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theme/themeOverride3.xml" ContentType="application/vnd.openxmlformats-officedocument.themeOverride+xml"/>
  <Override PartName="/xl/drawings/drawing22.xml" ContentType="application/vnd.openxmlformats-officedocument.drawing+xml"/>
  <Override PartName="/xl/charts/chart20.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charts/chart21.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6.xml" ContentType="application/vnd.openxmlformats-officedocument.themeOverride+xml"/>
  <Override PartName="/xl/drawings/drawing26.xml" ContentType="application/vnd.openxmlformats-officedocument.drawingml.chartshapes+xml"/>
  <Override PartName="/xl/charts/chart24.xml" ContentType="application/vnd.openxmlformats-officedocument.drawingml.chart+xml"/>
  <Override PartName="/xl/theme/themeOverride7.xml" ContentType="application/vnd.openxmlformats-officedocument.themeOverride+xml"/>
  <Override PartName="/xl/drawings/drawing27.xml" ContentType="application/vnd.openxmlformats-officedocument.drawing+xml"/>
  <Override PartName="/xl/charts/chart25.xml" ContentType="application/vnd.openxmlformats-officedocument.drawingml.chart+xml"/>
  <Override PartName="/xl/theme/themeOverride8.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26.xml" ContentType="application/vnd.openxmlformats-officedocument.drawingml.chart+xml"/>
  <Override PartName="/xl/theme/themeOverride9.xml" ContentType="application/vnd.openxmlformats-officedocument.themeOverride+xml"/>
  <Override PartName="/xl/charts/chart27.xml" ContentType="application/vnd.openxmlformats-officedocument.drawingml.chart+xml"/>
  <Override PartName="/xl/theme/themeOverride10.xml" ContentType="application/vnd.openxmlformats-officedocument.themeOverride+xml"/>
  <Override PartName="/xl/drawings/drawing30.xml" ContentType="application/vnd.openxmlformats-officedocument.drawing+xml"/>
  <Override PartName="/xl/charts/chart28.xml" ContentType="application/vnd.openxmlformats-officedocument.drawingml.chart+xml"/>
  <Override PartName="/xl/theme/themeOverride11.xml" ContentType="application/vnd.openxmlformats-officedocument.themeOverride+xml"/>
  <Override PartName="/xl/charts/chart29.xml" ContentType="application/vnd.openxmlformats-officedocument.drawingml.chart+xml"/>
  <Override PartName="/xl/theme/themeOverride12.xml" ContentType="application/vnd.openxmlformats-officedocument.themeOverride+xml"/>
  <Override PartName="/xl/drawings/drawing31.xml" ContentType="application/vnd.openxmlformats-officedocument.drawing+xml"/>
  <Override PartName="/xl/charts/chart30.xml" ContentType="application/vnd.openxmlformats-officedocument.drawingml.chart+xml"/>
  <Override PartName="/xl/theme/themeOverride13.xml" ContentType="application/vnd.openxmlformats-officedocument.themeOverride+xml"/>
  <Override PartName="/xl/charts/chart31.xml" ContentType="application/vnd.openxmlformats-officedocument.drawingml.chart+xml"/>
  <Override PartName="/xl/theme/themeOverride14.xml" ContentType="application/vnd.openxmlformats-officedocument.themeOverride+xml"/>
  <Override PartName="/xl/drawings/drawing32.xml" ContentType="application/vnd.openxmlformats-officedocument.drawing+xml"/>
  <Override PartName="/xl/charts/chart32.xml" ContentType="application/vnd.openxmlformats-officedocument.drawingml.chart+xml"/>
  <Override PartName="/xl/theme/themeOverride15.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33.xml" ContentType="application/vnd.openxmlformats-officedocument.drawingml.chart+xml"/>
  <Override PartName="/xl/theme/themeOverride16.xml" ContentType="application/vnd.openxmlformats-officedocument.themeOverride+xml"/>
  <Override PartName="/xl/drawings/drawing35.xml" ContentType="application/vnd.openxmlformats-officedocument.drawing+xml"/>
  <Override PartName="/xl/charts/chart34.xml" ContentType="application/vnd.openxmlformats-officedocument.drawingml.chart+xml"/>
  <Override PartName="/xl/theme/themeOverride17.xml" ContentType="application/vnd.openxmlformats-officedocument.themeOverride+xml"/>
  <Override PartName="/xl/drawings/drawing36.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9.xml" ContentType="application/vnd.openxmlformats-officedocument.drawingml.chart+xml"/>
  <Override PartName="/xl/theme/themeOverride18.xml" ContentType="application/vnd.openxmlformats-officedocument.themeOverride+xml"/>
  <Override PartName="/xl/drawings/drawing43.xml" ContentType="application/vnd.openxmlformats-officedocument.drawing+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4.xml" ContentType="application/vnd.openxmlformats-officedocument.drawing+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5.xml" ContentType="application/vnd.openxmlformats-officedocument.drawingml.chartshapes+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drawings/drawing48.xml" ContentType="application/vnd.openxmlformats-officedocument.drawing+xml"/>
  <Override PartName="/xl/charts/chart43.xml" ContentType="application/vnd.openxmlformats-officedocument.drawingml.chart+xml"/>
  <Override PartName="/xl/drawings/drawing49.xml" ContentType="application/vnd.openxmlformats-officedocument.drawingml.chartshapes+xml"/>
  <Override PartName="/xl/charts/chartEx1.xml" ContentType="application/vnd.ms-office.chartex+xml"/>
  <Override PartName="/xl/charts/style28.xml" ContentType="application/vnd.ms-office.chartstyle+xml"/>
  <Override PartName="/xl/charts/colors28.xml" ContentType="application/vnd.ms-office.chartcolorstyle+xml"/>
  <Override PartName="/xl/drawings/drawing50.xml" ContentType="application/vnd.openxmlformats-officedocument.drawing+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1.xml" ContentType="application/vnd.openxmlformats-officedocument.drawing+xml"/>
  <Override PartName="/xl/charts/chart4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2.xml" ContentType="application/vnd.openxmlformats-officedocument.drawing+xml"/>
  <Override PartName="/xl/charts/chart46.xml" ContentType="application/vnd.openxmlformats-officedocument.drawingml.chart+xml"/>
  <Override PartName="/xl/charts/style31.xml" ContentType="application/vnd.ms-office.chartstyle+xml"/>
  <Override PartName="/xl/charts/colors31.xml" ContentType="application/vnd.ms-office.chartcolorstyle+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5.xml" ContentType="application/vnd.openxmlformats-officedocument.drawingml.chartshapes+xml"/>
  <Override PartName="/xl/charts/chart4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1.xml" ContentType="application/vnd.openxmlformats-officedocument.drawingml.chart+xml"/>
  <Override PartName="/xl/drawings/drawing60.xml" ContentType="application/vnd.openxmlformats-officedocument.drawing+xml"/>
  <Override PartName="/xl/charts/chart52.xml" ContentType="application/vnd.openxmlformats-officedocument.drawingml.chart+xml"/>
  <Override PartName="/xl/theme/themeOverride19.xml" ContentType="application/vnd.openxmlformats-officedocument.themeOverride+xml"/>
  <Override PartName="/xl/drawings/drawing6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62.xml" ContentType="application/vnd.openxmlformats-officedocument.drawing+xml"/>
  <Override PartName="/xl/charts/chart58.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0.xml" ContentType="application/vnd.openxmlformats-officedocument.themeOverride+xml"/>
  <Override PartName="/xl/drawings/drawing63.xml" ContentType="application/vnd.openxmlformats-officedocument.drawingml.chartshapes+xml"/>
  <Override PartName="/xl/drawings/drawing64.xml" ContentType="application/vnd.openxmlformats-officedocument.drawing+xml"/>
  <Override PartName="/xl/charts/chart59.xml" ContentType="application/vnd.openxmlformats-officedocument.drawingml.chart+xml"/>
  <Override PartName="/xl/drawings/drawing6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filterPrivacy="1" codeName="ThisWorkbook"/>
  <xr:revisionPtr revIDLastSave="0" documentId="13_ncr:1_{59CE6B80-DAEF-40A8-83D5-DF79DA04F724}" xr6:coauthVersionLast="46" xr6:coauthVersionMax="46" xr10:uidLastSave="{00000000-0000-0000-0000-000000000000}"/>
  <bookViews>
    <workbookView xWindow="-120" yWindow="-120" windowWidth="29040" windowHeight="15840" tabRatio="917" xr2:uid="{00000000-000D-0000-FFFF-FFFF00000000}"/>
  </bookViews>
  <sheets>
    <sheet name="Contents" sheetId="9" r:id="rId1"/>
    <sheet name="Figure 1.1" sheetId="169" r:id="rId2"/>
    <sheet name="Figure 1.2" sheetId="171" r:id="rId3"/>
    <sheet name="Figure 1.3" sheetId="172" r:id="rId4"/>
    <sheet name="Figure 1.4" sheetId="173" r:id="rId5"/>
    <sheet name="Figure 1.5" sheetId="175" r:id="rId6"/>
    <sheet name="Figure 1.6" sheetId="176" r:id="rId7"/>
    <sheet name="Figure A1" sheetId="184" r:id="rId8"/>
    <sheet name="Figure A2" sheetId="185" r:id="rId9"/>
    <sheet name="Figure B1" sheetId="186" r:id="rId10"/>
    <sheet name="Figure 1.7" sheetId="178" r:id="rId11"/>
    <sheet name="Figure 1.8" sheetId="177" r:id="rId12"/>
    <sheet name="Figure 1.9" sheetId="187" r:id="rId13"/>
    <sheet name="Figure 1.10" sheetId="179" r:id="rId14"/>
    <sheet name="Figure 1.11" sheetId="180" r:id="rId15"/>
    <sheet name="Figure 1.12" sheetId="181" r:id="rId16"/>
    <sheet name="Figure 2.1" sheetId="136" r:id="rId17"/>
    <sheet name="Figure 2.2" sheetId="137" r:id="rId18"/>
    <sheet name="Figure 2.3" sheetId="138" r:id="rId19"/>
    <sheet name="Figure 2.4" sheetId="155" r:id="rId20"/>
    <sheet name="Figure 2.5" sheetId="139" r:id="rId21"/>
    <sheet name="Figure 2.6" sheetId="130" r:id="rId22"/>
    <sheet name="Figure 2.7" sheetId="140" r:id="rId23"/>
    <sheet name="Figure 2.8" sheetId="141" r:id="rId24"/>
    <sheet name="Figure 2.9" sheetId="142" r:id="rId25"/>
    <sheet name="Figure 2.10" sheetId="143" r:id="rId26"/>
    <sheet name="Figure 2.11" sheetId="144" r:id="rId27"/>
    <sheet name="Figure 2.12" sheetId="145" r:id="rId28"/>
    <sheet name="Table 2.1" sheetId="156" r:id="rId29"/>
    <sheet name="Table 2.2" sheetId="146" r:id="rId30"/>
    <sheet name="Table C.1" sheetId="147" r:id="rId31"/>
    <sheet name="Table C.2" sheetId="148" r:id="rId32"/>
    <sheet name="Table 2.3" sheetId="149" r:id="rId33"/>
    <sheet name="Table S.6" sheetId="150" r:id="rId34"/>
    <sheet name="Figure E.1" sheetId="157" r:id="rId35"/>
    <sheet name="Figure 3.1" sheetId="153" r:id="rId36"/>
    <sheet name="Figure 3.2" sheetId="154" r:id="rId37"/>
    <sheet name="Figure 3.3" sheetId="158" r:id="rId38"/>
    <sheet name="Figure 3.4" sheetId="159" r:id="rId39"/>
    <sheet name="Figure 3.5" sheetId="160" r:id="rId40"/>
    <sheet name="Figure 3.6" sheetId="161" r:id="rId41"/>
    <sheet name="Table 3.1" sheetId="163" r:id="rId42"/>
    <sheet name="Figure 3.8" sheetId="162" r:id="rId43"/>
    <sheet name="Figure 3.9" sheetId="164" r:id="rId44"/>
    <sheet name="Figure 3.10" sheetId="165" r:id="rId45"/>
    <sheet name="Figure H1" sheetId="166" r:id="rId46"/>
    <sheet name="Figure I1" sheetId="132" r:id="rId47"/>
    <sheet name="Figure I2" sheetId="133" r:id="rId48"/>
    <sheet name="Figure 4.1" sheetId="131" r:id="rId49"/>
    <sheet name="Figure S.8a" sheetId="151" r:id="rId50"/>
    <sheet name="Figure S.8b" sheetId="152" r:id="rId51"/>
    <sheet name="Table S13.1" sheetId="134" r:id="rId52"/>
    <sheet name="Table S13.2" sheetId="123" r:id="rId53"/>
    <sheet name="Table S11.1" sheetId="183" r:id="rId54"/>
    <sheet name="Figure S11.1" sheetId="182" r:id="rId55"/>
    <sheet name="Figure S14.1" sheetId="135"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xlchart.v1.0" hidden="1">'Figure 3.8'!$B$24:$B$28</definedName>
    <definedName name="a" localSheetId="1">'[1]TableA data'!#REF!</definedName>
    <definedName name="a" localSheetId="2">'[1]TableA data'!#REF!</definedName>
    <definedName name="a" localSheetId="3">'[1]TableA data'!#REF!</definedName>
    <definedName name="a" localSheetId="4">'[1]TableA data'!#REF!</definedName>
    <definedName name="a" localSheetId="5">'[1]TableA data'!#REF!</definedName>
    <definedName name="a" localSheetId="6">'[1]TableA data'!#REF!</definedName>
    <definedName name="a" localSheetId="10">'[1]TableA data'!#REF!</definedName>
    <definedName name="a" localSheetId="11">'[1]TableA data'!#REF!</definedName>
    <definedName name="a" localSheetId="12">'[1]TableA data'!#REF!</definedName>
    <definedName name="a" localSheetId="16">'[1]TableA data'!#REF!</definedName>
    <definedName name="a" localSheetId="25">'[1]TableA data'!#REF!</definedName>
    <definedName name="a" localSheetId="26">'[1]TableA data'!#REF!</definedName>
    <definedName name="a" localSheetId="27">'[1]TableA data'!#REF!</definedName>
    <definedName name="a" localSheetId="17">'[1]TableA data'!#REF!</definedName>
    <definedName name="a" localSheetId="18">'[1]TableA data'!#REF!</definedName>
    <definedName name="a" localSheetId="20">'[1]TableA data'!#REF!</definedName>
    <definedName name="a" localSheetId="22">'[1]TableA data'!#REF!</definedName>
    <definedName name="a" localSheetId="23">'[1]TableA data'!#REF!</definedName>
    <definedName name="a" localSheetId="24">'[1]TableA data'!#REF!</definedName>
    <definedName name="a" localSheetId="35">'[1]TableA data'!#REF!</definedName>
    <definedName name="a" localSheetId="44">'[1]TableA data'!#REF!</definedName>
    <definedName name="a" localSheetId="36">'[1]TableA data'!#REF!</definedName>
    <definedName name="a" localSheetId="37">'[1]TableA data'!#REF!</definedName>
    <definedName name="a" localSheetId="38">'[1]TableA data'!#REF!</definedName>
    <definedName name="a" localSheetId="39">'[1]TableA data'!#REF!</definedName>
    <definedName name="a" localSheetId="40">'[1]TableA data'!#REF!</definedName>
    <definedName name="a" localSheetId="42">'[1]TableA data'!#REF!</definedName>
    <definedName name="a" localSheetId="43">'[1]TableA data'!#REF!</definedName>
    <definedName name="a" localSheetId="45">'[1]TableA data'!#REF!</definedName>
    <definedName name="a" localSheetId="29">'[1]TableA data'!#REF!</definedName>
    <definedName name="a" localSheetId="32">'[1]TableA data'!#REF!</definedName>
    <definedName name="a" localSheetId="41">'[1]TableA data'!#REF!</definedName>
    <definedName name="a" localSheetId="30">'[1]TableA data'!#REF!</definedName>
    <definedName name="a" localSheetId="31">'[1]TableA data'!#REF!</definedName>
    <definedName name="a">'[1]TableA data'!#REF!</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36"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38"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42"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45"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35" hidden="1">{FALSE,FALSE,-1.25,-15.5,484.5,276.75,FALSE,FALSE,TRUE,TRUE,0,12,#N/A,46,#N/A,2.93460490463215,15.35,1,FALSE,FALSE,3,TRUE,1,FALSE,100,"Swvu.PLA1.","ACwvu.PLA1.",#N/A,FALSE,FALSE,0,0,0,0,2,"","",TRUE,TRUE,FALSE,FALSE,1,60,#N/A,#N/A,FALSE,FALSE,FALSE,FALSE,FALSE,FALSE,FALSE,9,65532,65532,FALSE,FALSE,TRUE,TRUE,TRUE}</definedName>
    <definedName name="aaa" localSheetId="44" hidden="1">{FALSE,FALSE,-1.25,-15.5,484.5,276.75,FALSE,FALSE,TRUE,TRUE,0,12,#N/A,46,#N/A,2.93460490463215,15.35,1,FALSE,FALSE,3,TRUE,1,FALSE,100,"Swvu.PLA1.","ACwvu.PLA1.",#N/A,FALSE,FALSE,0,0,0,0,2,"","",TRUE,TRUE,FALSE,FALSE,1,60,#N/A,#N/A,FALSE,FALSE,FALSE,FALSE,FALSE,FALSE,FALSE,9,65532,65532,FALSE,FALSE,TRUE,TRUE,TRUE}</definedName>
    <definedName name="aaa" localSheetId="36" hidden="1">{FALSE,FALSE,-1.25,-15.5,484.5,276.75,FALSE,FALSE,TRUE,TRUE,0,12,#N/A,46,#N/A,2.93460490463215,15.35,1,FALSE,FALSE,3,TRUE,1,FALSE,100,"Swvu.PLA1.","ACwvu.PLA1.",#N/A,FALSE,FALSE,0,0,0,0,2,"","",TRUE,TRUE,FALSE,FALSE,1,60,#N/A,#N/A,FALSE,FALSE,FALSE,FALSE,FALSE,FALSE,FALSE,9,65532,65532,FALSE,FALSE,TRUE,TRUE,TRUE}</definedName>
    <definedName name="aaa" localSheetId="37" hidden="1">{FALSE,FALSE,-1.25,-15.5,484.5,276.75,FALSE,FALSE,TRUE,TRUE,0,12,#N/A,46,#N/A,2.93460490463215,15.35,1,FALSE,FALSE,3,TRUE,1,FALSE,100,"Swvu.PLA1.","ACwvu.PLA1.",#N/A,FALSE,FALSE,0,0,0,0,2,"","",TRUE,TRUE,FALSE,FALSE,1,60,#N/A,#N/A,FALSE,FALSE,FALSE,FALSE,FALSE,FALSE,FALSE,9,65532,65532,FALSE,FALSE,TRUE,TRUE,TRUE}</definedName>
    <definedName name="aaa" localSheetId="38" hidden="1">{FALSE,FALSE,-1.25,-15.5,484.5,276.75,FALSE,FALSE,TRUE,TRUE,0,12,#N/A,46,#N/A,2.93460490463215,15.35,1,FALSE,FALSE,3,TRUE,1,FALSE,100,"Swvu.PLA1.","ACwvu.PLA1.",#N/A,FALSE,FALSE,0,0,0,0,2,"","",TRUE,TRUE,FALSE,FALSE,1,60,#N/A,#N/A,FALSE,FALSE,FALSE,FALSE,FALSE,FALSE,FALSE,9,65532,65532,FALSE,FALSE,TRUE,TRUE,TRUE}</definedName>
    <definedName name="aaa" localSheetId="39" hidden="1">{FALSE,FALSE,-1.25,-15.5,484.5,276.75,FALSE,FALSE,TRUE,TRUE,0,12,#N/A,46,#N/A,2.93460490463215,15.35,1,FALSE,FALSE,3,TRUE,1,FALSE,100,"Swvu.PLA1.","ACwvu.PLA1.",#N/A,FALSE,FALSE,0,0,0,0,2,"","",TRUE,TRUE,FALSE,FALSE,1,60,#N/A,#N/A,FALSE,FALSE,FALSE,FALSE,FALSE,FALSE,FALSE,9,65532,65532,FALSE,FALSE,TRUE,TRUE,TRUE}</definedName>
    <definedName name="aaa" localSheetId="40" hidden="1">{FALSE,FALSE,-1.25,-15.5,484.5,276.75,FALSE,FALSE,TRUE,TRUE,0,12,#N/A,46,#N/A,2.93460490463215,15.35,1,FALSE,FALSE,3,TRUE,1,FALSE,100,"Swvu.PLA1.","ACwvu.PLA1.",#N/A,FALSE,FALSE,0,0,0,0,2,"","",TRUE,TRUE,FALSE,FALSE,1,60,#N/A,#N/A,FALSE,FALSE,FALSE,FALSE,FALSE,FALSE,FALSE,9,65532,65532,FALSE,FALSE,TRUE,TRUE,TRUE}</definedName>
    <definedName name="aaa" localSheetId="42" hidden="1">{FALSE,FALSE,-1.25,-15.5,484.5,276.75,FALSE,FALSE,TRUE,TRUE,0,12,#N/A,46,#N/A,2.93460490463215,15.35,1,FALSE,FALSE,3,TRUE,1,FALSE,100,"Swvu.PLA1.","ACwvu.PLA1.",#N/A,FALSE,FALSE,0,0,0,0,2,"","",TRUE,TRUE,FALSE,FALSE,1,60,#N/A,#N/A,FALSE,FALSE,FALSE,FALSE,FALSE,FALSE,FALSE,9,65532,65532,FALSE,FALSE,TRUE,TRUE,TRUE}</definedName>
    <definedName name="aaa" localSheetId="43" hidden="1">{FALSE,FALSE,-1.25,-15.5,484.5,276.75,FALSE,FALSE,TRUE,TRUE,0,12,#N/A,46,#N/A,2.93460490463215,15.35,1,FALSE,FALSE,3,TRUE,1,FALSE,100,"Swvu.PLA1.","ACwvu.PLA1.",#N/A,FALSE,FALSE,0,0,0,0,2,"","",TRUE,TRUE,FALSE,FALSE,1,60,#N/A,#N/A,FALSE,FALSE,FALSE,FALSE,FALSE,FALSE,FALSE,9,65532,65532,FALSE,FALSE,TRUE,TRUE,TRUE}</definedName>
    <definedName name="aaa" localSheetId="45" hidden="1">{FALSE,FALSE,-1.25,-15.5,484.5,276.75,FALSE,FALSE,TRUE,TRUE,0,12,#N/A,46,#N/A,2.93460490463215,15.35,1,FALSE,FALSE,3,TRUE,1,FALSE,100,"Swvu.PLA1.","ACwvu.PLA1.",#N/A,FALSE,FALSE,0,0,0,0,2,"","",TRUE,TRUE,FALSE,FALSE,1,60,#N/A,#N/A,FALSE,FALSE,FALSE,FALSE,FALSE,FALSE,FALSE,9,65532,65532,FALSE,FALSE,TRUE,TRUE,TRUE}</definedName>
    <definedName name="aaa" localSheetId="41"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35" hidden="1">{"Riqfin97",#N/A,FALSE,"Tran";"Riqfinpro",#N/A,FALSE,"Tran"}</definedName>
    <definedName name="aaaaaa" localSheetId="44" hidden="1">{"Riqfin97",#N/A,FALSE,"Tran";"Riqfinpro",#N/A,FALSE,"Tran"}</definedName>
    <definedName name="aaaaaa" localSheetId="36" hidden="1">{"Riqfin97",#N/A,FALSE,"Tran";"Riqfinpro",#N/A,FALSE,"Tran"}</definedName>
    <definedName name="aaaaaa" localSheetId="37" hidden="1">{"Riqfin97",#N/A,FALSE,"Tran";"Riqfinpro",#N/A,FALSE,"Tran"}</definedName>
    <definedName name="aaaaaa" localSheetId="38" hidden="1">{"Riqfin97",#N/A,FALSE,"Tran";"Riqfinpro",#N/A,FALSE,"Tran"}</definedName>
    <definedName name="aaaaaa" localSheetId="39" hidden="1">{"Riqfin97",#N/A,FALSE,"Tran";"Riqfinpro",#N/A,FALSE,"Tran"}</definedName>
    <definedName name="aaaaaa" localSheetId="40" hidden="1">{"Riqfin97",#N/A,FALSE,"Tran";"Riqfinpro",#N/A,FALSE,"Tran"}</definedName>
    <definedName name="aaaaaa" localSheetId="42" hidden="1">{"Riqfin97",#N/A,FALSE,"Tran";"Riqfinpro",#N/A,FALSE,"Tran"}</definedName>
    <definedName name="aaaaaa" localSheetId="43" hidden="1">{"Riqfin97",#N/A,FALSE,"Tran";"Riqfinpro",#N/A,FALSE,"Tran"}</definedName>
    <definedName name="aaaaaa" localSheetId="45" hidden="1">{"Riqfin97",#N/A,FALSE,"Tran";"Riqfinpro",#N/A,FALSE,"Tran"}</definedName>
    <definedName name="aaaaaa" localSheetId="41" hidden="1">{"Riqfin97",#N/A,FALSE,"Tran";"Riqfinpro",#N/A,FALSE,"Tran"}</definedName>
    <definedName name="aaaaaa" hidden="1">{"Riqfin97",#N/A,FALSE,"Tran";"Riqfinpro",#N/A,FALSE,"Tran"}</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'[2]COP FED'!#REF!</definedName>
    <definedName name="ACwvu.PLA2." hidden="1">'[2]COP FED'!$A$1:$N$49</definedName>
    <definedName name="ACwvu.Print." hidden="1">[3]Med!#REF!</definedName>
    <definedName name="AlgeriaCCS1" hidden="1">#REF!</definedName>
    <definedName name="anscount" hidden="1">1</definedName>
    <definedName name="Argentina" localSheetId="3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35" hidden="1">{"TRADE_COMP",#N/A,FALSE,"TAB23APP";"BOP",#N/A,FALSE,"TAB6";"DOT",#N/A,FALSE,"TAB24APP";"EXTDEBT",#N/A,FALSE,"TAB25APP"}</definedName>
    <definedName name="as" localSheetId="44" hidden="1">{"TRADE_COMP",#N/A,FALSE,"TAB23APP";"BOP",#N/A,FALSE,"TAB6";"DOT",#N/A,FALSE,"TAB24APP";"EXTDEBT",#N/A,FALSE,"TAB25APP"}</definedName>
    <definedName name="as" localSheetId="36" hidden="1">{"TRADE_COMP",#N/A,FALSE,"TAB23APP";"BOP",#N/A,FALSE,"TAB6";"DOT",#N/A,FALSE,"TAB24APP";"EXTDEBT",#N/A,FALSE,"TAB25APP"}</definedName>
    <definedName name="as" localSheetId="37" hidden="1">{"TRADE_COMP",#N/A,FALSE,"TAB23APP";"BOP",#N/A,FALSE,"TAB6";"DOT",#N/A,FALSE,"TAB24APP";"EXTDEBT",#N/A,FALSE,"TAB25APP"}</definedName>
    <definedName name="as" localSheetId="38" hidden="1">{"TRADE_COMP",#N/A,FALSE,"TAB23APP";"BOP",#N/A,FALSE,"TAB6";"DOT",#N/A,FALSE,"TAB24APP";"EXTDEBT",#N/A,FALSE,"TAB25APP"}</definedName>
    <definedName name="as" localSheetId="39" hidden="1">{"TRADE_COMP",#N/A,FALSE,"TAB23APP";"BOP",#N/A,FALSE,"TAB6";"DOT",#N/A,FALSE,"TAB24APP";"EXTDEBT",#N/A,FALSE,"TAB25APP"}</definedName>
    <definedName name="as" localSheetId="40" hidden="1">{"TRADE_COMP",#N/A,FALSE,"TAB23APP";"BOP",#N/A,FALSE,"TAB6";"DOT",#N/A,FALSE,"TAB24APP";"EXTDEBT",#N/A,FALSE,"TAB25APP"}</definedName>
    <definedName name="as" localSheetId="42" hidden="1">{"TRADE_COMP",#N/A,FALSE,"TAB23APP";"BOP",#N/A,FALSE,"TAB6";"DOT",#N/A,FALSE,"TAB24APP";"EXTDEBT",#N/A,FALSE,"TAB25APP"}</definedName>
    <definedName name="as" localSheetId="43" hidden="1">{"TRADE_COMP",#N/A,FALSE,"TAB23APP";"BOP",#N/A,FALSE,"TAB6";"DOT",#N/A,FALSE,"TAB24APP";"EXTDEBT",#N/A,FALSE,"TAB25APP"}</definedName>
    <definedName name="as" localSheetId="45" hidden="1">{"TRADE_COMP",#N/A,FALSE,"TAB23APP";"BOP",#N/A,FALSE,"TAB6";"DOT",#N/A,FALSE,"TAB24APP";"EXTDEBT",#N/A,FALSE,"TAB25APP"}</definedName>
    <definedName name="as" localSheetId="41" hidden="1">{"TRADE_COMP",#N/A,FALSE,"TAB23APP";"BOP",#N/A,FALSE,"TAB6";"DOT",#N/A,FALSE,"TAB24APP";"EXTDEBT",#N/A,FALSE,"TAB25APP"}</definedName>
    <definedName name="as" hidden="1">{"TRADE_COMP",#N/A,FALSE,"TAB23APP";"BOP",#N/A,FALSE,"TAB6";"DOT",#N/A,FALSE,"TAB24APP";"EXTDEBT",#N/A,FALSE,"TAB25APP"}</definedName>
    <definedName name="asd" localSheetId="35" hidden="1">{"Riqfin97",#N/A,FALSE,"Tran";"Riqfinpro",#N/A,FALSE,"Tran"}</definedName>
    <definedName name="asd" localSheetId="44" hidden="1">{"Riqfin97",#N/A,FALSE,"Tran";"Riqfinpro",#N/A,FALSE,"Tran"}</definedName>
    <definedName name="asd" localSheetId="36" hidden="1">{"Riqfin97",#N/A,FALSE,"Tran";"Riqfinpro",#N/A,FALSE,"Tran"}</definedName>
    <definedName name="asd" localSheetId="37" hidden="1">{"Riqfin97",#N/A,FALSE,"Tran";"Riqfinpro",#N/A,FALSE,"Tran"}</definedName>
    <definedName name="asd" localSheetId="38" hidden="1">{"Riqfin97",#N/A,FALSE,"Tran";"Riqfinpro",#N/A,FALSE,"Tran"}</definedName>
    <definedName name="asd" localSheetId="39" hidden="1">{"Riqfin97",#N/A,FALSE,"Tran";"Riqfinpro",#N/A,FALSE,"Tran"}</definedName>
    <definedName name="asd" localSheetId="40" hidden="1">{"Riqfin97",#N/A,FALSE,"Tran";"Riqfinpro",#N/A,FALSE,"Tran"}</definedName>
    <definedName name="asd" localSheetId="42" hidden="1">{"Riqfin97",#N/A,FALSE,"Tran";"Riqfinpro",#N/A,FALSE,"Tran"}</definedName>
    <definedName name="asd" localSheetId="43" hidden="1">{"Riqfin97",#N/A,FALSE,"Tran";"Riqfinpro",#N/A,FALSE,"Tran"}</definedName>
    <definedName name="asd" localSheetId="45" hidden="1">{"Riqfin97",#N/A,FALSE,"Tran";"Riqfinpro",#N/A,FALSE,"Tran"}</definedName>
    <definedName name="asd" localSheetId="41" hidden="1">{"Riqfin97",#N/A,FALSE,"Tran";"Riqfinpro",#N/A,FALSE,"Tran"}</definedName>
    <definedName name="asd" hidden="1">{"Riqfin97",#N/A,FALSE,"Tran";"Riqfinpro",#N/A,FALSE,"Tran"}</definedName>
    <definedName name="Asda">'[1]TableA data'!#REF!</definedName>
    <definedName name="asdadf">'[1]TableA data'!#REF!</definedName>
    <definedName name="asdasd" localSheetId="35" hidden="1">{"Riqfin97",#N/A,FALSE,"Tran";"Riqfinpro",#N/A,FALSE,"Tran"}</definedName>
    <definedName name="asdasd" localSheetId="44" hidden="1">{"Riqfin97",#N/A,FALSE,"Tran";"Riqfinpro",#N/A,FALSE,"Tran"}</definedName>
    <definedName name="asdasd" localSheetId="36" hidden="1">{"Riqfin97",#N/A,FALSE,"Tran";"Riqfinpro",#N/A,FALSE,"Tran"}</definedName>
    <definedName name="asdasd" localSheetId="37" hidden="1">{"Riqfin97",#N/A,FALSE,"Tran";"Riqfinpro",#N/A,FALSE,"Tran"}</definedName>
    <definedName name="asdasd" localSheetId="38" hidden="1">{"Riqfin97",#N/A,FALSE,"Tran";"Riqfinpro",#N/A,FALSE,"Tran"}</definedName>
    <definedName name="asdasd" localSheetId="39" hidden="1">{"Riqfin97",#N/A,FALSE,"Tran";"Riqfinpro",#N/A,FALSE,"Tran"}</definedName>
    <definedName name="asdasd" localSheetId="40" hidden="1">{"Riqfin97",#N/A,FALSE,"Tran";"Riqfinpro",#N/A,FALSE,"Tran"}</definedName>
    <definedName name="asdasd" localSheetId="42" hidden="1">{"Riqfin97",#N/A,FALSE,"Tran";"Riqfinpro",#N/A,FALSE,"Tran"}</definedName>
    <definedName name="asdasd" localSheetId="43" hidden="1">{"Riqfin97",#N/A,FALSE,"Tran";"Riqfinpro",#N/A,FALSE,"Tran"}</definedName>
    <definedName name="asdasd" localSheetId="45" hidden="1">{"Riqfin97",#N/A,FALSE,"Tran";"Riqfinpro",#N/A,FALSE,"Tran"}</definedName>
    <definedName name="asdasd" localSheetId="41" hidden="1">{"Riqfin97",#N/A,FALSE,"Tran";"Riqfinpro",#N/A,FALSE,"Tran"}</definedName>
    <definedName name="asdasd" hidden="1">{"Riqfin97",#N/A,FALSE,"Tran";"Riqfinpro",#N/A,FALSE,"Tran"}</definedName>
    <definedName name="asdasdad" localSheetId="35" hidden="1">{"Riqfin97",#N/A,FALSE,"Tran";"Riqfinpro",#N/A,FALSE,"Tran"}</definedName>
    <definedName name="asdasdad" localSheetId="44" hidden="1">{"Riqfin97",#N/A,FALSE,"Tran";"Riqfinpro",#N/A,FALSE,"Tran"}</definedName>
    <definedName name="asdasdad" localSheetId="36" hidden="1">{"Riqfin97",#N/A,FALSE,"Tran";"Riqfinpro",#N/A,FALSE,"Tran"}</definedName>
    <definedName name="asdasdad" localSheetId="37" hidden="1">{"Riqfin97",#N/A,FALSE,"Tran";"Riqfinpro",#N/A,FALSE,"Tran"}</definedName>
    <definedName name="asdasdad" localSheetId="38" hidden="1">{"Riqfin97",#N/A,FALSE,"Tran";"Riqfinpro",#N/A,FALSE,"Tran"}</definedName>
    <definedName name="asdasdad" localSheetId="39" hidden="1">{"Riqfin97",#N/A,FALSE,"Tran";"Riqfinpro",#N/A,FALSE,"Tran"}</definedName>
    <definedName name="asdasdad" localSheetId="40" hidden="1">{"Riqfin97",#N/A,FALSE,"Tran";"Riqfinpro",#N/A,FALSE,"Tran"}</definedName>
    <definedName name="asdasdad" localSheetId="42" hidden="1">{"Riqfin97",#N/A,FALSE,"Tran";"Riqfinpro",#N/A,FALSE,"Tran"}</definedName>
    <definedName name="asdasdad" localSheetId="43" hidden="1">{"Riqfin97",#N/A,FALSE,"Tran";"Riqfinpro",#N/A,FALSE,"Tran"}</definedName>
    <definedName name="asdasdad" localSheetId="45" hidden="1">{"Riqfin97",#N/A,FALSE,"Tran";"Riqfinpro",#N/A,FALSE,"Tran"}</definedName>
    <definedName name="asdasdad" localSheetId="41" hidden="1">{"Riqfin97",#N/A,FALSE,"Tran";"Riqfinpro",#N/A,FALSE,"Tran"}</definedName>
    <definedName name="asdasdad" hidden="1">{"Riqfin97",#N/A,FALSE,"Tran";"Riqfinpro",#N/A,FALSE,"Tran"}</definedName>
    <definedName name="asdasdadad" localSheetId="35" hidden="1">{"Riqfin97",#N/A,FALSE,"Tran";"Riqfinpro",#N/A,FALSE,"Tran"}</definedName>
    <definedName name="asdasdadad" localSheetId="44" hidden="1">{"Riqfin97",#N/A,FALSE,"Tran";"Riqfinpro",#N/A,FALSE,"Tran"}</definedName>
    <definedName name="asdasdadad" localSheetId="36" hidden="1">{"Riqfin97",#N/A,FALSE,"Tran";"Riqfinpro",#N/A,FALSE,"Tran"}</definedName>
    <definedName name="asdasdadad" localSheetId="37" hidden="1">{"Riqfin97",#N/A,FALSE,"Tran";"Riqfinpro",#N/A,FALSE,"Tran"}</definedName>
    <definedName name="asdasdadad" localSheetId="38" hidden="1">{"Riqfin97",#N/A,FALSE,"Tran";"Riqfinpro",#N/A,FALSE,"Tran"}</definedName>
    <definedName name="asdasdadad" localSheetId="39" hidden="1">{"Riqfin97",#N/A,FALSE,"Tran";"Riqfinpro",#N/A,FALSE,"Tran"}</definedName>
    <definedName name="asdasdadad" localSheetId="40" hidden="1">{"Riqfin97",#N/A,FALSE,"Tran";"Riqfinpro",#N/A,FALSE,"Tran"}</definedName>
    <definedName name="asdasdadad" localSheetId="42" hidden="1">{"Riqfin97",#N/A,FALSE,"Tran";"Riqfinpro",#N/A,FALSE,"Tran"}</definedName>
    <definedName name="asdasdadad" localSheetId="43" hidden="1">{"Riqfin97",#N/A,FALSE,"Tran";"Riqfinpro",#N/A,FALSE,"Tran"}</definedName>
    <definedName name="asdasdadad" localSheetId="45" hidden="1">{"Riqfin97",#N/A,FALSE,"Tran";"Riqfinpro",#N/A,FALSE,"Tran"}</definedName>
    <definedName name="asdasdadad" localSheetId="41" hidden="1">{"Riqfin97",#N/A,FALSE,"Tran";"Riqfinpro",#N/A,FALSE,"Tran"}</definedName>
    <definedName name="asdasdadad" hidden="1">{"Riqfin97",#N/A,FALSE,"Tran";"Riqfinpro",#N/A,FALSE,"Tran"}</definedName>
    <definedName name="asdawdgaghe">'[1]TableA data'!#REF!</definedName>
    <definedName name="asdf" localSheetId="35" hidden="1">{"BOP_TAB",#N/A,FALSE,"N";"MIDTERM_TAB",#N/A,FALSE,"O"}</definedName>
    <definedName name="asdf" localSheetId="44" hidden="1">{"BOP_TAB",#N/A,FALSE,"N";"MIDTERM_TAB",#N/A,FALSE,"O"}</definedName>
    <definedName name="asdf" localSheetId="36" hidden="1">{"BOP_TAB",#N/A,FALSE,"N";"MIDTERM_TAB",#N/A,FALSE,"O"}</definedName>
    <definedName name="asdf" localSheetId="37" hidden="1">{"BOP_TAB",#N/A,FALSE,"N";"MIDTERM_TAB",#N/A,FALSE,"O"}</definedName>
    <definedName name="asdf" localSheetId="38" hidden="1">{"BOP_TAB",#N/A,FALSE,"N";"MIDTERM_TAB",#N/A,FALSE,"O"}</definedName>
    <definedName name="asdf" localSheetId="39" hidden="1">{"BOP_TAB",#N/A,FALSE,"N";"MIDTERM_TAB",#N/A,FALSE,"O"}</definedName>
    <definedName name="asdf" localSheetId="40" hidden="1">{"BOP_TAB",#N/A,FALSE,"N";"MIDTERM_TAB",#N/A,FALSE,"O"}</definedName>
    <definedName name="asdf" localSheetId="42" hidden="1">{"BOP_TAB",#N/A,FALSE,"N";"MIDTERM_TAB",#N/A,FALSE,"O"}</definedName>
    <definedName name="asdf" localSheetId="43" hidden="1">{"BOP_TAB",#N/A,FALSE,"N";"MIDTERM_TAB",#N/A,FALSE,"O"}</definedName>
    <definedName name="asdf" localSheetId="45" hidden="1">{"BOP_TAB",#N/A,FALSE,"N";"MIDTERM_TAB",#N/A,FALSE,"O"}</definedName>
    <definedName name="asdf" localSheetId="41" hidden="1">{"BOP_TAB",#N/A,FALSE,"N";"MIDTERM_TAB",#N/A,FALSE,"O"}</definedName>
    <definedName name="asdf" hidden="1">{"BOP_TAB",#N/A,FALSE,"N";"MIDTERM_TAB",#N/A,FALSE,"O"}</definedName>
    <definedName name="asdfsd" hidden="1">[4]A!#REF!</definedName>
    <definedName name="ase" localSheetId="35" hidden="1">{"Minpmon",#N/A,FALSE,"Monthinput"}</definedName>
    <definedName name="ase" localSheetId="44" hidden="1">{"Minpmon",#N/A,FALSE,"Monthinput"}</definedName>
    <definedName name="ase" localSheetId="36" hidden="1">{"Minpmon",#N/A,FALSE,"Monthinput"}</definedName>
    <definedName name="ase" localSheetId="37" hidden="1">{"Minpmon",#N/A,FALSE,"Monthinput"}</definedName>
    <definedName name="ase" localSheetId="38" hidden="1">{"Minpmon",#N/A,FALSE,"Monthinput"}</definedName>
    <definedName name="ase" localSheetId="39" hidden="1">{"Minpmon",#N/A,FALSE,"Monthinput"}</definedName>
    <definedName name="ase" localSheetId="40" hidden="1">{"Minpmon",#N/A,FALSE,"Monthinput"}</definedName>
    <definedName name="ase" localSheetId="42" hidden="1">{"Minpmon",#N/A,FALSE,"Monthinput"}</definedName>
    <definedName name="ase" localSheetId="43" hidden="1">{"Minpmon",#N/A,FALSE,"Monthinput"}</definedName>
    <definedName name="ase" localSheetId="45" hidden="1">{"Minpmon",#N/A,FALSE,"Monthinput"}</definedName>
    <definedName name="ase" localSheetId="41" hidden="1">{"Minpmon",#N/A,FALSE,"Monthinput"}</definedName>
    <definedName name="ase" hidden="1">{"Minpmon",#N/A,FALSE,"Monthinput"}</definedName>
    <definedName name="asq" localSheetId="35"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localSheetId="36" hidden="1">{#N/A,#N/A,FALSE,"B061196P";#N/A,#N/A,FALSE,"B061196";#N/A,#N/A,FALSE,"Relatório1";#N/A,#N/A,FALSE,"Relatório2";#N/A,#N/A,FALSE,"Relatório3";#N/A,#N/A,FALSE,"Relatório4 ";#N/A,#N/A,FALSE,"Relatório5";#N/A,#N/A,FALSE,"Relatório6";#N/A,#N/A,FALSE,"Relatório7";#N/A,#N/A,FALSE,"Relatório8"}</definedName>
    <definedName name="asq" localSheetId="37" hidden="1">{#N/A,#N/A,FALSE,"B061196P";#N/A,#N/A,FALSE,"B061196";#N/A,#N/A,FALSE,"Relatório1";#N/A,#N/A,FALSE,"Relatório2";#N/A,#N/A,FALSE,"Relatório3";#N/A,#N/A,FALSE,"Relatório4 ";#N/A,#N/A,FALSE,"Relatório5";#N/A,#N/A,FALSE,"Relatório6";#N/A,#N/A,FALSE,"Relatório7";#N/A,#N/A,FALSE,"Relatório8"}</definedName>
    <definedName name="asq" localSheetId="38" hidden="1">{#N/A,#N/A,FALSE,"B061196P";#N/A,#N/A,FALSE,"B061196";#N/A,#N/A,FALSE,"Relatório1";#N/A,#N/A,FALSE,"Relatório2";#N/A,#N/A,FALSE,"Relatório3";#N/A,#N/A,FALSE,"Relatório4 ";#N/A,#N/A,FALSE,"Relatório5";#N/A,#N/A,FALSE,"Relatório6";#N/A,#N/A,FALSE,"Relatório7";#N/A,#N/A,FALSE,"Relatório8"}</definedName>
    <definedName name="asq" localSheetId="39" hidden="1">{#N/A,#N/A,FALSE,"B061196P";#N/A,#N/A,FALSE,"B061196";#N/A,#N/A,FALSE,"Relatório1";#N/A,#N/A,FALSE,"Relatório2";#N/A,#N/A,FALSE,"Relatório3";#N/A,#N/A,FALSE,"Relatório4 ";#N/A,#N/A,FALSE,"Relatório5";#N/A,#N/A,FALSE,"Relatório6";#N/A,#N/A,FALSE,"Relatório7";#N/A,#N/A,FALSE,"Relatório8"}</definedName>
    <definedName name="asq" localSheetId="40" hidden="1">{#N/A,#N/A,FALSE,"B061196P";#N/A,#N/A,FALSE,"B061196";#N/A,#N/A,FALSE,"Relatório1";#N/A,#N/A,FALSE,"Relatório2";#N/A,#N/A,FALSE,"Relatório3";#N/A,#N/A,FALSE,"Relatório4 ";#N/A,#N/A,FALSE,"Relatório5";#N/A,#N/A,FALSE,"Relatório6";#N/A,#N/A,FALSE,"Relatório7";#N/A,#N/A,FALSE,"Relatório8"}</definedName>
    <definedName name="asq" localSheetId="42" hidden="1">{#N/A,#N/A,FALSE,"B061196P";#N/A,#N/A,FALSE,"B061196";#N/A,#N/A,FALSE,"Relatório1";#N/A,#N/A,FALSE,"Relatório2";#N/A,#N/A,FALSE,"Relatório3";#N/A,#N/A,FALSE,"Relatório4 ";#N/A,#N/A,FALSE,"Relatório5";#N/A,#N/A,FALSE,"Relatório6";#N/A,#N/A,FALSE,"Relatório7";#N/A,#N/A,FALSE,"Relatório8"}</definedName>
    <definedName name="asq" localSheetId="43" hidden="1">{#N/A,#N/A,FALSE,"B061196P";#N/A,#N/A,FALSE,"B061196";#N/A,#N/A,FALSE,"Relatório1";#N/A,#N/A,FALSE,"Relatório2";#N/A,#N/A,FALSE,"Relatório3";#N/A,#N/A,FALSE,"Relatório4 ";#N/A,#N/A,FALSE,"Relatório5";#N/A,#N/A,FALSE,"Relatório6";#N/A,#N/A,FALSE,"Relatório7";#N/A,#N/A,FALSE,"Relatório8"}</definedName>
    <definedName name="asq" localSheetId="45"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35" hidden="1">{#N/A,#N/A,FALSE,"B061196P";#N/A,#N/A,FALSE,"B061196";#N/A,#N/A,FALSE,"Relatório1";#N/A,#N/A,FALSE,"Relatório2";#N/A,#N/A,FALSE,"Relatório3";#N/A,#N/A,FALSE,"Relatório4 ";#N/A,#N/A,FALSE,"Relatório5";#N/A,#N/A,FALSE,"Relatório6";#N/A,#N/A,FALSE,"Relatório7";#N/A,#N/A,FALSE,"Relatório8"}</definedName>
    <definedName name="b" localSheetId="44" hidden="1">{#N/A,#N/A,FALSE,"B061196P";#N/A,#N/A,FALSE,"B061196";#N/A,#N/A,FALSE,"Relatório1";#N/A,#N/A,FALSE,"Relatório2";#N/A,#N/A,FALSE,"Relatório3";#N/A,#N/A,FALSE,"Relatório4 ";#N/A,#N/A,FALSE,"Relatório5";#N/A,#N/A,FALSE,"Relatório6";#N/A,#N/A,FALSE,"Relatório7";#N/A,#N/A,FALSE,"Relatório8"}</definedName>
    <definedName name="b" localSheetId="36" hidden="1">{#N/A,#N/A,FALSE,"B061196P";#N/A,#N/A,FALSE,"B061196";#N/A,#N/A,FALSE,"Relatório1";#N/A,#N/A,FALSE,"Relatório2";#N/A,#N/A,FALSE,"Relatório3";#N/A,#N/A,FALSE,"Relatório4 ";#N/A,#N/A,FALSE,"Relatório5";#N/A,#N/A,FALSE,"Relatório6";#N/A,#N/A,FALSE,"Relatório7";#N/A,#N/A,FALSE,"Relatório8"}</definedName>
    <definedName name="b" localSheetId="37" hidden="1">{#N/A,#N/A,FALSE,"B061196P";#N/A,#N/A,FALSE,"B061196";#N/A,#N/A,FALSE,"Relatório1";#N/A,#N/A,FALSE,"Relatório2";#N/A,#N/A,FALSE,"Relatório3";#N/A,#N/A,FALSE,"Relatório4 ";#N/A,#N/A,FALSE,"Relatório5";#N/A,#N/A,FALSE,"Relatório6";#N/A,#N/A,FALSE,"Relatório7";#N/A,#N/A,FALSE,"Relatório8"}</definedName>
    <definedName name="b" localSheetId="38" hidden="1">{#N/A,#N/A,FALSE,"B061196P";#N/A,#N/A,FALSE,"B061196";#N/A,#N/A,FALSE,"Relatório1";#N/A,#N/A,FALSE,"Relatório2";#N/A,#N/A,FALSE,"Relatório3";#N/A,#N/A,FALSE,"Relatório4 ";#N/A,#N/A,FALSE,"Relatório5";#N/A,#N/A,FALSE,"Relatório6";#N/A,#N/A,FALSE,"Relatório7";#N/A,#N/A,FALSE,"Relatório8"}</definedName>
    <definedName name="b" localSheetId="39" hidden="1">{#N/A,#N/A,FALSE,"B061196P";#N/A,#N/A,FALSE,"B061196";#N/A,#N/A,FALSE,"Relatório1";#N/A,#N/A,FALSE,"Relatório2";#N/A,#N/A,FALSE,"Relatório3";#N/A,#N/A,FALSE,"Relatório4 ";#N/A,#N/A,FALSE,"Relatório5";#N/A,#N/A,FALSE,"Relatório6";#N/A,#N/A,FALSE,"Relatório7";#N/A,#N/A,FALSE,"Relatório8"}</definedName>
    <definedName name="b" localSheetId="40" hidden="1">{#N/A,#N/A,FALSE,"B061196P";#N/A,#N/A,FALSE,"B061196";#N/A,#N/A,FALSE,"Relatório1";#N/A,#N/A,FALSE,"Relatório2";#N/A,#N/A,FALSE,"Relatório3";#N/A,#N/A,FALSE,"Relatório4 ";#N/A,#N/A,FALSE,"Relatório5";#N/A,#N/A,FALSE,"Relatório6";#N/A,#N/A,FALSE,"Relatório7";#N/A,#N/A,FALSE,"Relatório8"}</definedName>
    <definedName name="b" localSheetId="42" hidden="1">{#N/A,#N/A,FALSE,"B061196P";#N/A,#N/A,FALSE,"B061196";#N/A,#N/A,FALSE,"Relatório1";#N/A,#N/A,FALSE,"Relatório2";#N/A,#N/A,FALSE,"Relatório3";#N/A,#N/A,FALSE,"Relatório4 ";#N/A,#N/A,FALSE,"Relatório5";#N/A,#N/A,FALSE,"Relatório6";#N/A,#N/A,FALSE,"Relatório7";#N/A,#N/A,FALSE,"Relatório8"}</definedName>
    <definedName name="b" localSheetId="43" hidden="1">{#N/A,#N/A,FALSE,"B061196P";#N/A,#N/A,FALSE,"B061196";#N/A,#N/A,FALSE,"Relatório1";#N/A,#N/A,FALSE,"Relatório2";#N/A,#N/A,FALSE,"Relatório3";#N/A,#N/A,FALSE,"Relatório4 ";#N/A,#N/A,FALSE,"Relatório5";#N/A,#N/A,FALSE,"Relatório6";#N/A,#N/A,FALSE,"Relatório7";#N/A,#N/A,FALSE,"Relatório8"}</definedName>
    <definedName name="b" localSheetId="45" hidden="1">{#N/A,#N/A,FALSE,"B061196P";#N/A,#N/A,FALSE,"B061196";#N/A,#N/A,FALSE,"Relatório1";#N/A,#N/A,FALSE,"Relatório2";#N/A,#N/A,FALSE,"Relatório3";#N/A,#N/A,FALSE,"Relatório4 ";#N/A,#N/A,FALSE,"Relatório5";#N/A,#N/A,FALSE,"Relatório6";#N/A,#N/A,FALSE,"Relatório7";#N/A,#N/A,FALSE,"Relatório8"}</definedName>
    <definedName name="b" localSheetId="41"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35" hidden="1">{"Riqfin97",#N/A,FALSE,"Tran";"Riqfinpro",#N/A,FALSE,"Tran"}</definedName>
    <definedName name="bb" localSheetId="44" hidden="1">{"Riqfin97",#N/A,FALSE,"Tran";"Riqfinpro",#N/A,FALSE,"Tran"}</definedName>
    <definedName name="bb" localSheetId="36" hidden="1">{"Riqfin97",#N/A,FALSE,"Tran";"Riqfinpro",#N/A,FALSE,"Tran"}</definedName>
    <definedName name="bb" localSheetId="37" hidden="1">{"Riqfin97",#N/A,FALSE,"Tran";"Riqfinpro",#N/A,FALSE,"Tran"}</definedName>
    <definedName name="bb" localSheetId="38" hidden="1">{"Riqfin97",#N/A,FALSE,"Tran";"Riqfinpro",#N/A,FALSE,"Tran"}</definedName>
    <definedName name="bb" localSheetId="39" hidden="1">{"Riqfin97",#N/A,FALSE,"Tran";"Riqfinpro",#N/A,FALSE,"Tran"}</definedName>
    <definedName name="bb" localSheetId="40" hidden="1">{"Riqfin97",#N/A,FALSE,"Tran";"Riqfinpro",#N/A,FALSE,"Tran"}</definedName>
    <definedName name="bb" localSheetId="42" hidden="1">{"Riqfin97",#N/A,FALSE,"Tran";"Riqfinpro",#N/A,FALSE,"Tran"}</definedName>
    <definedName name="bb" localSheetId="43" hidden="1">{"Riqfin97",#N/A,FALSE,"Tran";"Riqfinpro",#N/A,FALSE,"Tran"}</definedName>
    <definedName name="bb" localSheetId="45" hidden="1">{"Riqfin97",#N/A,FALSE,"Tran";"Riqfinpro",#N/A,FALSE,"Tran"}</definedName>
    <definedName name="bb" localSheetId="41" hidden="1">{"Riqfin97",#N/A,FALSE,"Tran";"Riqfinpro",#N/A,FALSE,"Tran"}</definedName>
    <definedName name="bb" hidden="1">{"Riqfin97",#N/A,FALSE,"Tran";"Riqfinpro",#N/A,FALSE,"Tran"}</definedName>
    <definedName name="bbbb" localSheetId="35" hidden="1">{"Minpmon",#N/A,FALSE,"Monthinput"}</definedName>
    <definedName name="bbbb" localSheetId="44" hidden="1">{"Minpmon",#N/A,FALSE,"Monthinput"}</definedName>
    <definedName name="bbbb" localSheetId="36" hidden="1">{"Minpmon",#N/A,FALSE,"Monthinput"}</definedName>
    <definedName name="bbbb" localSheetId="37" hidden="1">{"Minpmon",#N/A,FALSE,"Monthinput"}</definedName>
    <definedName name="bbbb" localSheetId="38" hidden="1">{"Minpmon",#N/A,FALSE,"Monthinput"}</definedName>
    <definedName name="bbbb" localSheetId="39" hidden="1">{"Minpmon",#N/A,FALSE,"Monthinput"}</definedName>
    <definedName name="bbbb" localSheetId="40" hidden="1">{"Minpmon",#N/A,FALSE,"Monthinput"}</definedName>
    <definedName name="bbbb" localSheetId="42" hidden="1">{"Minpmon",#N/A,FALSE,"Monthinput"}</definedName>
    <definedName name="bbbb" localSheetId="43" hidden="1">{"Minpmon",#N/A,FALSE,"Monthinput"}</definedName>
    <definedName name="bbbb" localSheetId="45" hidden="1">{"Minpmon",#N/A,FALSE,"Monthinput"}</definedName>
    <definedName name="bbbb" localSheetId="41" hidden="1">{"Minpmon",#N/A,FALSE,"Monthinput"}</definedName>
    <definedName name="bbbb" hidden="1">{"Minpmon",#N/A,FALSE,"Monthinput"}</definedName>
    <definedName name="bbbbb" localSheetId="35" hidden="1">{"Riqfin97",#N/A,FALSE,"Tran";"Riqfinpro",#N/A,FALSE,"Tran"}</definedName>
    <definedName name="bbbbb" localSheetId="44" hidden="1">{"Riqfin97",#N/A,FALSE,"Tran";"Riqfinpro",#N/A,FALSE,"Tran"}</definedName>
    <definedName name="bbbbb" localSheetId="36" hidden="1">{"Riqfin97",#N/A,FALSE,"Tran";"Riqfinpro",#N/A,FALSE,"Tran"}</definedName>
    <definedName name="bbbbb" localSheetId="37" hidden="1">{"Riqfin97",#N/A,FALSE,"Tran";"Riqfinpro",#N/A,FALSE,"Tran"}</definedName>
    <definedName name="bbbbb" localSheetId="38" hidden="1">{"Riqfin97",#N/A,FALSE,"Tran";"Riqfinpro",#N/A,FALSE,"Tran"}</definedName>
    <definedName name="bbbbb" localSheetId="39" hidden="1">{"Riqfin97",#N/A,FALSE,"Tran";"Riqfinpro",#N/A,FALSE,"Tran"}</definedName>
    <definedName name="bbbbb" localSheetId="40" hidden="1">{"Riqfin97",#N/A,FALSE,"Tran";"Riqfinpro",#N/A,FALSE,"Tran"}</definedName>
    <definedName name="bbbbb" localSheetId="42" hidden="1">{"Riqfin97",#N/A,FALSE,"Tran";"Riqfinpro",#N/A,FALSE,"Tran"}</definedName>
    <definedName name="bbbbb" localSheetId="43" hidden="1">{"Riqfin97",#N/A,FALSE,"Tran";"Riqfinpro",#N/A,FALSE,"Tran"}</definedName>
    <definedName name="bbbbb" localSheetId="45" hidden="1">{"Riqfin97",#N/A,FALSE,"Tran";"Riqfinpro",#N/A,FALSE,"Tran"}</definedName>
    <definedName name="bbbbb" localSheetId="41" hidden="1">{"Riqfin97",#N/A,FALSE,"Tran";"Riqfinpro",#N/A,FALSE,"Tran"}</definedName>
    <definedName name="bbbbb" hidden="1">{"Riqfin97",#N/A,FALSE,"Tran";"Riqfinpro",#N/A,FALSE,"Tran"}</definedName>
    <definedName name="bfftsy" hidden="1">[5]ER!#REF!</definedName>
    <definedName name="bfsdhtr" hidden="1">[5]WB!#REF!</definedName>
    <definedName name="bg" localSheetId="35" hidden="1">{"Tab1",#N/A,FALSE,"P";"Tab2",#N/A,FALSE,"P"}</definedName>
    <definedName name="bg" localSheetId="44" hidden="1">{"Tab1",#N/A,FALSE,"P";"Tab2",#N/A,FALSE,"P"}</definedName>
    <definedName name="bg" localSheetId="36" hidden="1">{"Tab1",#N/A,FALSE,"P";"Tab2",#N/A,FALSE,"P"}</definedName>
    <definedName name="bg" localSheetId="37" hidden="1">{"Tab1",#N/A,FALSE,"P";"Tab2",#N/A,FALSE,"P"}</definedName>
    <definedName name="bg" localSheetId="38" hidden="1">{"Tab1",#N/A,FALSE,"P";"Tab2",#N/A,FALSE,"P"}</definedName>
    <definedName name="bg" localSheetId="39" hidden="1">{"Tab1",#N/A,FALSE,"P";"Tab2",#N/A,FALSE,"P"}</definedName>
    <definedName name="bg" localSheetId="40" hidden="1">{"Tab1",#N/A,FALSE,"P";"Tab2",#N/A,FALSE,"P"}</definedName>
    <definedName name="bg" localSheetId="42" hidden="1">{"Tab1",#N/A,FALSE,"P";"Tab2",#N/A,FALSE,"P"}</definedName>
    <definedName name="bg" localSheetId="43" hidden="1">{"Tab1",#N/A,FALSE,"P";"Tab2",#N/A,FALSE,"P"}</definedName>
    <definedName name="bg" localSheetId="45" hidden="1">{"Tab1",#N/A,FALSE,"P";"Tab2",#N/A,FALSE,"P"}</definedName>
    <definedName name="bg" localSheetId="41" hidden="1">{"Tab1",#N/A,FALSE,"P";"Tab2",#N/A,FALSE,"P"}</definedName>
    <definedName name="bg" hidden="1">{"Tab1",#N/A,FALSE,"P";"Tab2",#N/A,FALSE,"P"}</definedName>
    <definedName name="BLPH1" hidden="1">'[6]Ex rate bloom'!$A$4</definedName>
    <definedName name="BLPH10" hidden="1">#REF!</definedName>
    <definedName name="BLPH100" hidden="1">[7]SpotExchangeRates!#REF!</definedName>
    <definedName name="BLPH101" hidden="1">[7]SpotExchangeRates!#REF!</definedName>
    <definedName name="BLPH102" hidden="1">[7]SpotExchangeRates!#REF!</definedName>
    <definedName name="BLPH103" hidden="1">[7]SpotExchangeRates!#REF!</definedName>
    <definedName name="BLPH104" hidden="1">[7]SpotExchangeRates!#REF!</definedName>
    <definedName name="BLPH105" hidden="1">[7]SpotExchangeRates!#REF!</definedName>
    <definedName name="BLPH106" hidden="1">[7]SpotExchangeRates!#REF!</definedName>
    <definedName name="BLPH107" hidden="1">[7]SpotExchangeRates!#REF!</definedName>
    <definedName name="BLPH108" hidden="1">[7]SpotExchangeRates!#REF!</definedName>
    <definedName name="BLPH109" hidden="1">[7]SpotExchangeRates!#REF!</definedName>
    <definedName name="BLPH110" hidden="1">[7]SpotExchangeRates!#REF!</definedName>
    <definedName name="BLPH111" hidden="1">[7]SpotExchangeRates!#REF!</definedName>
    <definedName name="BLPH112" hidden="1">[7]SpotExchangeRates!#REF!</definedName>
    <definedName name="BLPH113" hidden="1">[7]SpotExchangeRates!#REF!</definedName>
    <definedName name="BLPH114" hidden="1">[7]SpotExchangeRates!#REF!</definedName>
    <definedName name="BLPH115" hidden="1">[7]SpotExchangeRates!#REF!</definedName>
    <definedName name="BLPH116" hidden="1">[7]SpotExchangeRates!#REF!</definedName>
    <definedName name="BLPH117" hidden="1">[7]SpotExchangeRates!#REF!</definedName>
    <definedName name="BLPH118" hidden="1">[7]SpotExchangeRates!#REF!</definedName>
    <definedName name="BLPH119" hidden="1">[7]SpotExchangeRates!#REF!</definedName>
    <definedName name="BLPH12" hidden="1">#REF!</definedName>
    <definedName name="BLPH120" hidden="1">[7]SpotExchangeRates!#REF!</definedName>
    <definedName name="BLPH121" hidden="1">[7]SpotExchangeRates!#REF!</definedName>
    <definedName name="BLPH122" hidden="1">[7]SpotExchangeRates!#REF!</definedName>
    <definedName name="BLPH123" hidden="1">[7]SpotExchangeRates!#REF!</definedName>
    <definedName name="BLPH124" hidden="1">[7]SpotExchangeRates!#REF!</definedName>
    <definedName name="BLPH125" hidden="1">[7]SpotExchangeRates!#REF!</definedName>
    <definedName name="BLPH126" hidden="1">[7]SpotExchangeRates!#REF!</definedName>
    <definedName name="BLPH127" hidden="1">[7]SpotExchangeRates!#REF!</definedName>
    <definedName name="BLPH128" hidden="1">[7]SpotExchangeRates!#REF!</definedName>
    <definedName name="BLPH129" hidden="1">[7]SpotExchangeRates!#REF!</definedName>
    <definedName name="BLPH13" hidden="1">#REF!</definedName>
    <definedName name="BLPH130" hidden="1">[7]SpotExchangeRates!#REF!</definedName>
    <definedName name="BLPH131" hidden="1">[7]SpotExchangeRates!#REF!</definedName>
    <definedName name="BLPH132" hidden="1">[7]SpotExchangeRates!#REF!</definedName>
    <definedName name="BLPH133" hidden="1">[7]SpotExchangeRates!#REF!</definedName>
    <definedName name="BLPH134" hidden="1">[7]SpotExchangeRates!#REF!</definedName>
    <definedName name="BLPH135" hidden="1">[7]SpotExchangeRates!#REF!</definedName>
    <definedName name="BLPH136" hidden="1">[7]SpotExchangeRates!#REF!</definedName>
    <definedName name="BLPH137" hidden="1">[7]SpotExchangeRates!#REF!</definedName>
    <definedName name="BLPH138" hidden="1">[7]SpotExchangeRates!#REF!</definedName>
    <definedName name="BLPH139" hidden="1">[7]SpotExchangeRates!#REF!</definedName>
    <definedName name="BLPH14" hidden="1">[8]Raw_1!#REF!</definedName>
    <definedName name="BLPH140" hidden="1">[7]SpotExchangeRates!#REF!</definedName>
    <definedName name="BLPH141" hidden="1">[7]SpotExchangeRates!#REF!</definedName>
    <definedName name="BLPH142" hidden="1">[7]SpotExchangeRates!#REF!</definedName>
    <definedName name="BLPH143" hidden="1">[7]SpotExchangeRates!#REF!</definedName>
    <definedName name="BLPH144" hidden="1">[7]SpotExchangeRates!#REF!</definedName>
    <definedName name="BLPH145" hidden="1">[7]SpotExchangeRates!#REF!</definedName>
    <definedName name="BLPH146" hidden="1">[7]SpotExchangeRates!#REF!</definedName>
    <definedName name="BLPH147" hidden="1">[7]SpotExchangeRates!#REF!</definedName>
    <definedName name="BLPH148" hidden="1">[7]SpotExchangeRates!#REF!</definedName>
    <definedName name="BLPH149" hidden="1">[7]SpotExchangeRates!#REF!</definedName>
    <definedName name="BLPH15" hidden="1">[7]SpotExchangeRates!#REF!</definedName>
    <definedName name="BLPH150" hidden="1">[7]SpotExchangeRates!#REF!</definedName>
    <definedName name="BLPH151" hidden="1">[7]SpotExchangeRates!#REF!</definedName>
    <definedName name="BLPH152" hidden="1">[7]SpotExchangeRates!#REF!</definedName>
    <definedName name="BLPH153" hidden="1">[7]SpotExchangeRates!#REF!</definedName>
    <definedName name="BLPH154" hidden="1">[7]SpotExchangeRates!#REF!</definedName>
    <definedName name="BLPH155" hidden="1">[7]SpotExchangeRates!#REF!</definedName>
    <definedName name="BLPH156" hidden="1">[7]SpotExchangeRates!#REF!</definedName>
    <definedName name="BLPH157" hidden="1">[7]SpotExchangeRates!#REF!</definedName>
    <definedName name="BLPH158" hidden="1">[7]SpotExchangeRates!#REF!</definedName>
    <definedName name="BLPH159" hidden="1">[7]SpotExchangeRates!#REF!</definedName>
    <definedName name="BLPH16" hidden="1">[7]SpotExchangeRates!#REF!</definedName>
    <definedName name="BLPH160" hidden="1">[7]SpotExchangeRates!#REF!</definedName>
    <definedName name="BLPH161" hidden="1">[7]SpotExchangeRates!#REF!</definedName>
    <definedName name="BLPH162" hidden="1">[7]SpotExchangeRates!#REF!</definedName>
    <definedName name="BLPH163" hidden="1">[7]SpotExchangeRates!#REF!</definedName>
    <definedName name="BLPH164" hidden="1">[7]StockMarketIndices!#REF!</definedName>
    <definedName name="BLPH165" hidden="1">[7]StockMarketIndices!#REF!</definedName>
    <definedName name="BLPH166" hidden="1">[7]StockMarketIndices!$J$7</definedName>
    <definedName name="BLPH167" hidden="1">[7]StockMarketIndices!$I$7</definedName>
    <definedName name="BLPH168" hidden="1">[7]StockMarketIndices!$H$7</definedName>
    <definedName name="BLPH169" hidden="1">[7]StockMarketIndices!#REF!</definedName>
    <definedName name="BLPH17" hidden="1">[7]SpotExchangeRates!#REF!</definedName>
    <definedName name="BLPH170" hidden="1">[7]StockMarketIndices!#REF!</definedName>
    <definedName name="BLPH171" hidden="1">[7]StockMarketIndices!$G$7</definedName>
    <definedName name="BLPH172" hidden="1">[7]StockMarketIndices!$F$7</definedName>
    <definedName name="BLPH173" hidden="1">[7]StockMarketIndices!#REF!</definedName>
    <definedName name="BLPH174" hidden="1">[7]StockMarketIndices!$E$7</definedName>
    <definedName name="BLPH175" hidden="1">[7]StockMarketIndices!#REF!</definedName>
    <definedName name="BLPH176" hidden="1">[7]StockMarketIndices!$D$7</definedName>
    <definedName name="BLPH177" hidden="1">[7]StockMarketIndices!$B$7</definedName>
    <definedName name="BLPH18" hidden="1">[7]SpotExchangeRates!#REF!</definedName>
    <definedName name="BLPH19" hidden="1">[7]SpotExchangeRates!#REF!</definedName>
    <definedName name="BLPH2" hidden="1">'[6]Ex rate bloom'!$D$4</definedName>
    <definedName name="BLPH20" hidden="1">[7]SpotExchangeRates!#REF!</definedName>
    <definedName name="BLPH20023" hidden="1">#REF!</definedName>
    <definedName name="BLPH21" hidden="1">[7]SpotExchangeRates!#REF!</definedName>
    <definedName name="BLPH22" hidden="1">[7]SpotExchangeRates!#REF!</definedName>
    <definedName name="BLPH23" hidden="1">[7]SpotExchangeRates!#REF!</definedName>
    <definedName name="BLPH24" hidden="1">[7]SpotExchangeRates!#REF!</definedName>
    <definedName name="BLPH25" hidden="1">[7]SpotExchangeRates!#REF!</definedName>
    <definedName name="BLPH26" hidden="1">[7]SpotExchangeRates!#REF!</definedName>
    <definedName name="BLPH27" hidden="1">[7]SpotExchangeRates!#REF!</definedName>
    <definedName name="BLPH28" hidden="1">[7]SpotExchangeRates!#REF!</definedName>
    <definedName name="BLPH29" hidden="1">[7]SpotExchangeRates!#REF!</definedName>
    <definedName name="BLPH3" hidden="1">'[6]Ex rate bloom'!$G$4</definedName>
    <definedName name="BLPH30" hidden="1">[7]SpotExchangeRates!#REF!</definedName>
    <definedName name="BLPH31" hidden="1">[7]SpotExchangeRates!#REF!</definedName>
    <definedName name="BLPH32" hidden="1">[7]SpotExchangeRates!#REF!</definedName>
    <definedName name="BLPH33" hidden="1">[7]SpotExchangeRates!#REF!</definedName>
    <definedName name="BLPH34" hidden="1">[7]SpotExchangeRates!#REF!</definedName>
    <definedName name="BLPH35" hidden="1">[7]SpotExchangeRates!#REF!</definedName>
    <definedName name="BLPH36" hidden="1">[7]SpotExchangeRates!#REF!</definedName>
    <definedName name="BLPH37" hidden="1">[7]SpotExchangeRates!#REF!</definedName>
    <definedName name="BLPH38" hidden="1">[7]SpotExchangeRates!#REF!</definedName>
    <definedName name="BLPH39" hidden="1">[7]SpotExchangeRates!#REF!</definedName>
    <definedName name="BLPH4" hidden="1">'[6]Ex rate bloom'!$J$4</definedName>
    <definedName name="BLPH40" hidden="1">[7]SpotExchangeRates!#REF!</definedName>
    <definedName name="BLPH40000004" hidden="1">[9]SPOTS!$A$7</definedName>
    <definedName name="BLPH40000007" hidden="1">[9]SPOTS!$B$7</definedName>
    <definedName name="BLPH40000008" hidden="1">[9]SPOTS!$B$8</definedName>
    <definedName name="BLPH40000009" hidden="1">[9]SPOTS!$B$9</definedName>
    <definedName name="BLPH4000002" hidden="1">[10]embi_day!#REF!</definedName>
    <definedName name="BLPH40000026" hidden="1">[9]FUTURES!$I$18</definedName>
    <definedName name="BLPH40000027" hidden="1">[9]FUTURES!$I$21</definedName>
    <definedName name="BLPH40000028" hidden="1">[9]FUTURES!$I$22</definedName>
    <definedName name="BLPH4000003" hidden="1">[10]embi_day!#REF!</definedName>
    <definedName name="BLPH40000036" hidden="1">[9]FUTURES!$H$6</definedName>
    <definedName name="BLPH4000004" hidden="1">[10]embi_day!#REF!</definedName>
    <definedName name="BLPH4000005" hidden="1">[10]embi_day!#REF!</definedName>
    <definedName name="BLPH40000050" hidden="1">[9]FUTURES!$I$6</definedName>
    <definedName name="BLPH40000058" hidden="1">[9]FUTURES!$H$23</definedName>
    <definedName name="BLPH40000059" hidden="1">[9]SPOTS!$D$7</definedName>
    <definedName name="BLPH4000006" hidden="1">[10]embi_day!#REF!</definedName>
    <definedName name="BLPH40000060" hidden="1">[9]SPOTS!$F$7</definedName>
    <definedName name="BLPH40000061" hidden="1">[9]SPOTS!$H$7</definedName>
    <definedName name="BLPH40000062" hidden="1">[9]FUTURES!$H$17</definedName>
    <definedName name="BLPH40000063" hidden="1">[9]FUTURES!$H$16</definedName>
    <definedName name="BLPH40000064" hidden="1">[9]FUTURES!$H$15</definedName>
    <definedName name="BLPH40000065" hidden="1">[9]FUTURES!$H$14</definedName>
    <definedName name="BLPH40000066" hidden="1">[9]FUTURES!$H$13</definedName>
    <definedName name="BLPH40000067" hidden="1">[9]FUTURES!$H$12</definedName>
    <definedName name="BLPH40000068" hidden="1">[9]FUTURES!$H$11</definedName>
    <definedName name="BLPH40000069" hidden="1">[9]FUTURES!$H$10</definedName>
    <definedName name="BLPH4000007" hidden="1">[10]embi_day!#REF!</definedName>
    <definedName name="BLPH40000070" hidden="1">[9]FUTURES!$H$9</definedName>
    <definedName name="BLPH40000071" hidden="1">[9]FUTURES!$H$7</definedName>
    <definedName name="BLPH40000073" hidden="1">[9]FUTURES!$I$9</definedName>
    <definedName name="BLPH40000074" hidden="1">[9]FUTURES!$I$12</definedName>
    <definedName name="BLPH40000075" hidden="1">[9]FUTURES!$H$24</definedName>
    <definedName name="BLPH4000008" hidden="1">[10]embi_day!#REF!</definedName>
    <definedName name="BLPH4000009" hidden="1">[10]embi_day!#REF!</definedName>
    <definedName name="BLPH4000011" hidden="1">[10]embi_day!#REF!</definedName>
    <definedName name="BLPH4000012" hidden="1">[10]embi_day!#REF!</definedName>
    <definedName name="BLPH4000014" hidden="1">[10]embi_day!#REF!</definedName>
    <definedName name="BLPH4000015" hidden="1">[10]embi_day!#REF!</definedName>
    <definedName name="BLPH41" hidden="1">[7]SpotExchangeRates!#REF!</definedName>
    <definedName name="BLPH42" hidden="1">[7]SpotExchangeRates!#REF!</definedName>
    <definedName name="BLPH43" hidden="1">[7]SpotExchangeRates!#REF!</definedName>
    <definedName name="BLPH44" hidden="1">[7]SpotExchangeRates!#REF!</definedName>
    <definedName name="BLPH45" hidden="1">[7]SpotExchangeRates!#REF!</definedName>
    <definedName name="BLPH46" hidden="1">[7]SpotExchangeRates!#REF!</definedName>
    <definedName name="BLPH47" hidden="1">#REF!</definedName>
    <definedName name="BLPH5" hidden="1">'[6]Ex rate bloom'!$M$4</definedName>
    <definedName name="BLPH56" hidden="1">[7]SpotExchangeRates!#REF!</definedName>
    <definedName name="BLPH57" hidden="1">[7]SpotExchangeRates!#REF!</definedName>
    <definedName name="BLPH58" hidden="1">[7]SpotExchangeRates!#REF!</definedName>
    <definedName name="BLPH6" hidden="1">'[6]Ex rate bloom'!$P$4</definedName>
    <definedName name="BLPH7" hidden="1">'[6]Ex rate bloom'!$S$4</definedName>
    <definedName name="BLPH78" hidden="1">[10]GenericIR!#REF!</definedName>
    <definedName name="BLPH8" hidden="1">'[11]Ex rate bloom'!$V$4</definedName>
    <definedName name="BLPH86" hidden="1">[7]SpotExchangeRates!#REF!</definedName>
    <definedName name="BLPH87" hidden="1">[7]SpotExchangeRates!#REF!</definedName>
    <definedName name="BLPH88" hidden="1">[7]SpotExchangeRates!$D$10</definedName>
    <definedName name="BLPH89" hidden="1">[7]SpotExchangeRates!#REF!</definedName>
    <definedName name="BLPH9" hidden="1">'[12]Excel History Wizard'!#REF!</definedName>
    <definedName name="BLPH90" hidden="1">[7]SpotExchangeRates!$E$10</definedName>
    <definedName name="BLPH91" hidden="1">[7]SpotExchangeRates!$F$10</definedName>
    <definedName name="BLPH92" hidden="1">[7]SpotExchangeRates!#REF!</definedName>
    <definedName name="BLPH93" hidden="1">[7]SpotExchangeRates!#REF!</definedName>
    <definedName name="BLPH94" hidden="1">[7]SpotExchangeRates!$G$10</definedName>
    <definedName name="BLPH95" hidden="1">[7]SpotExchangeRates!$H$10</definedName>
    <definedName name="BLPH96" hidden="1">[7]SpotExchangeRates!$I$10</definedName>
    <definedName name="BLPH97" hidden="1">[7]SpotExchangeRates!#REF!</definedName>
    <definedName name="BLPH98" hidden="1">[7]SpotExchangeRates!#REF!</definedName>
    <definedName name="BLPH99" hidden="1">[7]SpotExchangeRates!#REF!</definedName>
    <definedName name="board" localSheetId="35"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36"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35" hidden="1">{"Tab1",#N/A,FALSE,"P";"Tab2",#N/A,FALSE,"P"}</definedName>
    <definedName name="brf" localSheetId="44" hidden="1">{"Tab1",#N/A,FALSE,"P";"Tab2",#N/A,FALSE,"P"}</definedName>
    <definedName name="brf" localSheetId="36" hidden="1">{"Tab1",#N/A,FALSE,"P";"Tab2",#N/A,FALSE,"P"}</definedName>
    <definedName name="brf" localSheetId="37" hidden="1">{"Tab1",#N/A,FALSE,"P";"Tab2",#N/A,FALSE,"P"}</definedName>
    <definedName name="brf" localSheetId="38" hidden="1">{"Tab1",#N/A,FALSE,"P";"Tab2",#N/A,FALSE,"P"}</definedName>
    <definedName name="brf" localSheetId="39" hidden="1">{"Tab1",#N/A,FALSE,"P";"Tab2",#N/A,FALSE,"P"}</definedName>
    <definedName name="brf" localSheetId="40" hidden="1">{"Tab1",#N/A,FALSE,"P";"Tab2",#N/A,FALSE,"P"}</definedName>
    <definedName name="brf" localSheetId="42" hidden="1">{"Tab1",#N/A,FALSE,"P";"Tab2",#N/A,FALSE,"P"}</definedName>
    <definedName name="brf" localSheetId="43" hidden="1">{"Tab1",#N/A,FALSE,"P";"Tab2",#N/A,FALSE,"P"}</definedName>
    <definedName name="brf" localSheetId="45" hidden="1">{"Tab1",#N/A,FALSE,"P";"Tab2",#N/A,FALSE,"P"}</definedName>
    <definedName name="brf" localSheetId="41" hidden="1">{"Tab1",#N/A,FALSE,"P";"Tab2",#N/A,FALSE,"P"}</definedName>
    <definedName name="brf" hidden="1">{"Tab1",#N/A,FALSE,"P";"Tab2",#N/A,FALSE,"P"}</definedName>
    <definedName name="BS_Differenz_West" localSheetId="16">[13]Westdeutschland!#REF!</definedName>
    <definedName name="BS_Differenz_West" localSheetId="25">[13]Westdeutschland!#REF!</definedName>
    <definedName name="BS_Differenz_West" localSheetId="26">[13]Westdeutschland!#REF!</definedName>
    <definedName name="BS_Differenz_West" localSheetId="27">[13]Westdeutschland!#REF!</definedName>
    <definedName name="BS_Differenz_West" localSheetId="17">[13]Westdeutschland!#REF!</definedName>
    <definedName name="BS_Differenz_West" localSheetId="18">[13]Westdeutschland!#REF!</definedName>
    <definedName name="BS_Differenz_West" localSheetId="20">[13]Westdeutschland!#REF!</definedName>
    <definedName name="BS_Differenz_West" localSheetId="22">[13]Westdeutschland!#REF!</definedName>
    <definedName name="BS_Differenz_West" localSheetId="23">[13]Westdeutschland!#REF!</definedName>
    <definedName name="BS_Differenz_West" localSheetId="24">[13]Westdeutschland!#REF!</definedName>
    <definedName name="BS_Differenz_West" localSheetId="29">[13]Westdeutschland!#REF!</definedName>
    <definedName name="BS_Differenz_West" localSheetId="32">[13]Westdeutschland!#REF!</definedName>
    <definedName name="BS_Differenz_West" localSheetId="30">[13]Westdeutschland!#REF!</definedName>
    <definedName name="BS_Differenz_West" localSheetId="31">[13]Westdeutschland!#REF!</definedName>
    <definedName name="BS_Differenz_West">[14]Westdeutschland!#REF!</definedName>
    <definedName name="BundesländerAlt" localSheetId="35" hidden="1">{#N/A,#N/A,FALSE,"MZ GRV";#N/A,#N/A,FALSE,"MZ ArV";#N/A,#N/A,FALSE,"MZ AnV";#N/A,#N/A,FALSE,"MZ KnV"}</definedName>
    <definedName name="BundesländerAlt" localSheetId="44" hidden="1">{#N/A,#N/A,FALSE,"MZ GRV";#N/A,#N/A,FALSE,"MZ ArV";#N/A,#N/A,FALSE,"MZ AnV";#N/A,#N/A,FALSE,"MZ KnV"}</definedName>
    <definedName name="BundesländerAlt" localSheetId="36" hidden="1">{#N/A,#N/A,FALSE,"MZ GRV";#N/A,#N/A,FALSE,"MZ ArV";#N/A,#N/A,FALSE,"MZ AnV";#N/A,#N/A,FALSE,"MZ KnV"}</definedName>
    <definedName name="BundesländerAlt" localSheetId="37" hidden="1">{#N/A,#N/A,FALSE,"MZ GRV";#N/A,#N/A,FALSE,"MZ ArV";#N/A,#N/A,FALSE,"MZ AnV";#N/A,#N/A,FALSE,"MZ KnV"}</definedName>
    <definedName name="BundesländerAlt" localSheetId="38" hidden="1">{#N/A,#N/A,FALSE,"MZ GRV";#N/A,#N/A,FALSE,"MZ ArV";#N/A,#N/A,FALSE,"MZ AnV";#N/A,#N/A,FALSE,"MZ KnV"}</definedName>
    <definedName name="BundesländerAlt" localSheetId="39" hidden="1">{#N/A,#N/A,FALSE,"MZ GRV";#N/A,#N/A,FALSE,"MZ ArV";#N/A,#N/A,FALSE,"MZ AnV";#N/A,#N/A,FALSE,"MZ KnV"}</definedName>
    <definedName name="BundesländerAlt" localSheetId="40" hidden="1">{#N/A,#N/A,FALSE,"MZ GRV";#N/A,#N/A,FALSE,"MZ ArV";#N/A,#N/A,FALSE,"MZ AnV";#N/A,#N/A,FALSE,"MZ KnV"}</definedName>
    <definedName name="BundesländerAlt" localSheetId="42" hidden="1">{#N/A,#N/A,FALSE,"MZ GRV";#N/A,#N/A,FALSE,"MZ ArV";#N/A,#N/A,FALSE,"MZ AnV";#N/A,#N/A,FALSE,"MZ KnV"}</definedName>
    <definedName name="BundesländerAlt" localSheetId="43" hidden="1">{#N/A,#N/A,FALSE,"MZ GRV";#N/A,#N/A,FALSE,"MZ ArV";#N/A,#N/A,FALSE,"MZ AnV";#N/A,#N/A,FALSE,"MZ KnV"}</definedName>
    <definedName name="BundesländerAlt" localSheetId="45" hidden="1">{#N/A,#N/A,FALSE,"MZ GRV";#N/A,#N/A,FALSE,"MZ ArV";#N/A,#N/A,FALSE,"MZ AnV";#N/A,#N/A,FALSE,"MZ KnV"}</definedName>
    <definedName name="BundesländerAlt" localSheetId="41" hidden="1">{#N/A,#N/A,FALSE,"MZ GRV";#N/A,#N/A,FALSE,"MZ ArV";#N/A,#N/A,FALSE,"MZ AnV";#N/A,#N/A,FALSE,"MZ KnV"}</definedName>
    <definedName name="BundesländerAlt" hidden="1">{#N/A,#N/A,FALSE,"MZ GRV";#N/A,#N/A,FALSE,"MZ ArV";#N/A,#N/A,FALSE,"MZ AnV";#N/A,#N/A,FALSE,"MZ KnV"}</definedName>
    <definedName name="bv" localSheetId="35" hidden="1">{"Main Economic Indicators",#N/A,FALSE,"C"}</definedName>
    <definedName name="bv" localSheetId="44" hidden="1">{"Main Economic Indicators",#N/A,FALSE,"C"}</definedName>
    <definedName name="bv" localSheetId="36" hidden="1">{"Main Economic Indicators",#N/A,FALSE,"C"}</definedName>
    <definedName name="bv" localSheetId="37" hidden="1">{"Main Economic Indicators",#N/A,FALSE,"C"}</definedName>
    <definedName name="bv" localSheetId="38" hidden="1">{"Main Economic Indicators",#N/A,FALSE,"C"}</definedName>
    <definedName name="bv" localSheetId="39" hidden="1">{"Main Economic Indicators",#N/A,FALSE,"C"}</definedName>
    <definedName name="bv" localSheetId="40" hidden="1">{"Main Economic Indicators",#N/A,FALSE,"C"}</definedName>
    <definedName name="bv" localSheetId="42" hidden="1">{"Main Economic Indicators",#N/A,FALSE,"C"}</definedName>
    <definedName name="bv" localSheetId="43" hidden="1">{"Main Economic Indicators",#N/A,FALSE,"C"}</definedName>
    <definedName name="bv" localSheetId="45" hidden="1">{"Main Economic Indicators",#N/A,FALSE,"C"}</definedName>
    <definedName name="bv" localSheetId="41" hidden="1">{"Main Economic Indicators",#N/A,FALSE,"C"}</definedName>
    <definedName name="bv" hidden="1">{"Main Economic Indicators",#N/A,FALSE,"C"}</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35" hidden="1">{"Riqfin97",#N/A,FALSE,"Tran";"Riqfinpro",#N/A,FALSE,"Tran"}</definedName>
    <definedName name="cc" localSheetId="44" hidden="1">{"Riqfin97",#N/A,FALSE,"Tran";"Riqfinpro",#N/A,FALSE,"Tran"}</definedName>
    <definedName name="cc" localSheetId="36"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0" hidden="1">{"Riqfin97",#N/A,FALSE,"Tran";"Riqfinpro",#N/A,FALSE,"Tran"}</definedName>
    <definedName name="cc" localSheetId="42" hidden="1">{"Riqfin97",#N/A,FALSE,"Tran";"Riqfinpro",#N/A,FALSE,"Tran"}</definedName>
    <definedName name="cc" localSheetId="43" hidden="1">{"Riqfin97",#N/A,FALSE,"Tran";"Riqfinpro",#N/A,FALSE,"Tran"}</definedName>
    <definedName name="cc" localSheetId="45" hidden="1">{"Riqfin97",#N/A,FALSE,"Tran";"Riqfinpro",#N/A,FALSE,"Tran"}</definedName>
    <definedName name="cc" localSheetId="41" hidden="1">{"Riqfin97",#N/A,FALSE,"Tran";"Riqfinpro",#N/A,FALSE,"Tran"}</definedName>
    <definedName name="cc" hidden="1">{"Riqfin97",#N/A,FALSE,"Tran";"Riqfinpro",#N/A,FALSE,"Tran"}</definedName>
    <definedName name="ccc" localSheetId="35" hidden="1">{"Riqfin97",#N/A,FALSE,"Tran";"Riqfinpro",#N/A,FALSE,"Tran"}</definedName>
    <definedName name="ccc" localSheetId="44" hidden="1">{"Riqfin97",#N/A,FALSE,"Tran";"Riqfinpro",#N/A,FALSE,"Tran"}</definedName>
    <definedName name="ccc" localSheetId="36" hidden="1">{"Riqfin97",#N/A,FALSE,"Tran";"Riqfinpro",#N/A,FALSE,"Tran"}</definedName>
    <definedName name="ccc" localSheetId="37" hidden="1">{"Riqfin97",#N/A,FALSE,"Tran";"Riqfinpro",#N/A,FALSE,"Tran"}</definedName>
    <definedName name="ccc" localSheetId="38" hidden="1">{"Riqfin97",#N/A,FALSE,"Tran";"Riqfinpro",#N/A,FALSE,"Tran"}</definedName>
    <definedName name="ccc" localSheetId="39" hidden="1">{"Riqfin97",#N/A,FALSE,"Tran";"Riqfinpro",#N/A,FALSE,"Tran"}</definedName>
    <definedName name="ccc" localSheetId="40" hidden="1">{"Riqfin97",#N/A,FALSE,"Tran";"Riqfinpro",#N/A,FALSE,"Tran"}</definedName>
    <definedName name="ccc" localSheetId="42" hidden="1">{"Riqfin97",#N/A,FALSE,"Tran";"Riqfinpro",#N/A,FALSE,"Tran"}</definedName>
    <definedName name="ccc" localSheetId="43" hidden="1">{"Riqfin97",#N/A,FALSE,"Tran";"Riqfinpro",#N/A,FALSE,"Tran"}</definedName>
    <definedName name="ccc" localSheetId="45" hidden="1">{"Riqfin97",#N/A,FALSE,"Tran";"Riqfinpro",#N/A,FALSE,"Tran"}</definedName>
    <definedName name="ccc" localSheetId="41" hidden="1">{"Riqfin97",#N/A,FALSE,"Tran";"Riqfinpro",#N/A,FALSE,"Tran"}</definedName>
    <definedName name="ccc" hidden="1">{"Riqfin97",#N/A,FALSE,"Tran";"Riqfinpro",#N/A,FALSE,"Tran"}</definedName>
    <definedName name="ccccc" localSheetId="35" hidden="1">{"Minpmon",#N/A,FALSE,"Monthinput"}</definedName>
    <definedName name="ccccc" localSheetId="44" hidden="1">{"Minpmon",#N/A,FALSE,"Monthinput"}</definedName>
    <definedName name="ccccc" localSheetId="36" hidden="1">{"Minpmon",#N/A,FALSE,"Monthinput"}</definedName>
    <definedName name="ccccc" localSheetId="37" hidden="1">{"Minpmon",#N/A,FALSE,"Monthinput"}</definedName>
    <definedName name="ccccc" localSheetId="38" hidden="1">{"Minpmon",#N/A,FALSE,"Monthinput"}</definedName>
    <definedName name="ccccc" localSheetId="39" hidden="1">{"Minpmon",#N/A,FALSE,"Monthinput"}</definedName>
    <definedName name="ccccc" localSheetId="40" hidden="1">{"Minpmon",#N/A,FALSE,"Monthinput"}</definedName>
    <definedName name="ccccc" localSheetId="42" hidden="1">{"Minpmon",#N/A,FALSE,"Monthinput"}</definedName>
    <definedName name="ccccc" localSheetId="43" hidden="1">{"Minpmon",#N/A,FALSE,"Monthinput"}</definedName>
    <definedName name="ccccc" localSheetId="45" hidden="1">{"Minpmon",#N/A,FALSE,"Monthinput"}</definedName>
    <definedName name="ccccc" localSheetId="41" hidden="1">{"Minpmon",#N/A,FALSE,"Monthinput"}</definedName>
    <definedName name="ccccc" hidden="1">{"Minpmon",#N/A,FALSE,"Monthinput"}</definedName>
    <definedName name="cccm" localSheetId="35" hidden="1">{"Riqfin97",#N/A,FALSE,"Tran";"Riqfinpro",#N/A,FALSE,"Tran"}</definedName>
    <definedName name="cccm" localSheetId="44" hidden="1">{"Riqfin97",#N/A,FALSE,"Tran";"Riqfinpro",#N/A,FALSE,"Tran"}</definedName>
    <definedName name="cccm" localSheetId="36"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39" hidden="1">{"Riqfin97",#N/A,FALSE,"Tran";"Riqfinpro",#N/A,FALSE,"Tran"}</definedName>
    <definedName name="cccm" localSheetId="40" hidden="1">{"Riqfin97",#N/A,FALSE,"Tran";"Riqfinpro",#N/A,FALSE,"Tran"}</definedName>
    <definedName name="cccm" localSheetId="42" hidden="1">{"Riqfin97",#N/A,FALSE,"Tran";"Riqfinpro",#N/A,FALSE,"Tran"}</definedName>
    <definedName name="cccm" localSheetId="43" hidden="1">{"Riqfin97",#N/A,FALSE,"Tran";"Riqfinpro",#N/A,FALSE,"Tran"}</definedName>
    <definedName name="cccm" localSheetId="45" hidden="1">{"Riqfin97",#N/A,FALSE,"Tran";"Riqfinpro",#N/A,FALSE,"Tran"}</definedName>
    <definedName name="cccm" localSheetId="41" hidden="1">{"Riqfin97",#N/A,FALSE,"Tran";"Riqfinpro",#N/A,FALSE,"Tran"}</definedName>
    <definedName name="cccm" hidden="1">{"Riqfin97",#N/A,FALSE,"Tran";"Riqfinpro",#N/A,FALSE,"Tran"}</definedName>
    <definedName name="ccode">[15]Sheet2!$A$1:$D$393</definedName>
    <definedName name="cde" localSheetId="35" hidden="1">{"Riqfin97",#N/A,FALSE,"Tran";"Riqfinpro",#N/A,FALSE,"Tran"}</definedName>
    <definedName name="cde" localSheetId="44" hidden="1">{"Riqfin97",#N/A,FALSE,"Tran";"Riqfinpro",#N/A,FALSE,"Tran"}</definedName>
    <definedName name="cde" localSheetId="36" hidden="1">{"Riqfin97",#N/A,FALSE,"Tran";"Riqfinpro",#N/A,FALSE,"Tran"}</definedName>
    <definedName name="cde" localSheetId="37" hidden="1">{"Riqfin97",#N/A,FALSE,"Tran";"Riqfinpro",#N/A,FALSE,"Tran"}</definedName>
    <definedName name="cde" localSheetId="38" hidden="1">{"Riqfin97",#N/A,FALSE,"Tran";"Riqfinpro",#N/A,FALSE,"Tran"}</definedName>
    <definedName name="cde" localSheetId="39" hidden="1">{"Riqfin97",#N/A,FALSE,"Tran";"Riqfinpro",#N/A,FALSE,"Tran"}</definedName>
    <definedName name="cde" localSheetId="40" hidden="1">{"Riqfin97",#N/A,FALSE,"Tran";"Riqfinpro",#N/A,FALSE,"Tran"}</definedName>
    <definedName name="cde" localSheetId="42" hidden="1">{"Riqfin97",#N/A,FALSE,"Tran";"Riqfinpro",#N/A,FALSE,"Tran"}</definedName>
    <definedName name="cde" localSheetId="43" hidden="1">{"Riqfin97",#N/A,FALSE,"Tran";"Riqfinpro",#N/A,FALSE,"Tran"}</definedName>
    <definedName name="cde" localSheetId="45" hidden="1">{"Riqfin97",#N/A,FALSE,"Tran";"Riqfinpro",#N/A,FALSE,"Tran"}</definedName>
    <definedName name="cde" localSheetId="41" hidden="1">{"Riqfin97",#N/A,FALSE,"Tran";"Riqfinpro",#N/A,FALSE,"Tran"}</definedName>
    <definedName name="cde" hidden="1">{"Riqfin97",#N/A,FALSE,"Tran";"Riqfinpro",#N/A,FALSE,"Tran"}</definedName>
    <definedName name="cdert" localSheetId="35" hidden="1">{"Minpmon",#N/A,FALSE,"Monthinput"}</definedName>
    <definedName name="cdert" localSheetId="44" hidden="1">{"Minpmon",#N/A,FALSE,"Monthinput"}</definedName>
    <definedName name="cdert" localSheetId="36" hidden="1">{"Minpmon",#N/A,FALSE,"Monthinput"}</definedName>
    <definedName name="cdert" localSheetId="37" hidden="1">{"Minpmon",#N/A,FALSE,"Monthinput"}</definedName>
    <definedName name="cdert" localSheetId="38" hidden="1">{"Minpmon",#N/A,FALSE,"Monthinput"}</definedName>
    <definedName name="cdert" localSheetId="39" hidden="1">{"Minpmon",#N/A,FALSE,"Monthinput"}</definedName>
    <definedName name="cdert" localSheetId="40" hidden="1">{"Minpmon",#N/A,FALSE,"Monthinput"}</definedName>
    <definedName name="cdert" localSheetId="42" hidden="1">{"Minpmon",#N/A,FALSE,"Monthinput"}</definedName>
    <definedName name="cdert" localSheetId="43" hidden="1">{"Minpmon",#N/A,FALSE,"Monthinput"}</definedName>
    <definedName name="cdert" localSheetId="45" hidden="1">{"Minpmon",#N/A,FALSE,"Monthinput"}</definedName>
    <definedName name="cdert" localSheetId="41" hidden="1">{"Minpmon",#N/A,FALSE,"Monthinput"}</definedName>
    <definedName name="cdert" hidden="1">{"Minpmon",#N/A,FALSE,"Monthinput"}</definedName>
    <definedName name="char20" hidden="1">'[16]Savings &amp; Invest.'!$M$5</definedName>
    <definedName name="chart1">[17]ESA95!$A$23:$P$62</definedName>
    <definedName name="chart19" hidden="1">[18]C!$P$428:$T$428</definedName>
    <definedName name="chart2">[17]ESA95!$A$86:$P$126</definedName>
    <definedName name="chart27" hidden="1">0</definedName>
    <definedName name="chart28" hidden="1">0</definedName>
    <definedName name="chart35" hidden="1">'[16]Savings &amp; Invest.'!$M$5:$T$5</definedName>
    <definedName name="chart9" hidden="1">[19]CPIINDEX!$B$263:$B$310</definedName>
    <definedName name="Chartsik" hidden="1">[20]REER!$I$53:$AM$53</definedName>
    <definedName name="CIQWBGuid" hidden="1">"WDI_Healthcare_Confirmations.xlsx"</definedName>
    <definedName name="Code" hidden="1">#REF!</definedName>
    <definedName name="COMP" localSheetId="35"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localSheetId="36" hidden="1">{#N/A,#N/A,FALSE,"B061196P";#N/A,#N/A,FALSE,"B061196";#N/A,#N/A,FALSE,"Relatório1";#N/A,#N/A,FALSE,"Relatório2";#N/A,#N/A,FALSE,"Relatório3";#N/A,#N/A,FALSE,"Relatório4 ";#N/A,#N/A,FALSE,"Relatório5";#N/A,#N/A,FALSE,"Relatório6";#N/A,#N/A,FALSE,"Relatório7";#N/A,#N/A,FALSE,"Relatório8"}</definedName>
    <definedName name="COMP" localSheetId="37" hidden="1">{#N/A,#N/A,FALSE,"B061196P";#N/A,#N/A,FALSE,"B061196";#N/A,#N/A,FALSE,"Relatório1";#N/A,#N/A,FALSE,"Relatório2";#N/A,#N/A,FALSE,"Relatório3";#N/A,#N/A,FALSE,"Relatório4 ";#N/A,#N/A,FALSE,"Relatório5";#N/A,#N/A,FALSE,"Relatório6";#N/A,#N/A,FALSE,"Relatório7";#N/A,#N/A,FALSE,"Relatório8"}</definedName>
    <definedName name="COMP" localSheetId="38" hidden="1">{#N/A,#N/A,FALSE,"B061196P";#N/A,#N/A,FALSE,"B061196";#N/A,#N/A,FALSE,"Relatório1";#N/A,#N/A,FALSE,"Relatório2";#N/A,#N/A,FALSE,"Relatório3";#N/A,#N/A,FALSE,"Relatório4 ";#N/A,#N/A,FALSE,"Relatório5";#N/A,#N/A,FALSE,"Relatório6";#N/A,#N/A,FALSE,"Relatório7";#N/A,#N/A,FALSE,"Relatório8"}</definedName>
    <definedName name="COMP" localSheetId="39" hidden="1">{#N/A,#N/A,FALSE,"B061196P";#N/A,#N/A,FALSE,"B061196";#N/A,#N/A,FALSE,"Relatório1";#N/A,#N/A,FALSE,"Relatório2";#N/A,#N/A,FALSE,"Relatório3";#N/A,#N/A,FALSE,"Relatório4 ";#N/A,#N/A,FALSE,"Relatório5";#N/A,#N/A,FALSE,"Relatório6";#N/A,#N/A,FALSE,"Relatório7";#N/A,#N/A,FALSE,"Relatório8"}</definedName>
    <definedName name="COMP" localSheetId="40" hidden="1">{#N/A,#N/A,FALSE,"B061196P";#N/A,#N/A,FALSE,"B061196";#N/A,#N/A,FALSE,"Relatório1";#N/A,#N/A,FALSE,"Relatório2";#N/A,#N/A,FALSE,"Relatório3";#N/A,#N/A,FALSE,"Relatório4 ";#N/A,#N/A,FALSE,"Relatório5";#N/A,#N/A,FALSE,"Relatório6";#N/A,#N/A,FALSE,"Relatório7";#N/A,#N/A,FALSE,"Relatório8"}</definedName>
    <definedName name="COMP" localSheetId="42" hidden="1">{#N/A,#N/A,FALSE,"B061196P";#N/A,#N/A,FALSE,"B061196";#N/A,#N/A,FALSE,"Relatório1";#N/A,#N/A,FALSE,"Relatório2";#N/A,#N/A,FALSE,"Relatório3";#N/A,#N/A,FALSE,"Relatório4 ";#N/A,#N/A,FALSE,"Relatório5";#N/A,#N/A,FALSE,"Relatório6";#N/A,#N/A,FALSE,"Relatório7";#N/A,#N/A,FALSE,"Relatório8"}</definedName>
    <definedName name="COMP" localSheetId="43" hidden="1">{#N/A,#N/A,FALSE,"B061196P";#N/A,#N/A,FALSE,"B061196";#N/A,#N/A,FALSE,"Relatório1";#N/A,#N/A,FALSE,"Relatório2";#N/A,#N/A,FALSE,"Relatório3";#N/A,#N/A,FALSE,"Relatório4 ";#N/A,#N/A,FALSE,"Relatório5";#N/A,#N/A,FALSE,"Relatório6";#N/A,#N/A,FALSE,"Relatório7";#N/A,#N/A,FALSE,"Relatório8"}</definedName>
    <definedName name="COMP" localSheetId="45"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35"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localSheetId="36" hidden="1">{#N/A,#N/A,FALSE,"B061196P";#N/A,#N/A,FALSE,"B061196";#N/A,#N/A,FALSE,"Relatório1";#N/A,#N/A,FALSE,"Relatório2";#N/A,#N/A,FALSE,"Relatório3";#N/A,#N/A,FALSE,"Relatório4 ";#N/A,#N/A,FALSE,"Relatório5";#N/A,#N/A,FALSE,"Relatório6";#N/A,#N/A,FALSE,"Relatório7";#N/A,#N/A,FALSE,"Relatório8"}</definedName>
    <definedName name="Comp0705" localSheetId="37" hidden="1">{#N/A,#N/A,FALSE,"B061196P";#N/A,#N/A,FALSE,"B061196";#N/A,#N/A,FALSE,"Relatório1";#N/A,#N/A,FALSE,"Relatório2";#N/A,#N/A,FALSE,"Relatório3";#N/A,#N/A,FALSE,"Relatório4 ";#N/A,#N/A,FALSE,"Relatório5";#N/A,#N/A,FALSE,"Relatório6";#N/A,#N/A,FALSE,"Relatório7";#N/A,#N/A,FALSE,"Relatório8"}</definedName>
    <definedName name="Comp0705" localSheetId="38" hidden="1">{#N/A,#N/A,FALSE,"B061196P";#N/A,#N/A,FALSE,"B061196";#N/A,#N/A,FALSE,"Relatório1";#N/A,#N/A,FALSE,"Relatório2";#N/A,#N/A,FALSE,"Relatório3";#N/A,#N/A,FALSE,"Relatório4 ";#N/A,#N/A,FALSE,"Relatório5";#N/A,#N/A,FALSE,"Relatório6";#N/A,#N/A,FALSE,"Relatório7";#N/A,#N/A,FALSE,"Relatório8"}</definedName>
    <definedName name="Comp0705" localSheetId="39" hidden="1">{#N/A,#N/A,FALSE,"B061196P";#N/A,#N/A,FALSE,"B061196";#N/A,#N/A,FALSE,"Relatório1";#N/A,#N/A,FALSE,"Relatório2";#N/A,#N/A,FALSE,"Relatório3";#N/A,#N/A,FALSE,"Relatório4 ";#N/A,#N/A,FALSE,"Relatório5";#N/A,#N/A,FALSE,"Relatório6";#N/A,#N/A,FALSE,"Relatório7";#N/A,#N/A,FALSE,"Relatório8"}</definedName>
    <definedName name="Comp0705" localSheetId="40" hidden="1">{#N/A,#N/A,FALSE,"B061196P";#N/A,#N/A,FALSE,"B061196";#N/A,#N/A,FALSE,"Relatório1";#N/A,#N/A,FALSE,"Relatório2";#N/A,#N/A,FALSE,"Relatório3";#N/A,#N/A,FALSE,"Relatório4 ";#N/A,#N/A,FALSE,"Relatório5";#N/A,#N/A,FALSE,"Relatório6";#N/A,#N/A,FALSE,"Relatório7";#N/A,#N/A,FALSE,"Relatório8"}</definedName>
    <definedName name="Comp0705" localSheetId="42" hidden="1">{#N/A,#N/A,FALSE,"B061196P";#N/A,#N/A,FALSE,"B061196";#N/A,#N/A,FALSE,"Relatório1";#N/A,#N/A,FALSE,"Relatório2";#N/A,#N/A,FALSE,"Relatório3";#N/A,#N/A,FALSE,"Relatório4 ";#N/A,#N/A,FALSE,"Relatório5";#N/A,#N/A,FALSE,"Relatório6";#N/A,#N/A,FALSE,"Relatório7";#N/A,#N/A,FALSE,"Relatório8"}</definedName>
    <definedName name="Comp0705" localSheetId="43" hidden="1">{#N/A,#N/A,FALSE,"B061196P";#N/A,#N/A,FALSE,"B061196";#N/A,#N/A,FALSE,"Relatório1";#N/A,#N/A,FALSE,"Relatório2";#N/A,#N/A,FALSE,"Relatório3";#N/A,#N/A,FALSE,"Relatório4 ";#N/A,#N/A,FALSE,"Relatório5";#N/A,#N/A,FALSE,"Relatório6";#N/A,#N/A,FALSE,"Relatório7";#N/A,#N/A,FALSE,"Relatório8"}</definedName>
    <definedName name="Comp0705" localSheetId="45"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35"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localSheetId="36" hidden="1">{#N/A,#N/A,FALSE,"B061196P";#N/A,#N/A,FALSE,"B061196";#N/A,#N/A,FALSE,"Relatório1";#N/A,#N/A,FALSE,"Relatório2";#N/A,#N/A,FALSE,"Relatório3";#N/A,#N/A,FALSE,"Relatório4 ";#N/A,#N/A,FALSE,"Relatório5";#N/A,#N/A,FALSE,"Relatório6";#N/A,#N/A,FALSE,"Relatório7";#N/A,#N/A,FALSE,"Relatório8"}</definedName>
    <definedName name="Comp07051" localSheetId="37" hidden="1">{#N/A,#N/A,FALSE,"B061196P";#N/A,#N/A,FALSE,"B061196";#N/A,#N/A,FALSE,"Relatório1";#N/A,#N/A,FALSE,"Relatório2";#N/A,#N/A,FALSE,"Relatório3";#N/A,#N/A,FALSE,"Relatório4 ";#N/A,#N/A,FALSE,"Relatório5";#N/A,#N/A,FALSE,"Relatório6";#N/A,#N/A,FALSE,"Relatório7";#N/A,#N/A,FALSE,"Relatório8"}</definedName>
    <definedName name="Comp07051" localSheetId="38" hidden="1">{#N/A,#N/A,FALSE,"B061196P";#N/A,#N/A,FALSE,"B061196";#N/A,#N/A,FALSE,"Relatório1";#N/A,#N/A,FALSE,"Relatório2";#N/A,#N/A,FALSE,"Relatório3";#N/A,#N/A,FALSE,"Relatório4 ";#N/A,#N/A,FALSE,"Relatório5";#N/A,#N/A,FALSE,"Relatório6";#N/A,#N/A,FALSE,"Relatório7";#N/A,#N/A,FALSE,"Relatório8"}</definedName>
    <definedName name="Comp07051" localSheetId="39" hidden="1">{#N/A,#N/A,FALSE,"B061196P";#N/A,#N/A,FALSE,"B061196";#N/A,#N/A,FALSE,"Relatório1";#N/A,#N/A,FALSE,"Relatório2";#N/A,#N/A,FALSE,"Relatório3";#N/A,#N/A,FALSE,"Relatório4 ";#N/A,#N/A,FALSE,"Relatório5";#N/A,#N/A,FALSE,"Relatório6";#N/A,#N/A,FALSE,"Relatório7";#N/A,#N/A,FALSE,"Relatório8"}</definedName>
    <definedName name="Comp07051" localSheetId="40" hidden="1">{#N/A,#N/A,FALSE,"B061196P";#N/A,#N/A,FALSE,"B061196";#N/A,#N/A,FALSE,"Relatório1";#N/A,#N/A,FALSE,"Relatório2";#N/A,#N/A,FALSE,"Relatório3";#N/A,#N/A,FALSE,"Relatório4 ";#N/A,#N/A,FALSE,"Relatório5";#N/A,#N/A,FALSE,"Relatório6";#N/A,#N/A,FALSE,"Relatório7";#N/A,#N/A,FALSE,"Relatório8"}</definedName>
    <definedName name="Comp07051" localSheetId="42" hidden="1">{#N/A,#N/A,FALSE,"B061196P";#N/A,#N/A,FALSE,"B061196";#N/A,#N/A,FALSE,"Relatório1";#N/A,#N/A,FALSE,"Relatório2";#N/A,#N/A,FALSE,"Relatório3";#N/A,#N/A,FALSE,"Relatório4 ";#N/A,#N/A,FALSE,"Relatório5";#N/A,#N/A,FALSE,"Relatório6";#N/A,#N/A,FALSE,"Relatório7";#N/A,#N/A,FALSE,"Relatório8"}</definedName>
    <definedName name="Comp07051" localSheetId="43" hidden="1">{#N/A,#N/A,FALSE,"B061196P";#N/A,#N/A,FALSE,"B061196";#N/A,#N/A,FALSE,"Relatório1";#N/A,#N/A,FALSE,"Relatório2";#N/A,#N/A,FALSE,"Relatório3";#N/A,#N/A,FALSE,"Relatório4 ";#N/A,#N/A,FALSE,"Relatório5";#N/A,#N/A,FALSE,"Relatório6";#N/A,#N/A,FALSE,"Relatório7";#N/A,#N/A,FALSE,"Relatório8"}</definedName>
    <definedName name="Comp07051" localSheetId="45"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35"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localSheetId="36" hidden="1">{#N/A,#N/A,FALSE,"B061196P";#N/A,#N/A,FALSE,"B061196";#N/A,#N/A,FALSE,"Relatório1";#N/A,#N/A,FALSE,"Relatório2";#N/A,#N/A,FALSE,"Relatório3";#N/A,#N/A,FALSE,"Relatório4 ";#N/A,#N/A,FALSE,"Relatório5";#N/A,#N/A,FALSE,"Relatório6";#N/A,#N/A,FALSE,"Relatório7";#N/A,#N/A,FALSE,"Relatório8"}</definedName>
    <definedName name="comp1" localSheetId="37" hidden="1">{#N/A,#N/A,FALSE,"B061196P";#N/A,#N/A,FALSE,"B061196";#N/A,#N/A,FALSE,"Relatório1";#N/A,#N/A,FALSE,"Relatório2";#N/A,#N/A,FALSE,"Relatório3";#N/A,#N/A,FALSE,"Relatório4 ";#N/A,#N/A,FALSE,"Relatório5";#N/A,#N/A,FALSE,"Relatório6";#N/A,#N/A,FALSE,"Relatório7";#N/A,#N/A,FALSE,"Relatório8"}</definedName>
    <definedName name="comp1" localSheetId="38" hidden="1">{#N/A,#N/A,FALSE,"B061196P";#N/A,#N/A,FALSE,"B061196";#N/A,#N/A,FALSE,"Relatório1";#N/A,#N/A,FALSE,"Relatório2";#N/A,#N/A,FALSE,"Relatório3";#N/A,#N/A,FALSE,"Relatório4 ";#N/A,#N/A,FALSE,"Relatório5";#N/A,#N/A,FALSE,"Relatório6";#N/A,#N/A,FALSE,"Relatório7";#N/A,#N/A,FALSE,"Relatório8"}</definedName>
    <definedName name="comp1" localSheetId="39" hidden="1">{#N/A,#N/A,FALSE,"B061196P";#N/A,#N/A,FALSE,"B061196";#N/A,#N/A,FALSE,"Relatório1";#N/A,#N/A,FALSE,"Relatório2";#N/A,#N/A,FALSE,"Relatório3";#N/A,#N/A,FALSE,"Relatório4 ";#N/A,#N/A,FALSE,"Relatório5";#N/A,#N/A,FALSE,"Relatório6";#N/A,#N/A,FALSE,"Relatório7";#N/A,#N/A,FALSE,"Relatório8"}</definedName>
    <definedName name="comp1" localSheetId="40" hidden="1">{#N/A,#N/A,FALSE,"B061196P";#N/A,#N/A,FALSE,"B061196";#N/A,#N/A,FALSE,"Relatório1";#N/A,#N/A,FALSE,"Relatório2";#N/A,#N/A,FALSE,"Relatório3";#N/A,#N/A,FALSE,"Relatório4 ";#N/A,#N/A,FALSE,"Relatório5";#N/A,#N/A,FALSE,"Relatório6";#N/A,#N/A,FALSE,"Relatório7";#N/A,#N/A,FALSE,"Relatório8"}</definedName>
    <definedName name="comp1" localSheetId="42" hidden="1">{#N/A,#N/A,FALSE,"B061196P";#N/A,#N/A,FALSE,"B061196";#N/A,#N/A,FALSE,"Relatório1";#N/A,#N/A,FALSE,"Relatório2";#N/A,#N/A,FALSE,"Relatório3";#N/A,#N/A,FALSE,"Relatório4 ";#N/A,#N/A,FALSE,"Relatório5";#N/A,#N/A,FALSE,"Relatório6";#N/A,#N/A,FALSE,"Relatório7";#N/A,#N/A,FALSE,"Relatório8"}</definedName>
    <definedName name="comp1" localSheetId="43" hidden="1">{#N/A,#N/A,FALSE,"B061196P";#N/A,#N/A,FALSE,"B061196";#N/A,#N/A,FALSE,"Relatório1";#N/A,#N/A,FALSE,"Relatório2";#N/A,#N/A,FALSE,"Relatório3";#N/A,#N/A,FALSE,"Relatório4 ";#N/A,#N/A,FALSE,"Relatório5";#N/A,#N/A,FALSE,"Relatório6";#N/A,#N/A,FALSE,"Relatório7";#N/A,#N/A,FALSE,"Relatório8"}</definedName>
    <definedName name="comp1" localSheetId="45"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35"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localSheetId="36" hidden="1">{#N/A,#N/A,FALSE,"B061196P";#N/A,#N/A,FALSE,"B061196";#N/A,#N/A,FALSE,"Relatório1";#N/A,#N/A,FALSE,"Relatório2";#N/A,#N/A,FALSE,"Relatório3";#N/A,#N/A,FALSE,"Relatório4 ";#N/A,#N/A,FALSE,"Relatório5";#N/A,#N/A,FALSE,"Relatório6";#N/A,#N/A,FALSE,"Relatório7";#N/A,#N/A,FALSE,"Relatório8"}</definedName>
    <definedName name="COMP2" localSheetId="37" hidden="1">{#N/A,#N/A,FALSE,"B061196P";#N/A,#N/A,FALSE,"B061196";#N/A,#N/A,FALSE,"Relatório1";#N/A,#N/A,FALSE,"Relatório2";#N/A,#N/A,FALSE,"Relatório3";#N/A,#N/A,FALSE,"Relatório4 ";#N/A,#N/A,FALSE,"Relatório5";#N/A,#N/A,FALSE,"Relatório6";#N/A,#N/A,FALSE,"Relatório7";#N/A,#N/A,FALSE,"Relatório8"}</definedName>
    <definedName name="COMP2" localSheetId="38" hidden="1">{#N/A,#N/A,FALSE,"B061196P";#N/A,#N/A,FALSE,"B061196";#N/A,#N/A,FALSE,"Relatório1";#N/A,#N/A,FALSE,"Relatório2";#N/A,#N/A,FALSE,"Relatório3";#N/A,#N/A,FALSE,"Relatório4 ";#N/A,#N/A,FALSE,"Relatório5";#N/A,#N/A,FALSE,"Relatório6";#N/A,#N/A,FALSE,"Relatório7";#N/A,#N/A,FALSE,"Relatório8"}</definedName>
    <definedName name="COMP2" localSheetId="39" hidden="1">{#N/A,#N/A,FALSE,"B061196P";#N/A,#N/A,FALSE,"B061196";#N/A,#N/A,FALSE,"Relatório1";#N/A,#N/A,FALSE,"Relatório2";#N/A,#N/A,FALSE,"Relatório3";#N/A,#N/A,FALSE,"Relatório4 ";#N/A,#N/A,FALSE,"Relatório5";#N/A,#N/A,FALSE,"Relatório6";#N/A,#N/A,FALSE,"Relatório7";#N/A,#N/A,FALSE,"Relatório8"}</definedName>
    <definedName name="COMP2" localSheetId="40" hidden="1">{#N/A,#N/A,FALSE,"B061196P";#N/A,#N/A,FALSE,"B061196";#N/A,#N/A,FALSE,"Relatório1";#N/A,#N/A,FALSE,"Relatório2";#N/A,#N/A,FALSE,"Relatório3";#N/A,#N/A,FALSE,"Relatório4 ";#N/A,#N/A,FALSE,"Relatório5";#N/A,#N/A,FALSE,"Relatório6";#N/A,#N/A,FALSE,"Relatório7";#N/A,#N/A,FALSE,"Relatório8"}</definedName>
    <definedName name="COMP2" localSheetId="42" hidden="1">{#N/A,#N/A,FALSE,"B061196P";#N/A,#N/A,FALSE,"B061196";#N/A,#N/A,FALSE,"Relatório1";#N/A,#N/A,FALSE,"Relatório2";#N/A,#N/A,FALSE,"Relatório3";#N/A,#N/A,FALSE,"Relatório4 ";#N/A,#N/A,FALSE,"Relatório5";#N/A,#N/A,FALSE,"Relatório6";#N/A,#N/A,FALSE,"Relatório7";#N/A,#N/A,FALSE,"Relatório8"}</definedName>
    <definedName name="COMP2" localSheetId="43" hidden="1">{#N/A,#N/A,FALSE,"B061196P";#N/A,#N/A,FALSE,"B061196";#N/A,#N/A,FALSE,"Relatório1";#N/A,#N/A,FALSE,"Relatório2";#N/A,#N/A,FALSE,"Relatório3";#N/A,#N/A,FALSE,"Relatório4 ";#N/A,#N/A,FALSE,"Relatório5";#N/A,#N/A,FALSE,"Relatório6";#N/A,#N/A,FALSE,"Relatório7";#N/A,#N/A,FALSE,"Relatório8"}</definedName>
    <definedName name="COMP2" localSheetId="45"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35"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localSheetId="36" hidden="1">{#N/A,#N/A,FALSE,"B061196P";#N/A,#N/A,FALSE,"B061196";#N/A,#N/A,FALSE,"Relatório1";#N/A,#N/A,FALSE,"Relatório2";#N/A,#N/A,FALSE,"Relatório3";#N/A,#N/A,FALSE,"Relatório4 ";#N/A,#N/A,FALSE,"Relatório5";#N/A,#N/A,FALSE,"Relatório6";#N/A,#N/A,FALSE,"Relatório7";#N/A,#N/A,FALSE,"Relatório8"}</definedName>
    <definedName name="comp21" localSheetId="37" hidden="1">{#N/A,#N/A,FALSE,"B061196P";#N/A,#N/A,FALSE,"B061196";#N/A,#N/A,FALSE,"Relatório1";#N/A,#N/A,FALSE,"Relatório2";#N/A,#N/A,FALSE,"Relatório3";#N/A,#N/A,FALSE,"Relatório4 ";#N/A,#N/A,FALSE,"Relatório5";#N/A,#N/A,FALSE,"Relatório6";#N/A,#N/A,FALSE,"Relatório7";#N/A,#N/A,FALSE,"Relatório8"}</definedName>
    <definedName name="comp21" localSheetId="38" hidden="1">{#N/A,#N/A,FALSE,"B061196P";#N/A,#N/A,FALSE,"B061196";#N/A,#N/A,FALSE,"Relatório1";#N/A,#N/A,FALSE,"Relatório2";#N/A,#N/A,FALSE,"Relatório3";#N/A,#N/A,FALSE,"Relatório4 ";#N/A,#N/A,FALSE,"Relatório5";#N/A,#N/A,FALSE,"Relatório6";#N/A,#N/A,FALSE,"Relatório7";#N/A,#N/A,FALSE,"Relatório8"}</definedName>
    <definedName name="comp21" localSheetId="39" hidden="1">{#N/A,#N/A,FALSE,"B061196P";#N/A,#N/A,FALSE,"B061196";#N/A,#N/A,FALSE,"Relatório1";#N/A,#N/A,FALSE,"Relatório2";#N/A,#N/A,FALSE,"Relatório3";#N/A,#N/A,FALSE,"Relatório4 ";#N/A,#N/A,FALSE,"Relatório5";#N/A,#N/A,FALSE,"Relatório6";#N/A,#N/A,FALSE,"Relatório7";#N/A,#N/A,FALSE,"Relatório8"}</definedName>
    <definedName name="comp21" localSheetId="40" hidden="1">{#N/A,#N/A,FALSE,"B061196P";#N/A,#N/A,FALSE,"B061196";#N/A,#N/A,FALSE,"Relatório1";#N/A,#N/A,FALSE,"Relatório2";#N/A,#N/A,FALSE,"Relatório3";#N/A,#N/A,FALSE,"Relatório4 ";#N/A,#N/A,FALSE,"Relatório5";#N/A,#N/A,FALSE,"Relatório6";#N/A,#N/A,FALSE,"Relatório7";#N/A,#N/A,FALSE,"Relatório8"}</definedName>
    <definedName name="comp21" localSheetId="42" hidden="1">{#N/A,#N/A,FALSE,"B061196P";#N/A,#N/A,FALSE,"B061196";#N/A,#N/A,FALSE,"Relatório1";#N/A,#N/A,FALSE,"Relatório2";#N/A,#N/A,FALSE,"Relatório3";#N/A,#N/A,FALSE,"Relatório4 ";#N/A,#N/A,FALSE,"Relatório5";#N/A,#N/A,FALSE,"Relatório6";#N/A,#N/A,FALSE,"Relatório7";#N/A,#N/A,FALSE,"Relatório8"}</definedName>
    <definedName name="comp21" localSheetId="43" hidden="1">{#N/A,#N/A,FALSE,"B061196P";#N/A,#N/A,FALSE,"B061196";#N/A,#N/A,FALSE,"Relatório1";#N/A,#N/A,FALSE,"Relatório2";#N/A,#N/A,FALSE,"Relatório3";#N/A,#N/A,FALSE,"Relatório4 ";#N/A,#N/A,FALSE,"Relatório5";#N/A,#N/A,FALSE,"Relatório6";#N/A,#N/A,FALSE,"Relatório7";#N/A,#N/A,FALSE,"Relatório8"}</definedName>
    <definedName name="comp21" localSheetId="45"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[21]MSRV!#REF!</definedName>
    <definedName name="Control">#REF!</definedName>
    <definedName name="copi" localSheetId="35"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localSheetId="36" hidden="1">{#N/A,#N/A,FALSE,"B061196P";#N/A,#N/A,FALSE,"B061196";#N/A,#N/A,FALSE,"Relatório1";#N/A,#N/A,FALSE,"Relatório2";#N/A,#N/A,FALSE,"Relatório3";#N/A,#N/A,FALSE,"Relatório4 ";#N/A,#N/A,FALSE,"Relatório5";#N/A,#N/A,FALSE,"Relatório6";#N/A,#N/A,FALSE,"Relatório7";#N/A,#N/A,FALSE,"Relatório8"}</definedName>
    <definedName name="copi" localSheetId="37" hidden="1">{#N/A,#N/A,FALSE,"B061196P";#N/A,#N/A,FALSE,"B061196";#N/A,#N/A,FALSE,"Relatório1";#N/A,#N/A,FALSE,"Relatório2";#N/A,#N/A,FALSE,"Relatório3";#N/A,#N/A,FALSE,"Relatório4 ";#N/A,#N/A,FALSE,"Relatório5";#N/A,#N/A,FALSE,"Relatório6";#N/A,#N/A,FALSE,"Relatório7";#N/A,#N/A,FALSE,"Relatório8"}</definedName>
    <definedName name="copi" localSheetId="38" hidden="1">{#N/A,#N/A,FALSE,"B061196P";#N/A,#N/A,FALSE,"B061196";#N/A,#N/A,FALSE,"Relatório1";#N/A,#N/A,FALSE,"Relatório2";#N/A,#N/A,FALSE,"Relatório3";#N/A,#N/A,FALSE,"Relatório4 ";#N/A,#N/A,FALSE,"Relatório5";#N/A,#N/A,FALSE,"Relatório6";#N/A,#N/A,FALSE,"Relatório7";#N/A,#N/A,FALSE,"Relatório8"}</definedName>
    <definedName name="copi" localSheetId="39" hidden="1">{#N/A,#N/A,FALSE,"B061196P";#N/A,#N/A,FALSE,"B061196";#N/A,#N/A,FALSE,"Relatório1";#N/A,#N/A,FALSE,"Relatório2";#N/A,#N/A,FALSE,"Relatório3";#N/A,#N/A,FALSE,"Relatório4 ";#N/A,#N/A,FALSE,"Relatório5";#N/A,#N/A,FALSE,"Relatório6";#N/A,#N/A,FALSE,"Relatório7";#N/A,#N/A,FALSE,"Relatório8"}</definedName>
    <definedName name="copi" localSheetId="40" hidden="1">{#N/A,#N/A,FALSE,"B061196P";#N/A,#N/A,FALSE,"B061196";#N/A,#N/A,FALSE,"Relatório1";#N/A,#N/A,FALSE,"Relatório2";#N/A,#N/A,FALSE,"Relatório3";#N/A,#N/A,FALSE,"Relatório4 ";#N/A,#N/A,FALSE,"Relatório5";#N/A,#N/A,FALSE,"Relatório6";#N/A,#N/A,FALSE,"Relatório7";#N/A,#N/A,FALSE,"Relatório8"}</definedName>
    <definedName name="copi" localSheetId="42" hidden="1">{#N/A,#N/A,FALSE,"B061196P";#N/A,#N/A,FALSE,"B061196";#N/A,#N/A,FALSE,"Relatório1";#N/A,#N/A,FALSE,"Relatório2";#N/A,#N/A,FALSE,"Relatório3";#N/A,#N/A,FALSE,"Relatório4 ";#N/A,#N/A,FALSE,"Relatório5";#N/A,#N/A,FALSE,"Relatório6";#N/A,#N/A,FALSE,"Relatório7";#N/A,#N/A,FALSE,"Relatório8"}</definedName>
    <definedName name="copi" localSheetId="43" hidden="1">{#N/A,#N/A,FALSE,"B061196P";#N/A,#N/A,FALSE,"B061196";#N/A,#N/A,FALSE,"Relatório1";#N/A,#N/A,FALSE,"Relatório2";#N/A,#N/A,FALSE,"Relatório3";#N/A,#N/A,FALSE,"Relatório4 ";#N/A,#N/A,FALSE,"Relatório5";#N/A,#N/A,FALSE,"Relatório6";#N/A,#N/A,FALSE,"Relatório7";#N/A,#N/A,FALSE,"Relatório8"}</definedName>
    <definedName name="copi" localSheetId="45"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35"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localSheetId="36" hidden="1">{#N/A,#N/A,FALSE,"B061196P";#N/A,#N/A,FALSE,"B061196";#N/A,#N/A,FALSE,"Relatório1";#N/A,#N/A,FALSE,"Relatório2";#N/A,#N/A,FALSE,"Relatório3";#N/A,#N/A,FALSE,"Relatório4 ";#N/A,#N/A,FALSE,"Relatório5";#N/A,#N/A,FALSE,"Relatório6";#N/A,#N/A,FALSE,"Relatório7";#N/A,#N/A,FALSE,"Relatório8"}</definedName>
    <definedName name="copi2" localSheetId="37" hidden="1">{#N/A,#N/A,FALSE,"B061196P";#N/A,#N/A,FALSE,"B061196";#N/A,#N/A,FALSE,"Relatório1";#N/A,#N/A,FALSE,"Relatório2";#N/A,#N/A,FALSE,"Relatório3";#N/A,#N/A,FALSE,"Relatório4 ";#N/A,#N/A,FALSE,"Relatório5";#N/A,#N/A,FALSE,"Relatório6";#N/A,#N/A,FALSE,"Relatório7";#N/A,#N/A,FALSE,"Relatório8"}</definedName>
    <definedName name="copi2" localSheetId="38" hidden="1">{#N/A,#N/A,FALSE,"B061196P";#N/A,#N/A,FALSE,"B061196";#N/A,#N/A,FALSE,"Relatório1";#N/A,#N/A,FALSE,"Relatório2";#N/A,#N/A,FALSE,"Relatório3";#N/A,#N/A,FALSE,"Relatório4 ";#N/A,#N/A,FALSE,"Relatório5";#N/A,#N/A,FALSE,"Relatório6";#N/A,#N/A,FALSE,"Relatório7";#N/A,#N/A,FALSE,"Relatório8"}</definedName>
    <definedName name="copi2" localSheetId="39" hidden="1">{#N/A,#N/A,FALSE,"B061196P";#N/A,#N/A,FALSE,"B061196";#N/A,#N/A,FALSE,"Relatório1";#N/A,#N/A,FALSE,"Relatório2";#N/A,#N/A,FALSE,"Relatório3";#N/A,#N/A,FALSE,"Relatório4 ";#N/A,#N/A,FALSE,"Relatório5";#N/A,#N/A,FALSE,"Relatório6";#N/A,#N/A,FALSE,"Relatório7";#N/A,#N/A,FALSE,"Relatório8"}</definedName>
    <definedName name="copi2" localSheetId="40" hidden="1">{#N/A,#N/A,FALSE,"B061196P";#N/A,#N/A,FALSE,"B061196";#N/A,#N/A,FALSE,"Relatório1";#N/A,#N/A,FALSE,"Relatório2";#N/A,#N/A,FALSE,"Relatório3";#N/A,#N/A,FALSE,"Relatório4 ";#N/A,#N/A,FALSE,"Relatório5";#N/A,#N/A,FALSE,"Relatório6";#N/A,#N/A,FALSE,"Relatório7";#N/A,#N/A,FALSE,"Relatório8"}</definedName>
    <definedName name="copi2" localSheetId="42" hidden="1">{#N/A,#N/A,FALSE,"B061196P";#N/A,#N/A,FALSE,"B061196";#N/A,#N/A,FALSE,"Relatório1";#N/A,#N/A,FALSE,"Relatório2";#N/A,#N/A,FALSE,"Relatório3";#N/A,#N/A,FALSE,"Relatório4 ";#N/A,#N/A,FALSE,"Relatório5";#N/A,#N/A,FALSE,"Relatório6";#N/A,#N/A,FALSE,"Relatório7";#N/A,#N/A,FALSE,"Relatório8"}</definedName>
    <definedName name="copi2" localSheetId="43" hidden="1">{#N/A,#N/A,FALSE,"B061196P";#N/A,#N/A,FALSE,"B061196";#N/A,#N/A,FALSE,"Relatório1";#N/A,#N/A,FALSE,"Relatório2";#N/A,#N/A,FALSE,"Relatório3";#N/A,#N/A,FALSE,"Relatório4 ";#N/A,#N/A,FALSE,"Relatório5";#N/A,#N/A,FALSE,"Relatório6";#N/A,#N/A,FALSE,"Relatório7";#N/A,#N/A,FALSE,"Relatório8"}</definedName>
    <definedName name="copi2" localSheetId="45"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rect" localSheetId="1">'[1]TableA data'!#REF!</definedName>
    <definedName name="Correct" localSheetId="2">'[1]TableA data'!#REF!</definedName>
    <definedName name="Correct" localSheetId="3">'[1]TableA data'!#REF!</definedName>
    <definedName name="Correct" localSheetId="4">'[1]TableA data'!#REF!</definedName>
    <definedName name="Correct" localSheetId="5">'[1]TableA data'!#REF!</definedName>
    <definedName name="Correct" localSheetId="6">'[1]TableA data'!#REF!</definedName>
    <definedName name="Correct" localSheetId="10">'[1]TableA data'!#REF!</definedName>
    <definedName name="Correct" localSheetId="11">'[1]TableA data'!#REF!</definedName>
    <definedName name="Correct" localSheetId="12">'[1]TableA data'!#REF!</definedName>
    <definedName name="Correct" localSheetId="16">'[1]TableA data'!#REF!</definedName>
    <definedName name="Correct" localSheetId="25">'[1]TableA data'!#REF!</definedName>
    <definedName name="Correct" localSheetId="26">'[1]TableA data'!#REF!</definedName>
    <definedName name="Correct" localSheetId="27">'[1]TableA data'!#REF!</definedName>
    <definedName name="Correct" localSheetId="17">'[1]TableA data'!#REF!</definedName>
    <definedName name="Correct" localSheetId="18">'[1]TableA data'!#REF!</definedName>
    <definedName name="Correct" localSheetId="20">'[1]TableA data'!#REF!</definedName>
    <definedName name="Correct" localSheetId="22">'[1]TableA data'!#REF!</definedName>
    <definedName name="Correct" localSheetId="23">'[1]TableA data'!#REF!</definedName>
    <definedName name="Correct" localSheetId="24">'[1]TableA data'!#REF!</definedName>
    <definedName name="Correct" localSheetId="29">'[1]TableA data'!#REF!</definedName>
    <definedName name="Correct" localSheetId="32">'[1]TableA data'!#REF!</definedName>
    <definedName name="Correct" localSheetId="30">'[1]TableA data'!#REF!</definedName>
    <definedName name="Correct" localSheetId="31">'[1]TableA data'!#REF!</definedName>
    <definedName name="Correct">'[1]TableA data'!#REF!</definedName>
    <definedName name="Counterfactual" localSheetId="35">#REF!</definedName>
    <definedName name="Counterfactual" localSheetId="44">#REF!</definedName>
    <definedName name="Counterfactual" localSheetId="36">#REF!</definedName>
    <definedName name="Counterfactual" localSheetId="37">#REF!</definedName>
    <definedName name="Counterfactual" localSheetId="38">#REF!</definedName>
    <definedName name="Counterfactual" localSheetId="39">#REF!</definedName>
    <definedName name="Counterfactual" localSheetId="40">#REF!</definedName>
    <definedName name="Counterfactual" localSheetId="42">#REF!</definedName>
    <definedName name="Counterfactual" localSheetId="43">#REF!</definedName>
    <definedName name="Counterfactual" localSheetId="45">#REF!</definedName>
    <definedName name="Counterfactual" localSheetId="41">#REF!</definedName>
    <definedName name="Counterfactual">#REF!</definedName>
    <definedName name="CounterfactualYear" localSheetId="35">#REF!</definedName>
    <definedName name="CounterfactualYear" localSheetId="44">#REF!</definedName>
    <definedName name="CounterfactualYear" localSheetId="36">#REF!</definedName>
    <definedName name="CounterfactualYear" localSheetId="37">#REF!</definedName>
    <definedName name="CounterfactualYear" localSheetId="38">#REF!</definedName>
    <definedName name="CounterfactualYear" localSheetId="39">#REF!</definedName>
    <definedName name="CounterfactualYear" localSheetId="40">#REF!</definedName>
    <definedName name="CounterfactualYear" localSheetId="42">#REF!</definedName>
    <definedName name="CounterfactualYear" localSheetId="43">#REF!</definedName>
    <definedName name="CounterfactualYear" localSheetId="45">#REF!</definedName>
    <definedName name="CounterfactualYear" localSheetId="41">#REF!</definedName>
    <definedName name="CounterfactualYear">#REF!</definedName>
    <definedName name="cp" localSheetId="35" hidden="1">'[22]C Summary'!#REF!</definedName>
    <definedName name="cp" localSheetId="44" hidden="1">'[22]C Summary'!#REF!</definedName>
    <definedName name="cp" localSheetId="36" hidden="1">'[22]C Summary'!#REF!</definedName>
    <definedName name="cp" localSheetId="37" hidden="1">'[22]C Summary'!#REF!</definedName>
    <definedName name="cp" localSheetId="38" hidden="1">'[22]C Summary'!#REF!</definedName>
    <definedName name="cp" localSheetId="39" hidden="1">'[22]C Summary'!#REF!</definedName>
    <definedName name="cp" localSheetId="40" hidden="1">'[22]C Summary'!#REF!</definedName>
    <definedName name="cp" localSheetId="42" hidden="1">'[22]C Summary'!#REF!</definedName>
    <definedName name="cp" localSheetId="43" hidden="1">'[22]C Summary'!#REF!</definedName>
    <definedName name="cp" localSheetId="45" hidden="1">'[22]C Summary'!#REF!</definedName>
    <definedName name="cp" localSheetId="41" hidden="1">'[22]C Summary'!#REF!</definedName>
    <definedName name="cp" hidden="1">'[22]C Summary'!#REF!</definedName>
    <definedName name="Cwvu.a." hidden="1">[23]BOP!$A$36:$IV$36,[23]BOP!$A$44:$IV$44,[23]BOP!$A$59:$IV$59,[23]BOP!#REF!,[23]BOP!#REF!,[23]BOP!$A$81:$IV$88</definedName>
    <definedName name="Cwvu.bop." hidden="1">[23]BOP!$A$36:$IV$36,[23]BOP!$A$44:$IV$44,[23]BOP!$A$59:$IV$59,[23]BOP!#REF!,[23]BOP!#REF!,[23]BOP!$A$81:$IV$88</definedName>
    <definedName name="Cwvu.bop.sr." hidden="1">[23]BOP!$A$36:$IV$36,[23]BOP!$A$44:$IV$44,[23]BOP!$A$59:$IV$59,[23]BOP!#REF!,[23]BOP!#REF!,[23]BOP!$A$81:$IV$88</definedName>
    <definedName name="Cwvu.bopsdr.sr." hidden="1">[23]BOP!$A$36:$IV$36,[23]BOP!$A$44:$IV$44,[23]BOP!$A$59:$IV$59,[23]BOP!#REF!,[23]BOP!#REF!,[23]BOP!$A$81:$IV$88</definedName>
    <definedName name="Cwvu.cotton." hidden="1">[23]BOP!$A$36:$IV$36,[23]BOP!$A$44:$IV$44,[23]BOP!$A$59:$IV$59,[23]BOP!#REF!,[23]BOP!#REF!,[23]BOP!$A$79:$IV$79,[23]BOP!$A$81:$IV$88,[23]BOP!#REF!</definedName>
    <definedName name="Cwvu.cottonall." hidden="1">[23]BOP!$A$36:$IV$36,[23]BOP!$A$44:$IV$44,[23]BOP!$A$59:$IV$59,[23]BOP!#REF!,[23]BOP!#REF!,[23]BOP!$A$79:$IV$79,[23]BOP!$A$81:$IV$88</definedName>
    <definedName name="Cwvu.exportdetails." hidden="1">[23]BOP!$A$36:$IV$36,[23]BOP!$A$44:$IV$44,[23]BOP!$A$59:$IV$59,[23]BOP!#REF!,[23]BOP!#REF!,[23]BOP!$A$79:$IV$79,[23]BOP!#REF!</definedName>
    <definedName name="Cwvu.exports." hidden="1">[23]BOP!$A$36:$IV$36,[23]BOP!$A$44:$IV$44,[23]BOP!$A$59:$IV$59,[23]BOP!#REF!,[23]BOP!#REF!,[23]BOP!$A$79:$IV$79,[23]BOP!$A$81:$IV$88,[23]BOP!#REF!</definedName>
    <definedName name="Cwvu.gold." hidden="1">[23]BOP!$A$36:$IV$36,[23]BOP!$A$44:$IV$44,[23]BOP!$A$59:$IV$59,[23]BOP!#REF!,[23]BOP!#REF!,[23]BOP!$A$79:$IV$79,[23]BOP!$A$81:$IV$88,[23]BOP!#REF!</definedName>
    <definedName name="Cwvu.goldall." hidden="1">[23]BOP!$A$36:$IV$36,[23]BOP!$A$44:$IV$44,[23]BOP!$A$59:$IV$59,[23]BOP!#REF!,[23]BOP!#REF!,[23]BOP!$A$79:$IV$79,[23]BOP!$A$81:$IV$88,[23]BOP!#REF!</definedName>
    <definedName name="Cwvu.IMPORT." hidden="1">#REF!</definedName>
    <definedName name="Cwvu.imports." hidden="1">[23]BOP!$A$36:$IV$36,[23]BOP!$A$44:$IV$44,[23]BOP!$A$59:$IV$59,[23]BOP!#REF!,[23]BOP!#REF!,[23]BOP!$A$79:$IV$79,[23]BOP!$A$81:$IV$88,[23]BOP!#REF!,[23]BOP!#REF!</definedName>
    <definedName name="Cwvu.importsall." hidden="1">[23]BOP!$A$36:$IV$36,[23]BOP!$A$44:$IV$44,[23]BOP!$A$59:$IV$59,[23]BOP!#REF!,[23]BOP!#REF!,[23]BOP!$A$79:$IV$79,[23]BOP!$A$81:$IV$88,[23]BOP!#REF!,[23]BOP!#REF!</definedName>
    <definedName name="Cwvu.Print." hidden="1">[24]Indic!$A$109:$IV$109,[24]Indic!$A$196:$IV$197,[24]Indic!$A$208:$IV$209,[24]Indic!$A$217:$IV$218</definedName>
    <definedName name="Cwvu.sa97." hidden="1">[25]Rev!$A$23:$IV$26,[25]Rev!$A$37:$IV$38</definedName>
    <definedName name="Cwvu.tot." hidden="1">[23]BOP!$A$36:$IV$36,[23]BOP!$A$44:$IV$44,[23]BOP!$A$59:$IV$59,[23]BOP!#REF!,[23]BOP!#REF!,[23]BOP!$A$79:$IV$79</definedName>
    <definedName name="D" localSheetId="35" hidden="1">{"Main Economic Indicators",#N/A,FALSE,"C"}</definedName>
    <definedName name="D" localSheetId="44" hidden="1">{"Main Economic Indicators",#N/A,FALSE,"C"}</definedName>
    <definedName name="D" localSheetId="36" hidden="1">{"Main Economic Indicators",#N/A,FALSE,"C"}</definedName>
    <definedName name="D" localSheetId="37" hidden="1">{"Main Economic Indicators",#N/A,FALSE,"C"}</definedName>
    <definedName name="D" localSheetId="38" hidden="1">{"Main Economic Indicators",#N/A,FALSE,"C"}</definedName>
    <definedName name="D" localSheetId="39" hidden="1">{"Main Economic Indicators",#N/A,FALSE,"C"}</definedName>
    <definedName name="D" localSheetId="40" hidden="1">{"Main Economic Indicators",#N/A,FALSE,"C"}</definedName>
    <definedName name="D" localSheetId="42" hidden="1">{"Main Economic Indicators",#N/A,FALSE,"C"}</definedName>
    <definedName name="D" localSheetId="43" hidden="1">{"Main Economic Indicators",#N/A,FALSE,"C"}</definedName>
    <definedName name="D" localSheetId="45" hidden="1">{"Main Economic Indicators",#N/A,FALSE,"C"}</definedName>
    <definedName name="D" localSheetId="41" hidden="1">{"Main Economic Indicators",#N/A,FALSE,"C"}</definedName>
    <definedName name="D" hidden="1">{"Main Economic Indicators",#N/A,FALSE,"C"}</definedName>
    <definedName name="data1" hidden="1">#REF!</definedName>
    <definedName name="data2" hidden="1">#REF!</definedName>
    <definedName name="data3" hidden="1">#REF!</definedName>
    <definedName name="dd" localSheetId="35" hidden="1">{"Riqfin97",#N/A,FALSE,"Tran";"Riqfinpro",#N/A,FALSE,"Tran"}</definedName>
    <definedName name="dd" localSheetId="44" hidden="1">{"Riqfin97",#N/A,FALSE,"Tran";"Riqfinpro",#N/A,FALSE,"Tran"}</definedName>
    <definedName name="dd" localSheetId="36"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0" hidden="1">{"Riqfin97",#N/A,FALSE,"Tran";"Riqfinpro",#N/A,FALSE,"Tran"}</definedName>
    <definedName name="dd" localSheetId="42" hidden="1">{"Riqfin97",#N/A,FALSE,"Tran";"Riqfinpro",#N/A,FALSE,"Tran"}</definedName>
    <definedName name="dd" localSheetId="43" hidden="1">{"Riqfin97",#N/A,FALSE,"Tran";"Riqfinpro",#N/A,FALSE,"Tran"}</definedName>
    <definedName name="dd" localSheetId="45" hidden="1">{"Riqfin97",#N/A,FALSE,"Tran";"Riqfinpro",#N/A,FALSE,"Tran"}</definedName>
    <definedName name="dd" localSheetId="41" hidden="1">{"Riqfin97",#N/A,FALSE,"Tran";"Riqfinpro",#N/A,FALSE,"Tran"}</definedName>
    <definedName name="dd" hidden="1">{"Riqfin97",#N/A,FALSE,"Tran";"Riqfinpro",#N/A,FALSE,"Tran"}</definedName>
    <definedName name="ddd" localSheetId="35" hidden="1">{"Riqfin97",#N/A,FALSE,"Tran";"Riqfinpro",#N/A,FALSE,"Tran"}</definedName>
    <definedName name="ddd" localSheetId="44" hidden="1">{"Riqfin97",#N/A,FALSE,"Tran";"Riqfinpro",#N/A,FALSE,"Tran"}</definedName>
    <definedName name="ddd" localSheetId="36" hidden="1">{"Riqfin97",#N/A,FALSE,"Tran";"Riqfinpro",#N/A,FALSE,"Tran"}</definedName>
    <definedName name="ddd" localSheetId="37" hidden="1">{"Riqfin97",#N/A,FALSE,"Tran";"Riqfinpro",#N/A,FALSE,"Tran"}</definedName>
    <definedName name="ddd" localSheetId="38" hidden="1">{"Riqfin97",#N/A,FALSE,"Tran";"Riqfinpro",#N/A,FALSE,"Tran"}</definedName>
    <definedName name="ddd" localSheetId="39" hidden="1">{"Riqfin97",#N/A,FALSE,"Tran";"Riqfinpro",#N/A,FALSE,"Tran"}</definedName>
    <definedName name="ddd" localSheetId="40" hidden="1">{"Riqfin97",#N/A,FALSE,"Tran";"Riqfinpro",#N/A,FALSE,"Tran"}</definedName>
    <definedName name="ddd" localSheetId="42" hidden="1">{"Riqfin97",#N/A,FALSE,"Tran";"Riqfinpro",#N/A,FALSE,"Tran"}</definedName>
    <definedName name="ddd" localSheetId="43" hidden="1">{"Riqfin97",#N/A,FALSE,"Tran";"Riqfinpro",#N/A,FALSE,"Tran"}</definedName>
    <definedName name="ddd" localSheetId="45" hidden="1">{"Riqfin97",#N/A,FALSE,"Tran";"Riqfinpro",#N/A,FALSE,"Tran"}</definedName>
    <definedName name="ddd" localSheetId="41" hidden="1">{"Riqfin97",#N/A,FALSE,"Tran";"Riqfinpro",#N/A,FALSE,"Tran"}</definedName>
    <definedName name="ddd" hidden="1">{"Riqfin97",#N/A,FALSE,"Tran";"Riqfinpro",#N/A,FALSE,"Tran"}</definedName>
    <definedName name="dddd" localSheetId="35" hidden="1">{"Minpmon",#N/A,FALSE,"Monthinput"}</definedName>
    <definedName name="dddd" localSheetId="44" hidden="1">{"Minpmon",#N/A,FALSE,"Monthinput"}</definedName>
    <definedName name="dddd" localSheetId="36" hidden="1">{"Minpmon",#N/A,FALSE,"Monthinput"}</definedName>
    <definedName name="dddd" localSheetId="37" hidden="1">{"Minpmon",#N/A,FALSE,"Monthinput"}</definedName>
    <definedName name="dddd" localSheetId="38" hidden="1">{"Minpmon",#N/A,FALSE,"Monthinput"}</definedName>
    <definedName name="dddd" localSheetId="39" hidden="1">{"Minpmon",#N/A,FALSE,"Monthinput"}</definedName>
    <definedName name="dddd" localSheetId="40" hidden="1">{"Minpmon",#N/A,FALSE,"Monthinput"}</definedName>
    <definedName name="dddd" localSheetId="42" hidden="1">{"Minpmon",#N/A,FALSE,"Monthinput"}</definedName>
    <definedName name="dddd" localSheetId="43" hidden="1">{"Minpmon",#N/A,FALSE,"Monthinput"}</definedName>
    <definedName name="dddd" localSheetId="45" hidden="1">{"Minpmon",#N/A,FALSE,"Monthinput"}</definedName>
    <definedName name="dddd" localSheetId="41" hidden="1">{"Minpmon",#N/A,FALSE,"Monthinput"}</definedName>
    <definedName name="dddd" hidden="1">{"Minpmon",#N/A,FALSE,"Monthinput"}</definedName>
    <definedName name="ddddd" localSheetId="35" hidden="1">{"Riqfin97",#N/A,FALSE,"Tran";"Riqfinpro",#N/A,FALSE,"Tran"}</definedName>
    <definedName name="ddddd" localSheetId="44" hidden="1">{"Riqfin97",#N/A,FALSE,"Tran";"Riqfinpro",#N/A,FALSE,"Tran"}</definedName>
    <definedName name="ddddd" localSheetId="36" hidden="1">{"Riqfin97",#N/A,FALSE,"Tran";"Riqfinpro",#N/A,FALSE,"Tran"}</definedName>
    <definedName name="ddddd" localSheetId="37" hidden="1">{"Riqfin97",#N/A,FALSE,"Tran";"Riqfinpro",#N/A,FALSE,"Tran"}</definedName>
    <definedName name="ddddd" localSheetId="38" hidden="1">{"Riqfin97",#N/A,FALSE,"Tran";"Riqfinpro",#N/A,FALSE,"Tran"}</definedName>
    <definedName name="ddddd" localSheetId="39" hidden="1">{"Riqfin97",#N/A,FALSE,"Tran";"Riqfinpro",#N/A,FALSE,"Tran"}</definedName>
    <definedName name="ddddd" localSheetId="40" hidden="1">{"Riqfin97",#N/A,FALSE,"Tran";"Riqfinpro",#N/A,FALSE,"Tran"}</definedName>
    <definedName name="ddddd" localSheetId="42" hidden="1">{"Riqfin97",#N/A,FALSE,"Tran";"Riqfinpro",#N/A,FALSE,"Tran"}</definedName>
    <definedName name="ddddd" localSheetId="43" hidden="1">{"Riqfin97",#N/A,FALSE,"Tran";"Riqfinpro",#N/A,FALSE,"Tran"}</definedName>
    <definedName name="ddddd" localSheetId="45" hidden="1">{"Riqfin97",#N/A,FALSE,"Tran";"Riqfinpro",#N/A,FALSE,"Tran"}</definedName>
    <definedName name="ddddd" localSheetId="41" hidden="1">{"Riqfin97",#N/A,FALSE,"Tran";"Riqfinpro",#N/A,FALSE,"Tran"}</definedName>
    <definedName name="ddddd" hidden="1">{"Riqfin97",#N/A,FALSE,"Tran";"Riqfinpro",#N/A,FALSE,"Tran"}</definedName>
    <definedName name="dddddd" localSheetId="35" hidden="1">{"Tab1",#N/A,FALSE,"P";"Tab2",#N/A,FALSE,"P"}</definedName>
    <definedName name="dddddd" localSheetId="44" hidden="1">{"Tab1",#N/A,FALSE,"P";"Tab2",#N/A,FALSE,"P"}</definedName>
    <definedName name="dddddd" localSheetId="36" hidden="1">{"Tab1",#N/A,FALSE,"P";"Tab2",#N/A,FALSE,"P"}</definedName>
    <definedName name="dddddd" localSheetId="37" hidden="1">{"Tab1",#N/A,FALSE,"P";"Tab2",#N/A,FALSE,"P"}</definedName>
    <definedName name="dddddd" localSheetId="38" hidden="1">{"Tab1",#N/A,FALSE,"P";"Tab2",#N/A,FALSE,"P"}</definedName>
    <definedName name="dddddd" localSheetId="39" hidden="1">{"Tab1",#N/A,FALSE,"P";"Tab2",#N/A,FALSE,"P"}</definedName>
    <definedName name="dddddd" localSheetId="40" hidden="1">{"Tab1",#N/A,FALSE,"P";"Tab2",#N/A,FALSE,"P"}</definedName>
    <definedName name="dddddd" localSheetId="42" hidden="1">{"Tab1",#N/A,FALSE,"P";"Tab2",#N/A,FALSE,"P"}</definedName>
    <definedName name="dddddd" localSheetId="43" hidden="1">{"Tab1",#N/A,FALSE,"P";"Tab2",#N/A,FALSE,"P"}</definedName>
    <definedName name="dddddd" localSheetId="45" hidden="1">{"Tab1",#N/A,FALSE,"P";"Tab2",#N/A,FALSE,"P"}</definedName>
    <definedName name="dddddd" localSheetId="41" hidden="1">{"Tab1",#N/A,FALSE,"P";"Tab2",#N/A,FALSE,"P"}</definedName>
    <definedName name="dddddd" hidden="1">{"Tab1",#N/A,FALSE,"P";"Tab2",#N/A,FALSE,"P"}</definedName>
    <definedName name="DeposB">[26]Deposits!$B$6:OFFSET([26]Deposits!$B$6,COUNT([26]Deposits!$B$6:'[26]Deposits'!$B$10002)-1,0)</definedName>
    <definedName name="DeposC">[26]Deposits!$C$6:OFFSET([26]Deposits!$C$6,COUNT([26]Deposits!$C$6:'[26]Deposits'!$C$10002)-1,0)</definedName>
    <definedName name="DeposD">[26]Deposits!$D$6:OFFSET([26]Deposits!$D$6,COUNT([26]Deposits!$D$6:'[26]Deposits'!$D$10002)-1,0)</definedName>
    <definedName name="DeposDate">[26]Deposits!$A$6:OFFSET([26]Deposits!$A$6,COUNT([26]Deposits!$A$6:'[26]Deposits'!$A$10002)-1,0)</definedName>
    <definedName name="DeposE">[26]Deposits!$E$6:OFFSET([26]Deposits!$E$6,COUNT([26]Deposits!$E$6:'[26]Deposits'!$E$10002)-1,0)</definedName>
    <definedName name="DeposF">[26]Deposits!$F$6:OFFSET([26]Deposits!$F$6,COUNT([26]Deposits!$F$6:'[26]Deposits'!$F$10002)-1,0)</definedName>
    <definedName name="DeposG">[26]Deposits!$G$6:OFFSET([26]Deposits!$G$6,COUNT([26]Deposits!$G$6:'[26]Deposits'!$G$10002)-1,0)</definedName>
    <definedName name="der" localSheetId="35" hidden="1">{"Tab1",#N/A,FALSE,"P";"Tab2",#N/A,FALSE,"P"}</definedName>
    <definedName name="der" localSheetId="44" hidden="1">{"Tab1",#N/A,FALSE,"P";"Tab2",#N/A,FALSE,"P"}</definedName>
    <definedName name="der" localSheetId="36" hidden="1">{"Tab1",#N/A,FALSE,"P";"Tab2",#N/A,FALSE,"P"}</definedName>
    <definedName name="der" localSheetId="37" hidden="1">{"Tab1",#N/A,FALSE,"P";"Tab2",#N/A,FALSE,"P"}</definedName>
    <definedName name="der" localSheetId="38" hidden="1">{"Tab1",#N/A,FALSE,"P";"Tab2",#N/A,FALSE,"P"}</definedName>
    <definedName name="der" localSheetId="39" hidden="1">{"Tab1",#N/A,FALSE,"P";"Tab2",#N/A,FALSE,"P"}</definedName>
    <definedName name="der" localSheetId="40" hidden="1">{"Tab1",#N/A,FALSE,"P";"Tab2",#N/A,FALSE,"P"}</definedName>
    <definedName name="der" localSheetId="42" hidden="1">{"Tab1",#N/A,FALSE,"P";"Tab2",#N/A,FALSE,"P"}</definedName>
    <definedName name="der" localSheetId="43" hidden="1">{"Tab1",#N/A,FALSE,"P";"Tab2",#N/A,FALSE,"P"}</definedName>
    <definedName name="der" localSheetId="45" hidden="1">{"Tab1",#N/A,FALSE,"P";"Tab2",#N/A,FALSE,"P"}</definedName>
    <definedName name="der" localSheetId="41" hidden="1">{"Tab1",#N/A,FALSE,"P";"Tab2",#N/A,FALSE,"P"}</definedName>
    <definedName name="der" hidden="1">{"Tab1",#N/A,FALSE,"P";"Tab2",#N/A,FALSE,"P"}</definedName>
    <definedName name="DEZ" localSheetId="35"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localSheetId="36" hidden="1">{#N/A,#N/A,FALSE,"B061196P";#N/A,#N/A,FALSE,"B061196";#N/A,#N/A,FALSE,"Relatório1";#N/A,#N/A,FALSE,"Relatório2";#N/A,#N/A,FALSE,"Relatório3";#N/A,#N/A,FALSE,"Relatório4 ";#N/A,#N/A,FALSE,"Relatório5";#N/A,#N/A,FALSE,"Relatório6";#N/A,#N/A,FALSE,"Relatório7";#N/A,#N/A,FALSE,"Relatório8"}</definedName>
    <definedName name="DEZ" localSheetId="37" hidden="1">{#N/A,#N/A,FALSE,"B061196P";#N/A,#N/A,FALSE,"B061196";#N/A,#N/A,FALSE,"Relatório1";#N/A,#N/A,FALSE,"Relatório2";#N/A,#N/A,FALSE,"Relatório3";#N/A,#N/A,FALSE,"Relatório4 ";#N/A,#N/A,FALSE,"Relatório5";#N/A,#N/A,FALSE,"Relatório6";#N/A,#N/A,FALSE,"Relatório7";#N/A,#N/A,FALSE,"Relatório8"}</definedName>
    <definedName name="DEZ" localSheetId="38" hidden="1">{#N/A,#N/A,FALSE,"B061196P";#N/A,#N/A,FALSE,"B061196";#N/A,#N/A,FALSE,"Relatório1";#N/A,#N/A,FALSE,"Relatório2";#N/A,#N/A,FALSE,"Relatório3";#N/A,#N/A,FALSE,"Relatório4 ";#N/A,#N/A,FALSE,"Relatório5";#N/A,#N/A,FALSE,"Relatório6";#N/A,#N/A,FALSE,"Relatório7";#N/A,#N/A,FALSE,"Relatório8"}</definedName>
    <definedName name="DEZ" localSheetId="39" hidden="1">{#N/A,#N/A,FALSE,"B061196P";#N/A,#N/A,FALSE,"B061196";#N/A,#N/A,FALSE,"Relatório1";#N/A,#N/A,FALSE,"Relatório2";#N/A,#N/A,FALSE,"Relatório3";#N/A,#N/A,FALSE,"Relatório4 ";#N/A,#N/A,FALSE,"Relatório5";#N/A,#N/A,FALSE,"Relatório6";#N/A,#N/A,FALSE,"Relatório7";#N/A,#N/A,FALSE,"Relatório8"}</definedName>
    <definedName name="DEZ" localSheetId="40" hidden="1">{#N/A,#N/A,FALSE,"B061196P";#N/A,#N/A,FALSE,"B061196";#N/A,#N/A,FALSE,"Relatório1";#N/A,#N/A,FALSE,"Relatório2";#N/A,#N/A,FALSE,"Relatório3";#N/A,#N/A,FALSE,"Relatório4 ";#N/A,#N/A,FALSE,"Relatório5";#N/A,#N/A,FALSE,"Relatório6";#N/A,#N/A,FALSE,"Relatório7";#N/A,#N/A,FALSE,"Relatório8"}</definedName>
    <definedName name="DEZ" localSheetId="42" hidden="1">{#N/A,#N/A,FALSE,"B061196P";#N/A,#N/A,FALSE,"B061196";#N/A,#N/A,FALSE,"Relatório1";#N/A,#N/A,FALSE,"Relatório2";#N/A,#N/A,FALSE,"Relatório3";#N/A,#N/A,FALSE,"Relatório4 ";#N/A,#N/A,FALSE,"Relatório5";#N/A,#N/A,FALSE,"Relatório6";#N/A,#N/A,FALSE,"Relatório7";#N/A,#N/A,FALSE,"Relatório8"}</definedName>
    <definedName name="DEZ" localSheetId="43" hidden="1">{#N/A,#N/A,FALSE,"B061196P";#N/A,#N/A,FALSE,"B061196";#N/A,#N/A,FALSE,"Relatório1";#N/A,#N/A,FALSE,"Relatório2";#N/A,#N/A,FALSE,"Relatório3";#N/A,#N/A,FALSE,"Relatório4 ";#N/A,#N/A,FALSE,"Relatório5";#N/A,#N/A,FALSE,"Relatório6";#N/A,#N/A,FALSE,"Relatório7";#N/A,#N/A,FALSE,"Relatório8"}</definedName>
    <definedName name="DEZ" localSheetId="45"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35"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localSheetId="36" hidden="1">{#N/A,#N/A,FALSE,"B061196P";#N/A,#N/A,FALSE,"B061196";#N/A,#N/A,FALSE,"Relatório1";#N/A,#N/A,FALSE,"Relatório2";#N/A,#N/A,FALSE,"Relatório3";#N/A,#N/A,FALSE,"Relatório4 ";#N/A,#N/A,FALSE,"Relatório5";#N/A,#N/A,FALSE,"Relatório6";#N/A,#N/A,FALSE,"Relatório7";#N/A,#N/A,FALSE,"Relatório8"}</definedName>
    <definedName name="dfd" localSheetId="37" hidden="1">{#N/A,#N/A,FALSE,"B061196P";#N/A,#N/A,FALSE,"B061196";#N/A,#N/A,FALSE,"Relatório1";#N/A,#N/A,FALSE,"Relatório2";#N/A,#N/A,FALSE,"Relatório3";#N/A,#N/A,FALSE,"Relatório4 ";#N/A,#N/A,FALSE,"Relatório5";#N/A,#N/A,FALSE,"Relatório6";#N/A,#N/A,FALSE,"Relatório7";#N/A,#N/A,FALSE,"Relatório8"}</definedName>
    <definedName name="dfd" localSheetId="38" hidden="1">{#N/A,#N/A,FALSE,"B061196P";#N/A,#N/A,FALSE,"B061196";#N/A,#N/A,FALSE,"Relatório1";#N/A,#N/A,FALSE,"Relatório2";#N/A,#N/A,FALSE,"Relatório3";#N/A,#N/A,FALSE,"Relatório4 ";#N/A,#N/A,FALSE,"Relatório5";#N/A,#N/A,FALSE,"Relatório6";#N/A,#N/A,FALSE,"Relatório7";#N/A,#N/A,FALSE,"Relatório8"}</definedName>
    <definedName name="dfd" localSheetId="39" hidden="1">{#N/A,#N/A,FALSE,"B061196P";#N/A,#N/A,FALSE,"B061196";#N/A,#N/A,FALSE,"Relatório1";#N/A,#N/A,FALSE,"Relatório2";#N/A,#N/A,FALSE,"Relatório3";#N/A,#N/A,FALSE,"Relatório4 ";#N/A,#N/A,FALSE,"Relatório5";#N/A,#N/A,FALSE,"Relatório6";#N/A,#N/A,FALSE,"Relatório7";#N/A,#N/A,FALSE,"Relatório8"}</definedName>
    <definedName name="dfd" localSheetId="40" hidden="1">{#N/A,#N/A,FALSE,"B061196P";#N/A,#N/A,FALSE,"B061196";#N/A,#N/A,FALSE,"Relatório1";#N/A,#N/A,FALSE,"Relatório2";#N/A,#N/A,FALSE,"Relatório3";#N/A,#N/A,FALSE,"Relatório4 ";#N/A,#N/A,FALSE,"Relatório5";#N/A,#N/A,FALSE,"Relatório6";#N/A,#N/A,FALSE,"Relatório7";#N/A,#N/A,FALSE,"Relatório8"}</definedName>
    <definedName name="dfd" localSheetId="42" hidden="1">{#N/A,#N/A,FALSE,"B061196P";#N/A,#N/A,FALSE,"B061196";#N/A,#N/A,FALSE,"Relatório1";#N/A,#N/A,FALSE,"Relatório2";#N/A,#N/A,FALSE,"Relatório3";#N/A,#N/A,FALSE,"Relatório4 ";#N/A,#N/A,FALSE,"Relatório5";#N/A,#N/A,FALSE,"Relatório6";#N/A,#N/A,FALSE,"Relatório7";#N/A,#N/A,FALSE,"Relatório8"}</definedName>
    <definedName name="dfd" localSheetId="43" hidden="1">{#N/A,#N/A,FALSE,"B061196P";#N/A,#N/A,FALSE,"B061196";#N/A,#N/A,FALSE,"Relatório1";#N/A,#N/A,FALSE,"Relatório2";#N/A,#N/A,FALSE,"Relatório3";#N/A,#N/A,FALSE,"Relatório4 ";#N/A,#N/A,FALSE,"Relatório5";#N/A,#N/A,FALSE,"Relatório6";#N/A,#N/A,FALSE,"Relatório7";#N/A,#N/A,FALSE,"Relatório8"}</definedName>
    <definedName name="dfd" localSheetId="45"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35"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36" hidden="1">{#N/A,#N/A,FALSE,"slvsrtb1";#N/A,#N/A,FALSE,"slvsrtb2";#N/A,#N/A,FALSE,"slvsrtb3";#N/A,#N/A,FALSE,"slvsrtb4";#N/A,#N/A,FALSE,"slvsrtb5";#N/A,#N/A,FALSE,"slvsrtb6";#N/A,#N/A,FALSE,"slvsrtb7";#N/A,#N/A,FALSE,"slvsrtb8";#N/A,#N/A,FALSE,"slvsrtb9";#N/A,#N/A,FALSE,"slvsrtb10";#N/A,#N/A,FALSE,"slvsrtb12"}</definedName>
    <definedName name="dfdf" localSheetId="37" hidden="1">{#N/A,#N/A,FALSE,"slvsrtb1";#N/A,#N/A,FALSE,"slvsrtb2";#N/A,#N/A,FALSE,"slvsrtb3";#N/A,#N/A,FALSE,"slvsrtb4";#N/A,#N/A,FALSE,"slvsrtb5";#N/A,#N/A,FALSE,"slvsrtb6";#N/A,#N/A,FALSE,"slvsrtb7";#N/A,#N/A,FALSE,"slvsrtb8";#N/A,#N/A,FALSE,"slvsrtb9";#N/A,#N/A,FALSE,"slvsrtb10";#N/A,#N/A,FALSE,"slvsrtb12"}</definedName>
    <definedName name="dfdf" localSheetId="38" hidden="1">{#N/A,#N/A,FALSE,"slvsrtb1";#N/A,#N/A,FALSE,"slvsrtb2";#N/A,#N/A,FALSE,"slvsrtb3";#N/A,#N/A,FALSE,"slvsrtb4";#N/A,#N/A,FALSE,"slvsrtb5";#N/A,#N/A,FALSE,"slvsrtb6";#N/A,#N/A,FALSE,"slvsrtb7";#N/A,#N/A,FALSE,"slvsrtb8";#N/A,#N/A,FALSE,"slvsrtb9";#N/A,#N/A,FALSE,"slvsrtb10";#N/A,#N/A,FALSE,"slvsrtb12"}</definedName>
    <definedName name="dfdf" localSheetId="39" hidden="1">{#N/A,#N/A,FALSE,"slvsrtb1";#N/A,#N/A,FALSE,"slvsrtb2";#N/A,#N/A,FALSE,"slvsrtb3";#N/A,#N/A,FALSE,"slvsrtb4";#N/A,#N/A,FALSE,"slvsrtb5";#N/A,#N/A,FALSE,"slvsrtb6";#N/A,#N/A,FALSE,"slvsrtb7";#N/A,#N/A,FALSE,"slvsrtb8";#N/A,#N/A,FALSE,"slvsrtb9";#N/A,#N/A,FALSE,"slvsrtb10";#N/A,#N/A,FALSE,"slvsrtb12"}</definedName>
    <definedName name="dfdf" localSheetId="40" hidden="1">{#N/A,#N/A,FALSE,"slvsrtb1";#N/A,#N/A,FALSE,"slvsrtb2";#N/A,#N/A,FALSE,"slvsrtb3";#N/A,#N/A,FALSE,"slvsrtb4";#N/A,#N/A,FALSE,"slvsrtb5";#N/A,#N/A,FALSE,"slvsrtb6";#N/A,#N/A,FALSE,"slvsrtb7";#N/A,#N/A,FALSE,"slvsrtb8";#N/A,#N/A,FALSE,"slvsrtb9";#N/A,#N/A,FALSE,"slvsrtb10";#N/A,#N/A,FALSE,"slvsrtb12"}</definedName>
    <definedName name="dfdf" localSheetId="42" hidden="1">{#N/A,#N/A,FALSE,"slvsrtb1";#N/A,#N/A,FALSE,"slvsrtb2";#N/A,#N/A,FALSE,"slvsrtb3";#N/A,#N/A,FALSE,"slvsrtb4";#N/A,#N/A,FALSE,"slvsrtb5";#N/A,#N/A,FALSE,"slvsrtb6";#N/A,#N/A,FALSE,"slvsrtb7";#N/A,#N/A,FALSE,"slvsrtb8";#N/A,#N/A,FALSE,"slvsrtb9";#N/A,#N/A,FALSE,"slvsrtb10";#N/A,#N/A,FALSE,"slvsrtb12"}</definedName>
    <definedName name="dfdf" localSheetId="43" hidden="1">{#N/A,#N/A,FALSE,"slvsrtb1";#N/A,#N/A,FALSE,"slvsrtb2";#N/A,#N/A,FALSE,"slvsrtb3";#N/A,#N/A,FALSE,"slvsrtb4";#N/A,#N/A,FALSE,"slvsrtb5";#N/A,#N/A,FALSE,"slvsrtb6";#N/A,#N/A,FALSE,"slvsrtb7";#N/A,#N/A,FALSE,"slvsrtb8";#N/A,#N/A,FALSE,"slvsrtb9";#N/A,#N/A,FALSE,"slvsrtb10";#N/A,#N/A,FALSE,"slvsrtb12"}</definedName>
    <definedName name="dfdf" localSheetId="45"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35"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localSheetId="36" hidden="1">{#N/A,#N/A,FALSE,"B061196P";#N/A,#N/A,FALSE,"B061196";#N/A,#N/A,FALSE,"Relatório1";#N/A,#N/A,FALSE,"Relatório2";#N/A,#N/A,FALSE,"Relatório3";#N/A,#N/A,FALSE,"Relatório4 ";#N/A,#N/A,FALSE,"Relatório5";#N/A,#N/A,FALSE,"Relatório6";#N/A,#N/A,FALSE,"Relatório7";#N/A,#N/A,FALSE,"Relatório8"}</definedName>
    <definedName name="DIR" localSheetId="37" hidden="1">{#N/A,#N/A,FALSE,"B061196P";#N/A,#N/A,FALSE,"B061196";#N/A,#N/A,FALSE,"Relatório1";#N/A,#N/A,FALSE,"Relatório2";#N/A,#N/A,FALSE,"Relatório3";#N/A,#N/A,FALSE,"Relatório4 ";#N/A,#N/A,FALSE,"Relatório5";#N/A,#N/A,FALSE,"Relatório6";#N/A,#N/A,FALSE,"Relatório7";#N/A,#N/A,FALSE,"Relatório8"}</definedName>
    <definedName name="DIR" localSheetId="38" hidden="1">{#N/A,#N/A,FALSE,"B061196P";#N/A,#N/A,FALSE,"B061196";#N/A,#N/A,FALSE,"Relatório1";#N/A,#N/A,FALSE,"Relatório2";#N/A,#N/A,FALSE,"Relatório3";#N/A,#N/A,FALSE,"Relatório4 ";#N/A,#N/A,FALSE,"Relatório5";#N/A,#N/A,FALSE,"Relatório6";#N/A,#N/A,FALSE,"Relatório7";#N/A,#N/A,FALSE,"Relatório8"}</definedName>
    <definedName name="DIR" localSheetId="39" hidden="1">{#N/A,#N/A,FALSE,"B061196P";#N/A,#N/A,FALSE,"B061196";#N/A,#N/A,FALSE,"Relatório1";#N/A,#N/A,FALSE,"Relatório2";#N/A,#N/A,FALSE,"Relatório3";#N/A,#N/A,FALSE,"Relatório4 ";#N/A,#N/A,FALSE,"Relatório5";#N/A,#N/A,FALSE,"Relatório6";#N/A,#N/A,FALSE,"Relatório7";#N/A,#N/A,FALSE,"Relatório8"}</definedName>
    <definedName name="DIR" localSheetId="40" hidden="1">{#N/A,#N/A,FALSE,"B061196P";#N/A,#N/A,FALSE,"B061196";#N/A,#N/A,FALSE,"Relatório1";#N/A,#N/A,FALSE,"Relatório2";#N/A,#N/A,FALSE,"Relatório3";#N/A,#N/A,FALSE,"Relatório4 ";#N/A,#N/A,FALSE,"Relatório5";#N/A,#N/A,FALSE,"Relatório6";#N/A,#N/A,FALSE,"Relatório7";#N/A,#N/A,FALSE,"Relatório8"}</definedName>
    <definedName name="DIR" localSheetId="42" hidden="1">{#N/A,#N/A,FALSE,"B061196P";#N/A,#N/A,FALSE,"B061196";#N/A,#N/A,FALSE,"Relatório1";#N/A,#N/A,FALSE,"Relatório2";#N/A,#N/A,FALSE,"Relatório3";#N/A,#N/A,FALSE,"Relatório4 ";#N/A,#N/A,FALSE,"Relatório5";#N/A,#N/A,FALSE,"Relatório6";#N/A,#N/A,FALSE,"Relatório7";#N/A,#N/A,FALSE,"Relatório8"}</definedName>
    <definedName name="DIR" localSheetId="43" hidden="1">{#N/A,#N/A,FALSE,"B061196P";#N/A,#N/A,FALSE,"B061196";#N/A,#N/A,FALSE,"Relatório1";#N/A,#N/A,FALSE,"Relatório2";#N/A,#N/A,FALSE,"Relatório3";#N/A,#N/A,FALSE,"Relatório4 ";#N/A,#N/A,FALSE,"Relatório5";#N/A,#N/A,FALSE,"Relatório6";#N/A,#N/A,FALSE,"Relatório7";#N/A,#N/A,FALSE,"Relatório8"}</definedName>
    <definedName name="DIR" localSheetId="45"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oFOct20">[27]DoFOct20!$1:$1048576</definedName>
    <definedName name="DoFOct20year">[27]DoFOct20!$3:$3</definedName>
    <definedName name="DoFSep20year">[27]DoFSep20!$3:$3</definedName>
    <definedName name="drth" localSheetId="35" hidden="1">{"Minpmon",#N/A,FALSE,"Monthinput"}</definedName>
    <definedName name="drth" localSheetId="44" hidden="1">{"Minpmon",#N/A,FALSE,"Monthinput"}</definedName>
    <definedName name="drth" localSheetId="36" hidden="1">{"Minpmon",#N/A,FALSE,"Monthinput"}</definedName>
    <definedName name="drth" localSheetId="37" hidden="1">{"Minpmon",#N/A,FALSE,"Monthinput"}</definedName>
    <definedName name="drth" localSheetId="38" hidden="1">{"Minpmon",#N/A,FALSE,"Monthinput"}</definedName>
    <definedName name="drth" localSheetId="39" hidden="1">{"Minpmon",#N/A,FALSE,"Monthinput"}</definedName>
    <definedName name="drth" localSheetId="40" hidden="1">{"Minpmon",#N/A,FALSE,"Monthinput"}</definedName>
    <definedName name="drth" localSheetId="42" hidden="1">{"Minpmon",#N/A,FALSE,"Monthinput"}</definedName>
    <definedName name="drth" localSheetId="43" hidden="1">{"Minpmon",#N/A,FALSE,"Monthinput"}</definedName>
    <definedName name="drth" localSheetId="45" hidden="1">{"Minpmon",#N/A,FALSE,"Monthinput"}</definedName>
    <definedName name="drth" localSheetId="41" hidden="1">{"Minpmon",#N/A,FALSE,"Monthinput"}</definedName>
    <definedName name="drth" hidden="1">{"Minpmon",#N/A,FALSE,"Monthinput"}</definedName>
    <definedName name="DSA">[27]AnnualDS!$1:$1048576</definedName>
    <definedName name="DSAvariable">[27]AnnualDS!$1:$1</definedName>
    <definedName name="dsfsdfad" localSheetId="35"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localSheetId="36" hidden="1">{#N/A,#N/A,FALSE,"B061196P";#N/A,#N/A,FALSE,"B061196";#N/A,#N/A,FALSE,"Relatório1";#N/A,#N/A,FALSE,"Relatório2";#N/A,#N/A,FALSE,"Relatório3";#N/A,#N/A,FALSE,"Relatório4 ";#N/A,#N/A,FALSE,"Relatório5";#N/A,#N/A,FALSE,"Relatório6";#N/A,#N/A,FALSE,"Relatório7";#N/A,#N/A,FALSE,"Relatório8"}</definedName>
    <definedName name="dsfsdfad" localSheetId="37" hidden="1">{#N/A,#N/A,FALSE,"B061196P";#N/A,#N/A,FALSE,"B061196";#N/A,#N/A,FALSE,"Relatório1";#N/A,#N/A,FALSE,"Relatório2";#N/A,#N/A,FALSE,"Relatório3";#N/A,#N/A,FALSE,"Relatório4 ";#N/A,#N/A,FALSE,"Relatório5";#N/A,#N/A,FALSE,"Relatório6";#N/A,#N/A,FALSE,"Relatório7";#N/A,#N/A,FALSE,"Relatório8"}</definedName>
    <definedName name="dsfsdfad" localSheetId="38" hidden="1">{#N/A,#N/A,FALSE,"B061196P";#N/A,#N/A,FALSE,"B061196";#N/A,#N/A,FALSE,"Relatório1";#N/A,#N/A,FALSE,"Relatório2";#N/A,#N/A,FALSE,"Relatório3";#N/A,#N/A,FALSE,"Relatório4 ";#N/A,#N/A,FALSE,"Relatório5";#N/A,#N/A,FALSE,"Relatório6";#N/A,#N/A,FALSE,"Relatório7";#N/A,#N/A,FALSE,"Relatório8"}</definedName>
    <definedName name="dsfsdfad" localSheetId="39" hidden="1">{#N/A,#N/A,FALSE,"B061196P";#N/A,#N/A,FALSE,"B061196";#N/A,#N/A,FALSE,"Relatório1";#N/A,#N/A,FALSE,"Relatório2";#N/A,#N/A,FALSE,"Relatório3";#N/A,#N/A,FALSE,"Relatório4 ";#N/A,#N/A,FALSE,"Relatório5";#N/A,#N/A,FALSE,"Relatório6";#N/A,#N/A,FALSE,"Relatório7";#N/A,#N/A,FALSE,"Relatório8"}</definedName>
    <definedName name="dsfsdfad" localSheetId="40" hidden="1">{#N/A,#N/A,FALSE,"B061196P";#N/A,#N/A,FALSE,"B061196";#N/A,#N/A,FALSE,"Relatório1";#N/A,#N/A,FALSE,"Relatório2";#N/A,#N/A,FALSE,"Relatório3";#N/A,#N/A,FALSE,"Relatório4 ";#N/A,#N/A,FALSE,"Relatório5";#N/A,#N/A,FALSE,"Relatório6";#N/A,#N/A,FALSE,"Relatório7";#N/A,#N/A,FALSE,"Relatório8"}</definedName>
    <definedName name="dsfsdfad" localSheetId="42" hidden="1">{#N/A,#N/A,FALSE,"B061196P";#N/A,#N/A,FALSE,"B061196";#N/A,#N/A,FALSE,"Relatório1";#N/A,#N/A,FALSE,"Relatório2";#N/A,#N/A,FALSE,"Relatório3";#N/A,#N/A,FALSE,"Relatório4 ";#N/A,#N/A,FALSE,"Relatório5";#N/A,#N/A,FALSE,"Relatório6";#N/A,#N/A,FALSE,"Relatório7";#N/A,#N/A,FALSE,"Relatório8"}</definedName>
    <definedName name="dsfsdfad" localSheetId="43" hidden="1">{#N/A,#N/A,FALSE,"B061196P";#N/A,#N/A,FALSE,"B061196";#N/A,#N/A,FALSE,"Relatório1";#N/A,#N/A,FALSE,"Relatório2";#N/A,#N/A,FALSE,"Relatório3";#N/A,#N/A,FALSE,"Relatório4 ";#N/A,#N/A,FALSE,"Relatório5";#N/A,#N/A,FALSE,"Relatório6";#N/A,#N/A,FALSE,"Relatório7";#N/A,#N/A,FALSE,"Relatório8"}</definedName>
    <definedName name="dsfsdfad" localSheetId="45"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Q">[27]QuarterlyDS!$1:$1048576</definedName>
    <definedName name="DSQvariable">[27]QuarterlyDS!$1:$1</definedName>
    <definedName name="edr" localSheetId="35" hidden="1">{"Riqfin97",#N/A,FALSE,"Tran";"Riqfinpro",#N/A,FALSE,"Tran"}</definedName>
    <definedName name="edr" localSheetId="44" hidden="1">{"Riqfin97",#N/A,FALSE,"Tran";"Riqfinpro",#N/A,FALSE,"Tran"}</definedName>
    <definedName name="edr" localSheetId="36" hidden="1">{"Riqfin97",#N/A,FALSE,"Tran";"Riqfinpro",#N/A,FALSE,"Tran"}</definedName>
    <definedName name="edr" localSheetId="37" hidden="1">{"Riqfin97",#N/A,FALSE,"Tran";"Riqfinpro",#N/A,FALSE,"Tran"}</definedName>
    <definedName name="edr" localSheetId="38" hidden="1">{"Riqfin97",#N/A,FALSE,"Tran";"Riqfinpro",#N/A,FALSE,"Tran"}</definedName>
    <definedName name="edr" localSheetId="39" hidden="1">{"Riqfin97",#N/A,FALSE,"Tran";"Riqfinpro",#N/A,FALSE,"Tran"}</definedName>
    <definedName name="edr" localSheetId="40" hidden="1">{"Riqfin97",#N/A,FALSE,"Tran";"Riqfinpro",#N/A,FALSE,"Tran"}</definedName>
    <definedName name="edr" localSheetId="42" hidden="1">{"Riqfin97",#N/A,FALSE,"Tran";"Riqfinpro",#N/A,FALSE,"Tran"}</definedName>
    <definedName name="edr" localSheetId="43" hidden="1">{"Riqfin97",#N/A,FALSE,"Tran";"Riqfinpro",#N/A,FALSE,"Tran"}</definedName>
    <definedName name="edr" localSheetId="45" hidden="1">{"Riqfin97",#N/A,FALSE,"Tran";"Riqfinpro",#N/A,FALSE,"Tran"}</definedName>
    <definedName name="edr" localSheetId="41" hidden="1">{"Riqfin97",#N/A,FALSE,"Tran";"Riqfinpro",#N/A,FALSE,"Tran"}</definedName>
    <definedName name="edr" hidden="1">{"Riqfin97",#N/A,FALSE,"Tran";"Riqfinpro",#N/A,FALSE,"Tran"}</definedName>
    <definedName name="ee" localSheetId="35" hidden="1">{"Tab1",#N/A,FALSE,"P";"Tab2",#N/A,FALSE,"P"}</definedName>
    <definedName name="ee" localSheetId="44" hidden="1">{"Tab1",#N/A,FALSE,"P";"Tab2",#N/A,FALSE,"P"}</definedName>
    <definedName name="ee" localSheetId="36" hidden="1">{"Tab1",#N/A,FALSE,"P";"Tab2",#N/A,FALSE,"P"}</definedName>
    <definedName name="ee" localSheetId="37" hidden="1">{"Tab1",#N/A,FALSE,"P";"Tab2",#N/A,FALSE,"P"}</definedName>
    <definedName name="ee" localSheetId="38" hidden="1">{"Tab1",#N/A,FALSE,"P";"Tab2",#N/A,FALSE,"P"}</definedName>
    <definedName name="ee" localSheetId="39" hidden="1">{"Tab1",#N/A,FALSE,"P";"Tab2",#N/A,FALSE,"P"}</definedName>
    <definedName name="ee" localSheetId="40" hidden="1">{"Tab1",#N/A,FALSE,"P";"Tab2",#N/A,FALSE,"P"}</definedName>
    <definedName name="ee" localSheetId="42" hidden="1">{"Tab1",#N/A,FALSE,"P";"Tab2",#N/A,FALSE,"P"}</definedName>
    <definedName name="ee" localSheetId="43" hidden="1">{"Tab1",#N/A,FALSE,"P";"Tab2",#N/A,FALSE,"P"}</definedName>
    <definedName name="ee" localSheetId="45" hidden="1">{"Tab1",#N/A,FALSE,"P";"Tab2",#N/A,FALSE,"P"}</definedName>
    <definedName name="ee" localSheetId="41" hidden="1">{"Tab1",#N/A,FALSE,"P";"Tab2",#N/A,FALSE,"P"}</definedName>
    <definedName name="ee" hidden="1">{"Tab1",#N/A,FALSE,"P";"Tab2",#N/A,FALSE,"P"}</definedName>
    <definedName name="eede" localSheetId="35"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localSheetId="36" hidden="1">{#N/A,#N/A,FALSE,"B061196P";#N/A,#N/A,FALSE,"B061196";#N/A,#N/A,FALSE,"Relatório1";#N/A,#N/A,FALSE,"Relatório2";#N/A,#N/A,FALSE,"Relatório3";#N/A,#N/A,FALSE,"Relatório4 ";#N/A,#N/A,FALSE,"Relatório5";#N/A,#N/A,FALSE,"Relatório6";#N/A,#N/A,FALSE,"Relatório7";#N/A,#N/A,FALSE,"Relatório8"}</definedName>
    <definedName name="eede" localSheetId="37" hidden="1">{#N/A,#N/A,FALSE,"B061196P";#N/A,#N/A,FALSE,"B061196";#N/A,#N/A,FALSE,"Relatório1";#N/A,#N/A,FALSE,"Relatório2";#N/A,#N/A,FALSE,"Relatório3";#N/A,#N/A,FALSE,"Relatório4 ";#N/A,#N/A,FALSE,"Relatório5";#N/A,#N/A,FALSE,"Relatório6";#N/A,#N/A,FALSE,"Relatório7";#N/A,#N/A,FALSE,"Relatório8"}</definedName>
    <definedName name="eede" localSheetId="38" hidden="1">{#N/A,#N/A,FALSE,"B061196P";#N/A,#N/A,FALSE,"B061196";#N/A,#N/A,FALSE,"Relatório1";#N/A,#N/A,FALSE,"Relatório2";#N/A,#N/A,FALSE,"Relatório3";#N/A,#N/A,FALSE,"Relatório4 ";#N/A,#N/A,FALSE,"Relatório5";#N/A,#N/A,FALSE,"Relatório6";#N/A,#N/A,FALSE,"Relatório7";#N/A,#N/A,FALSE,"Relatório8"}</definedName>
    <definedName name="eede" localSheetId="39" hidden="1">{#N/A,#N/A,FALSE,"B061196P";#N/A,#N/A,FALSE,"B061196";#N/A,#N/A,FALSE,"Relatório1";#N/A,#N/A,FALSE,"Relatório2";#N/A,#N/A,FALSE,"Relatório3";#N/A,#N/A,FALSE,"Relatório4 ";#N/A,#N/A,FALSE,"Relatório5";#N/A,#N/A,FALSE,"Relatório6";#N/A,#N/A,FALSE,"Relatório7";#N/A,#N/A,FALSE,"Relatório8"}</definedName>
    <definedName name="eede" localSheetId="40" hidden="1">{#N/A,#N/A,FALSE,"B061196P";#N/A,#N/A,FALSE,"B061196";#N/A,#N/A,FALSE,"Relatório1";#N/A,#N/A,FALSE,"Relatório2";#N/A,#N/A,FALSE,"Relatório3";#N/A,#N/A,FALSE,"Relatório4 ";#N/A,#N/A,FALSE,"Relatório5";#N/A,#N/A,FALSE,"Relatório6";#N/A,#N/A,FALSE,"Relatório7";#N/A,#N/A,FALSE,"Relatório8"}</definedName>
    <definedName name="eede" localSheetId="42" hidden="1">{#N/A,#N/A,FALSE,"B061196P";#N/A,#N/A,FALSE,"B061196";#N/A,#N/A,FALSE,"Relatório1";#N/A,#N/A,FALSE,"Relatório2";#N/A,#N/A,FALSE,"Relatório3";#N/A,#N/A,FALSE,"Relatório4 ";#N/A,#N/A,FALSE,"Relatório5";#N/A,#N/A,FALSE,"Relatório6";#N/A,#N/A,FALSE,"Relatório7";#N/A,#N/A,FALSE,"Relatório8"}</definedName>
    <definedName name="eede" localSheetId="43" hidden="1">{#N/A,#N/A,FALSE,"B061196P";#N/A,#N/A,FALSE,"B061196";#N/A,#N/A,FALSE,"Relatório1";#N/A,#N/A,FALSE,"Relatório2";#N/A,#N/A,FALSE,"Relatório3";#N/A,#N/A,FALSE,"Relatório4 ";#N/A,#N/A,FALSE,"Relatório5";#N/A,#N/A,FALSE,"Relatório6";#N/A,#N/A,FALSE,"Relatório7";#N/A,#N/A,FALSE,"Relatório8"}</definedName>
    <definedName name="eede" localSheetId="45"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35" hidden="1">{"Tab1",#N/A,FALSE,"P";"Tab2",#N/A,FALSE,"P"}</definedName>
    <definedName name="eee" localSheetId="44" hidden="1">{"Tab1",#N/A,FALSE,"P";"Tab2",#N/A,FALSE,"P"}</definedName>
    <definedName name="eee" localSheetId="36"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0" hidden="1">{"Tab1",#N/A,FALSE,"P";"Tab2",#N/A,FALSE,"P"}</definedName>
    <definedName name="eee" localSheetId="42" hidden="1">{"Tab1",#N/A,FALSE,"P";"Tab2",#N/A,FALSE,"P"}</definedName>
    <definedName name="eee" localSheetId="43" hidden="1">{"Tab1",#N/A,FALSE,"P";"Tab2",#N/A,FALSE,"P"}</definedName>
    <definedName name="eee" localSheetId="45" hidden="1">{"Tab1",#N/A,FALSE,"P";"Tab2",#N/A,FALSE,"P"}</definedName>
    <definedName name="eee" localSheetId="41" hidden="1">{"Tab1",#N/A,FALSE,"P";"Tab2",#N/A,FALSE,"P"}</definedName>
    <definedName name="eee" hidden="1">{"Tab1",#N/A,FALSE,"P";"Tab2",#N/A,FALSE,"P"}</definedName>
    <definedName name="eeee" localSheetId="35" hidden="1">{"Riqfin97",#N/A,FALSE,"Tran";"Riqfinpro",#N/A,FALSE,"Tran"}</definedName>
    <definedName name="eeee" localSheetId="44" hidden="1">{"Riqfin97",#N/A,FALSE,"Tran";"Riqfinpro",#N/A,FALSE,"Tran"}</definedName>
    <definedName name="eeee" localSheetId="36"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39" hidden="1">{"Riqfin97",#N/A,FALSE,"Tran";"Riqfinpro",#N/A,FALSE,"Tran"}</definedName>
    <definedName name="eeee" localSheetId="40" hidden="1">{"Riqfin97",#N/A,FALSE,"Tran";"Riqfinpro",#N/A,FALSE,"Tran"}</definedName>
    <definedName name="eeee" localSheetId="42" hidden="1">{"Riqfin97",#N/A,FALSE,"Tran";"Riqfinpro",#N/A,FALSE,"Tran"}</definedName>
    <definedName name="eeee" localSheetId="43" hidden="1">{"Riqfin97",#N/A,FALSE,"Tran";"Riqfinpro",#N/A,FALSE,"Tran"}</definedName>
    <definedName name="eeee" localSheetId="45" hidden="1">{"Riqfin97",#N/A,FALSE,"Tran";"Riqfinpro",#N/A,FALSE,"Tran"}</definedName>
    <definedName name="eeee" localSheetId="41" hidden="1">{"Riqfin97",#N/A,FALSE,"Tran";"Riqfinpro",#N/A,FALSE,"Tran"}</definedName>
    <definedName name="eeee" hidden="1">{"Riqfin97",#N/A,FALSE,"Tran";"Riqfinpro",#N/A,FALSE,"Tran"}</definedName>
    <definedName name="eeeee" localSheetId="35" hidden="1">{"Riqfin97",#N/A,FALSE,"Tran";"Riqfinpro",#N/A,FALSE,"Tran"}</definedName>
    <definedName name="eeeee" localSheetId="44" hidden="1">{"Riqfin97",#N/A,FALSE,"Tran";"Riqfinpro",#N/A,FALSE,"Tran"}</definedName>
    <definedName name="eeeee" localSheetId="36"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40" hidden="1">{"Riqfin97",#N/A,FALSE,"Tran";"Riqfinpro",#N/A,FALSE,"Tran"}</definedName>
    <definedName name="eeeee" localSheetId="42" hidden="1">{"Riqfin97",#N/A,FALSE,"Tran";"Riqfinpro",#N/A,FALSE,"Tran"}</definedName>
    <definedName name="eeeee" localSheetId="43" hidden="1">{"Riqfin97",#N/A,FALSE,"Tran";"Riqfinpro",#N/A,FALSE,"Tran"}</definedName>
    <definedName name="eeeee" localSheetId="45" hidden="1">{"Riqfin97",#N/A,FALSE,"Tran";"Riqfinpro",#N/A,FALSE,"Tran"}</definedName>
    <definedName name="eeeee" localSheetId="41" hidden="1">{"Riqfin97",#N/A,FALSE,"Tran";"Riqfinpro",#N/A,FALSE,"Tran"}</definedName>
    <definedName name="eeeee" hidden="1">{"Riqfin97",#N/A,FALSE,"Tran";"Riqfinpro",#N/A,FALSE,"Tran"}</definedName>
    <definedName name="ele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35" hidden="1">{"Main Economic Indicators",#N/A,FALSE,"C"}</definedName>
    <definedName name="ergferger" localSheetId="44" hidden="1">{"Main Economic Indicators",#N/A,FALSE,"C"}</definedName>
    <definedName name="ergferger" localSheetId="36"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0" hidden="1">{"Main Economic Indicators",#N/A,FALSE,"C"}</definedName>
    <definedName name="ergferger" localSheetId="42" hidden="1">{"Main Economic Indicators",#N/A,FALSE,"C"}</definedName>
    <definedName name="ergferger" localSheetId="43" hidden="1">{"Main Economic Indicators",#N/A,FALSE,"C"}</definedName>
    <definedName name="ergferger" localSheetId="45" hidden="1">{"Main Economic Indicators",#N/A,FALSE,"C"}</definedName>
    <definedName name="ergferger" localSheetId="41" hidden="1">{"Main Economic Indicators",#N/A,FALSE,"C"}</definedName>
    <definedName name="ergferger" hidden="1">{"Main Economic Indicators",#N/A,FALSE,"C"}</definedName>
    <definedName name="ert" localSheetId="35" hidden="1">{"Minpmon",#N/A,FALSE,"Monthinput"}</definedName>
    <definedName name="ert" localSheetId="44" hidden="1">{"Minpmon",#N/A,FALSE,"Monthinput"}</definedName>
    <definedName name="ert" localSheetId="36" hidden="1">{"Minpmon",#N/A,FALSE,"Monthinput"}</definedName>
    <definedName name="ert" localSheetId="37" hidden="1">{"Minpmon",#N/A,FALSE,"Monthinput"}</definedName>
    <definedName name="ert" localSheetId="38" hidden="1">{"Minpmon",#N/A,FALSE,"Monthinput"}</definedName>
    <definedName name="ert" localSheetId="39" hidden="1">{"Minpmon",#N/A,FALSE,"Monthinput"}</definedName>
    <definedName name="ert" localSheetId="40" hidden="1">{"Minpmon",#N/A,FALSE,"Monthinput"}</definedName>
    <definedName name="ert" localSheetId="42" hidden="1">{"Minpmon",#N/A,FALSE,"Monthinput"}</definedName>
    <definedName name="ert" localSheetId="43" hidden="1">{"Minpmon",#N/A,FALSE,"Monthinput"}</definedName>
    <definedName name="ert" localSheetId="45" hidden="1">{"Minpmon",#N/A,FALSE,"Monthinput"}</definedName>
    <definedName name="ert" localSheetId="41" hidden="1">{"Minpmon",#N/A,FALSE,"Monthinput"}</definedName>
    <definedName name="ert" hidden="1">{"Minpmon",#N/A,FALSE,"Monthinput"}</definedName>
    <definedName name="erty" localSheetId="35" hidden="1">{"Riqfin97",#N/A,FALSE,"Tran";"Riqfinpro",#N/A,FALSE,"Tran"}</definedName>
    <definedName name="erty" localSheetId="44" hidden="1">{"Riqfin97",#N/A,FALSE,"Tran";"Riqfinpro",#N/A,FALSE,"Tran"}</definedName>
    <definedName name="erty" localSheetId="36" hidden="1">{"Riqfin97",#N/A,FALSE,"Tran";"Riqfinpro",#N/A,FALSE,"Tran"}</definedName>
    <definedName name="erty" localSheetId="37" hidden="1">{"Riqfin97",#N/A,FALSE,"Tran";"Riqfinpro",#N/A,FALSE,"Tran"}</definedName>
    <definedName name="erty" localSheetId="38" hidden="1">{"Riqfin97",#N/A,FALSE,"Tran";"Riqfinpro",#N/A,FALSE,"Tran"}</definedName>
    <definedName name="erty" localSheetId="39" hidden="1">{"Riqfin97",#N/A,FALSE,"Tran";"Riqfinpro",#N/A,FALSE,"Tran"}</definedName>
    <definedName name="erty" localSheetId="40" hidden="1">{"Riqfin97",#N/A,FALSE,"Tran";"Riqfinpro",#N/A,FALSE,"Tran"}</definedName>
    <definedName name="erty" localSheetId="42" hidden="1">{"Riqfin97",#N/A,FALSE,"Tran";"Riqfinpro",#N/A,FALSE,"Tran"}</definedName>
    <definedName name="erty" localSheetId="43" hidden="1">{"Riqfin97",#N/A,FALSE,"Tran";"Riqfinpro",#N/A,FALSE,"Tran"}</definedName>
    <definedName name="erty" localSheetId="45" hidden="1">{"Riqfin97",#N/A,FALSE,"Tran";"Riqfinpro",#N/A,FALSE,"Tran"}</definedName>
    <definedName name="erty" localSheetId="41" hidden="1">{"Riqfin97",#N/A,FALSE,"Tran";"Riqfinpro",#N/A,FALSE,"Tran"}</definedName>
    <definedName name="erty" hidden="1">{"Riqfin97",#N/A,FALSE,"Tran";"Riqfinpro",#N/A,FALSE,"Tran"}</definedName>
    <definedName name="ertyyeawet" hidden="1">'[28]Time series'!#REF!</definedName>
    <definedName name="erwre" localSheetId="35" hidden="1">{"'Resources'!$A$1:$W$34","'Balance Sheet'!$A$1:$W$58","'SFD'!$A$1:$J$52"}</definedName>
    <definedName name="erwre" localSheetId="44" hidden="1">{"'Resources'!$A$1:$W$34","'Balance Sheet'!$A$1:$W$58","'SFD'!$A$1:$J$52"}</definedName>
    <definedName name="erwre" localSheetId="36" hidden="1">{"'Resources'!$A$1:$W$34","'Balance Sheet'!$A$1:$W$58","'SFD'!$A$1:$J$52"}</definedName>
    <definedName name="erwre" localSheetId="37" hidden="1">{"'Resources'!$A$1:$W$34","'Balance Sheet'!$A$1:$W$58","'SFD'!$A$1:$J$52"}</definedName>
    <definedName name="erwre" localSheetId="38" hidden="1">{"'Resources'!$A$1:$W$34","'Balance Sheet'!$A$1:$W$58","'SFD'!$A$1:$J$52"}</definedName>
    <definedName name="erwre" localSheetId="39" hidden="1">{"'Resources'!$A$1:$W$34","'Balance Sheet'!$A$1:$W$58","'SFD'!$A$1:$J$52"}</definedName>
    <definedName name="erwre" localSheetId="40" hidden="1">{"'Resources'!$A$1:$W$34","'Balance Sheet'!$A$1:$W$58","'SFD'!$A$1:$J$52"}</definedName>
    <definedName name="erwre" localSheetId="42" hidden="1">{"'Resources'!$A$1:$W$34","'Balance Sheet'!$A$1:$W$58","'SFD'!$A$1:$J$52"}</definedName>
    <definedName name="erwre" localSheetId="43" hidden="1">{"'Resources'!$A$1:$W$34","'Balance Sheet'!$A$1:$W$58","'SFD'!$A$1:$J$52"}</definedName>
    <definedName name="erwre" localSheetId="45" hidden="1">{"'Resources'!$A$1:$W$34","'Balance Sheet'!$A$1:$W$58","'SFD'!$A$1:$J$52"}</definedName>
    <definedName name="erwre" localSheetId="41" hidden="1">{"'Resources'!$A$1:$W$34","'Balance Sheet'!$A$1:$W$58","'SFD'!$A$1:$J$52"}</definedName>
    <definedName name="erwre" hidden="1">{"'Resources'!$A$1:$W$34","'Balance Sheet'!$A$1:$W$58","'SFD'!$A$1:$J$52"}</definedName>
    <definedName name="ewqr" hidden="1">[29]Data!#REF!</definedName>
    <definedName name="f" localSheetId="35" hidden="1">{"Main Economic Indicators",#N/A,FALSE,"C"}</definedName>
    <definedName name="f" localSheetId="44" hidden="1">{"Main Economic Indicators",#N/A,FALSE,"C"}</definedName>
    <definedName name="f" localSheetId="36" hidden="1">{"Main Economic Indicators",#N/A,FALSE,"C"}</definedName>
    <definedName name="f" localSheetId="37" hidden="1">{"Main Economic Indicators",#N/A,FALSE,"C"}</definedName>
    <definedName name="f" localSheetId="38" hidden="1">{"Main Economic Indicators",#N/A,FALSE,"C"}</definedName>
    <definedName name="f" localSheetId="39" hidden="1">{"Main Economic Indicators",#N/A,FALSE,"C"}</definedName>
    <definedName name="f" localSheetId="40" hidden="1">{"Main Economic Indicators",#N/A,FALSE,"C"}</definedName>
    <definedName name="f" localSheetId="42" hidden="1">{"Main Economic Indicators",#N/A,FALSE,"C"}</definedName>
    <definedName name="f" localSheetId="43" hidden="1">{"Main Economic Indicators",#N/A,FALSE,"C"}</definedName>
    <definedName name="f" localSheetId="45" hidden="1">{"Main Economic Indicators",#N/A,FALSE,"C"}</definedName>
    <definedName name="f" localSheetId="41" hidden="1">{"Main Economic Indicators",#N/A,FALSE,"C"}</definedName>
    <definedName name="f" hidden="1">{"Main Economic Indicators",#N/A,FALSE,"C"}</definedName>
    <definedName name="FCode" hidden="1">#REF!</definedName>
    <definedName name="fed" localSheetId="35" hidden="1">{"Riqfin97",#N/A,FALSE,"Tran";"Riqfinpro",#N/A,FALSE,"Tran"}</definedName>
    <definedName name="fed" localSheetId="44" hidden="1">{"Riqfin97",#N/A,FALSE,"Tran";"Riqfinpro",#N/A,FALSE,"Tran"}</definedName>
    <definedName name="fed" localSheetId="36" hidden="1">{"Riqfin97",#N/A,FALSE,"Tran";"Riqfinpro",#N/A,FALSE,"Tran"}</definedName>
    <definedName name="fed" localSheetId="37" hidden="1">{"Riqfin97",#N/A,FALSE,"Tran";"Riqfinpro",#N/A,FALSE,"Tran"}</definedName>
    <definedName name="fed" localSheetId="38" hidden="1">{"Riqfin97",#N/A,FALSE,"Tran";"Riqfinpro",#N/A,FALSE,"Tran"}</definedName>
    <definedName name="fed" localSheetId="39" hidden="1">{"Riqfin97",#N/A,FALSE,"Tran";"Riqfinpro",#N/A,FALSE,"Tran"}</definedName>
    <definedName name="fed" localSheetId="40" hidden="1">{"Riqfin97",#N/A,FALSE,"Tran";"Riqfinpro",#N/A,FALSE,"Tran"}</definedName>
    <definedName name="fed" localSheetId="42" hidden="1">{"Riqfin97",#N/A,FALSE,"Tran";"Riqfinpro",#N/A,FALSE,"Tran"}</definedName>
    <definedName name="fed" localSheetId="43" hidden="1">{"Riqfin97",#N/A,FALSE,"Tran";"Riqfinpro",#N/A,FALSE,"Tran"}</definedName>
    <definedName name="fed" localSheetId="45" hidden="1">{"Riqfin97",#N/A,FALSE,"Tran";"Riqfinpro",#N/A,FALSE,"Tran"}</definedName>
    <definedName name="fed" localSheetId="41" hidden="1">{"Riqfin97",#N/A,FALSE,"Tran";"Riqfinpro",#N/A,FALSE,"Tran"}</definedName>
    <definedName name="fed" hidden="1">{"Riqfin97",#N/A,FALSE,"Tran";"Riqfinpro",#N/A,FALSE,"Tran"}</definedName>
    <definedName name="fer" localSheetId="35" hidden="1">{"Riqfin97",#N/A,FALSE,"Tran";"Riqfinpro",#N/A,FALSE,"Tran"}</definedName>
    <definedName name="fer" localSheetId="44" hidden="1">{"Riqfin97",#N/A,FALSE,"Tran";"Riqfinpro",#N/A,FALSE,"Tran"}</definedName>
    <definedName name="fer" localSheetId="36" hidden="1">{"Riqfin97",#N/A,FALSE,"Tran";"Riqfinpro",#N/A,FALSE,"Tran"}</definedName>
    <definedName name="fer" localSheetId="37" hidden="1">{"Riqfin97",#N/A,FALSE,"Tran";"Riqfinpro",#N/A,FALSE,"Tran"}</definedName>
    <definedName name="fer" localSheetId="38" hidden="1">{"Riqfin97",#N/A,FALSE,"Tran";"Riqfinpro",#N/A,FALSE,"Tran"}</definedName>
    <definedName name="fer" localSheetId="39" hidden="1">{"Riqfin97",#N/A,FALSE,"Tran";"Riqfinpro",#N/A,FALSE,"Tran"}</definedName>
    <definedName name="fer" localSheetId="40" hidden="1">{"Riqfin97",#N/A,FALSE,"Tran";"Riqfinpro",#N/A,FALSE,"Tran"}</definedName>
    <definedName name="fer" localSheetId="42" hidden="1">{"Riqfin97",#N/A,FALSE,"Tran";"Riqfinpro",#N/A,FALSE,"Tran"}</definedName>
    <definedName name="fer" localSheetId="43" hidden="1">{"Riqfin97",#N/A,FALSE,"Tran";"Riqfinpro",#N/A,FALSE,"Tran"}</definedName>
    <definedName name="fer" localSheetId="45" hidden="1">{"Riqfin97",#N/A,FALSE,"Tran";"Riqfinpro",#N/A,FALSE,"Tran"}</definedName>
    <definedName name="fer" localSheetId="41" hidden="1">{"Riqfin97",#N/A,FALSE,"Tran";"Riqfinpro",#N/A,FALSE,"Tran"}</definedName>
    <definedName name="fer" hidden="1">{"Riqfin97",#N/A,FALSE,"Tran";"Riqfinpro",#N/A,FALSE,"Tran"}</definedName>
    <definedName name="ff" localSheetId="35" hidden="1">{"Tab1",#N/A,FALSE,"P";"Tab2",#N/A,FALSE,"P"}</definedName>
    <definedName name="ff" localSheetId="44" hidden="1">{"Tab1",#N/A,FALSE,"P";"Tab2",#N/A,FALSE,"P"}</definedName>
    <definedName name="ff" localSheetId="36" hidden="1">{"Tab1",#N/A,FALSE,"P";"Tab2",#N/A,FALSE,"P"}</definedName>
    <definedName name="ff" localSheetId="37" hidden="1">{"Tab1",#N/A,FALSE,"P";"Tab2",#N/A,FALSE,"P"}</definedName>
    <definedName name="ff" localSheetId="38" hidden="1">{"Tab1",#N/A,FALSE,"P";"Tab2",#N/A,FALSE,"P"}</definedName>
    <definedName name="ff" localSheetId="39" hidden="1">{"Tab1",#N/A,FALSE,"P";"Tab2",#N/A,FALSE,"P"}</definedName>
    <definedName name="ff" localSheetId="40" hidden="1">{"Tab1",#N/A,FALSE,"P";"Tab2",#N/A,FALSE,"P"}</definedName>
    <definedName name="ff" localSheetId="42" hidden="1">{"Tab1",#N/A,FALSE,"P";"Tab2",#N/A,FALSE,"P"}</definedName>
    <definedName name="ff" localSheetId="43" hidden="1">{"Tab1",#N/A,FALSE,"P";"Tab2",#N/A,FALSE,"P"}</definedName>
    <definedName name="ff" localSheetId="45" hidden="1">{"Tab1",#N/A,FALSE,"P";"Tab2",#N/A,FALSE,"P"}</definedName>
    <definedName name="ff" localSheetId="41" hidden="1">{"Tab1",#N/A,FALSE,"P";"Tab2",#N/A,FALSE,"P"}</definedName>
    <definedName name="ff" hidden="1">{"Tab1",#N/A,FALSE,"P";"Tab2",#N/A,FALSE,"P"}</definedName>
    <definedName name="fff" localSheetId="35" hidden="1">{"Tab1",#N/A,FALSE,"P";"Tab2",#N/A,FALSE,"P"}</definedName>
    <definedName name="fff" localSheetId="44" hidden="1">{"Tab1",#N/A,FALSE,"P";"Tab2",#N/A,FALSE,"P"}</definedName>
    <definedName name="fff" localSheetId="36" hidden="1">{"Tab1",#N/A,FALSE,"P";"Tab2",#N/A,FALSE,"P"}</definedName>
    <definedName name="fff" localSheetId="37" hidden="1">{"Tab1",#N/A,FALSE,"P";"Tab2",#N/A,FALSE,"P"}</definedName>
    <definedName name="fff" localSheetId="38" hidden="1">{"Tab1",#N/A,FALSE,"P";"Tab2",#N/A,FALSE,"P"}</definedName>
    <definedName name="fff" localSheetId="39" hidden="1">{"Tab1",#N/A,FALSE,"P";"Tab2",#N/A,FALSE,"P"}</definedName>
    <definedName name="fff" localSheetId="40" hidden="1">{"Tab1",#N/A,FALSE,"P";"Tab2",#N/A,FALSE,"P"}</definedName>
    <definedName name="fff" localSheetId="42" hidden="1">{"Tab1",#N/A,FALSE,"P";"Tab2",#N/A,FALSE,"P"}</definedName>
    <definedName name="fff" localSheetId="43" hidden="1">{"Tab1",#N/A,FALSE,"P";"Tab2",#N/A,FALSE,"P"}</definedName>
    <definedName name="fff" localSheetId="45" hidden="1">{"Tab1",#N/A,FALSE,"P";"Tab2",#N/A,FALSE,"P"}</definedName>
    <definedName name="fff" localSheetId="41" hidden="1">{"Tab1",#N/A,FALSE,"P";"Tab2",#N/A,FALSE,"P"}</definedName>
    <definedName name="fff" hidden="1">{"Tab1",#N/A,FALSE,"P";"Tab2",#N/A,FALSE,"P"}</definedName>
    <definedName name="ffff" localSheetId="35" hidden="1">{"Riqfin97",#N/A,FALSE,"Tran";"Riqfinpro",#N/A,FALSE,"Tran"}</definedName>
    <definedName name="ffff" localSheetId="44" hidden="1">{"Riqfin97",#N/A,FALSE,"Tran";"Riqfinpro",#N/A,FALSE,"Tran"}</definedName>
    <definedName name="ffff" localSheetId="36" hidden="1">{"Riqfin97",#N/A,FALSE,"Tran";"Riqfinpro",#N/A,FALSE,"Tran"}</definedName>
    <definedName name="ffff" localSheetId="37" hidden="1">{"Riqfin97",#N/A,FALSE,"Tran";"Riqfinpro",#N/A,FALSE,"Tran"}</definedName>
    <definedName name="ffff" localSheetId="38" hidden="1">{"Riqfin97",#N/A,FALSE,"Tran";"Riqfinpro",#N/A,FALSE,"Tran"}</definedName>
    <definedName name="ffff" localSheetId="39" hidden="1">{"Riqfin97",#N/A,FALSE,"Tran";"Riqfinpro",#N/A,FALSE,"Tran"}</definedName>
    <definedName name="ffff" localSheetId="40" hidden="1">{"Riqfin97",#N/A,FALSE,"Tran";"Riqfinpro",#N/A,FALSE,"Tran"}</definedName>
    <definedName name="ffff" localSheetId="42" hidden="1">{"Riqfin97",#N/A,FALSE,"Tran";"Riqfinpro",#N/A,FALSE,"Tran"}</definedName>
    <definedName name="ffff" localSheetId="43" hidden="1">{"Riqfin97",#N/A,FALSE,"Tran";"Riqfinpro",#N/A,FALSE,"Tran"}</definedName>
    <definedName name="ffff" localSheetId="45" hidden="1">{"Riqfin97",#N/A,FALSE,"Tran";"Riqfinpro",#N/A,FALSE,"Tran"}</definedName>
    <definedName name="ffff" localSheetId="41" hidden="1">{"Riqfin97",#N/A,FALSE,"Tran";"Riqfinpro",#N/A,FALSE,"Tran"}</definedName>
    <definedName name="ffff" hidden="1">{"Riqfin97",#N/A,FALSE,"Tran";"Riqfinpro",#N/A,FALSE,"Tran"}</definedName>
    <definedName name="ffffff" localSheetId="35" hidden="1">{"Tab1",#N/A,FALSE,"P";"Tab2",#N/A,FALSE,"P"}</definedName>
    <definedName name="ffffff" localSheetId="44" hidden="1">{"Tab1",#N/A,FALSE,"P";"Tab2",#N/A,FALSE,"P"}</definedName>
    <definedName name="ffffff" localSheetId="36" hidden="1">{"Tab1",#N/A,FALSE,"P";"Tab2",#N/A,FALSE,"P"}</definedName>
    <definedName name="ffffff" localSheetId="37" hidden="1">{"Tab1",#N/A,FALSE,"P";"Tab2",#N/A,FALSE,"P"}</definedName>
    <definedName name="ffffff" localSheetId="38" hidden="1">{"Tab1",#N/A,FALSE,"P";"Tab2",#N/A,FALSE,"P"}</definedName>
    <definedName name="ffffff" localSheetId="39" hidden="1">{"Tab1",#N/A,FALSE,"P";"Tab2",#N/A,FALSE,"P"}</definedName>
    <definedName name="ffffff" localSheetId="40" hidden="1">{"Tab1",#N/A,FALSE,"P";"Tab2",#N/A,FALSE,"P"}</definedName>
    <definedName name="ffffff" localSheetId="42" hidden="1">{"Tab1",#N/A,FALSE,"P";"Tab2",#N/A,FALSE,"P"}</definedName>
    <definedName name="ffffff" localSheetId="43" hidden="1">{"Tab1",#N/A,FALSE,"P";"Tab2",#N/A,FALSE,"P"}</definedName>
    <definedName name="ffffff" localSheetId="45" hidden="1">{"Tab1",#N/A,FALSE,"P";"Tab2",#N/A,FALSE,"P"}</definedName>
    <definedName name="ffffff" localSheetId="41" hidden="1">{"Tab1",#N/A,FALSE,"P";"Tab2",#N/A,FALSE,"P"}</definedName>
    <definedName name="ffffff" hidden="1">{"Tab1",#N/A,FALSE,"P";"Tab2",#N/A,FALSE,"P"}</definedName>
    <definedName name="fffffff" localSheetId="35" hidden="1">{"Minpmon",#N/A,FALSE,"Monthinput"}</definedName>
    <definedName name="fffffff" localSheetId="44" hidden="1">{"Minpmon",#N/A,FALSE,"Monthinput"}</definedName>
    <definedName name="fffffff" localSheetId="36" hidden="1">{"Minpmon",#N/A,FALSE,"Monthinput"}</definedName>
    <definedName name="fffffff" localSheetId="37" hidden="1">{"Minpmon",#N/A,FALSE,"Monthinput"}</definedName>
    <definedName name="fffffff" localSheetId="38" hidden="1">{"Minpmon",#N/A,FALSE,"Monthinput"}</definedName>
    <definedName name="fffffff" localSheetId="39" hidden="1">{"Minpmon",#N/A,FALSE,"Monthinput"}</definedName>
    <definedName name="fffffff" localSheetId="40" hidden="1">{"Minpmon",#N/A,FALSE,"Monthinput"}</definedName>
    <definedName name="fffffff" localSheetId="42" hidden="1">{"Minpmon",#N/A,FALSE,"Monthinput"}</definedName>
    <definedName name="fffffff" localSheetId="43" hidden="1">{"Minpmon",#N/A,FALSE,"Monthinput"}</definedName>
    <definedName name="fffffff" localSheetId="45" hidden="1">{"Minpmon",#N/A,FALSE,"Monthinput"}</definedName>
    <definedName name="fffffff" localSheetId="41" hidden="1">{"Minpmon",#N/A,FALSE,"Monthinput"}</definedName>
    <definedName name="fffffff" hidden="1">{"Minpmon",#N/A,FALSE,"Monthinput"}</definedName>
    <definedName name="ffggg" localSheetId="35" hidden="1">{"Tab1",#N/A,FALSE,"P";"Tab2",#N/A,FALSE,"P"}</definedName>
    <definedName name="ffggg" localSheetId="44" hidden="1">{"Tab1",#N/A,FALSE,"P";"Tab2",#N/A,FALSE,"P"}</definedName>
    <definedName name="ffggg" localSheetId="36" hidden="1">{"Tab1",#N/A,FALSE,"P";"Tab2",#N/A,FALSE,"P"}</definedName>
    <definedName name="ffggg" localSheetId="37" hidden="1">{"Tab1",#N/A,FALSE,"P";"Tab2",#N/A,FALSE,"P"}</definedName>
    <definedName name="ffggg" localSheetId="38" hidden="1">{"Tab1",#N/A,FALSE,"P";"Tab2",#N/A,FALSE,"P"}</definedName>
    <definedName name="ffggg" localSheetId="39" hidden="1">{"Tab1",#N/A,FALSE,"P";"Tab2",#N/A,FALSE,"P"}</definedName>
    <definedName name="ffggg" localSheetId="40" hidden="1">{"Tab1",#N/A,FALSE,"P";"Tab2",#N/A,FALSE,"P"}</definedName>
    <definedName name="ffggg" localSheetId="42" hidden="1">{"Tab1",#N/A,FALSE,"P";"Tab2",#N/A,FALSE,"P"}</definedName>
    <definedName name="ffggg" localSheetId="43" hidden="1">{"Tab1",#N/A,FALSE,"P";"Tab2",#N/A,FALSE,"P"}</definedName>
    <definedName name="ffggg" localSheetId="45" hidden="1">{"Tab1",#N/A,FALSE,"P";"Tab2",#N/A,FALSE,"P"}</definedName>
    <definedName name="ffggg" localSheetId="41" hidden="1">{"Tab1",#N/A,FALSE,"P";"Tab2",#N/A,FALSE,"P"}</definedName>
    <definedName name="ffggg" hidden="1">{"Tab1",#N/A,FALSE,"P";"Tab2",#N/A,FALSE,"P"}</definedName>
    <definedName name="fgf" localSheetId="35" hidden="1">{"Riqfin97",#N/A,FALSE,"Tran";"Riqfinpro",#N/A,FALSE,"Tran"}</definedName>
    <definedName name="fgf" localSheetId="44" hidden="1">{"Riqfin97",#N/A,FALSE,"Tran";"Riqfinpro",#N/A,FALSE,"Tran"}</definedName>
    <definedName name="fgf" localSheetId="36" hidden="1">{"Riqfin97",#N/A,FALSE,"Tran";"Riqfinpro",#N/A,FALSE,"Tran"}</definedName>
    <definedName name="fgf" localSheetId="37" hidden="1">{"Riqfin97",#N/A,FALSE,"Tran";"Riqfinpro",#N/A,FALSE,"Tran"}</definedName>
    <definedName name="fgf" localSheetId="38" hidden="1">{"Riqfin97",#N/A,FALSE,"Tran";"Riqfinpro",#N/A,FALSE,"Tran"}</definedName>
    <definedName name="fgf" localSheetId="39" hidden="1">{"Riqfin97",#N/A,FALSE,"Tran";"Riqfinpro",#N/A,FALSE,"Tran"}</definedName>
    <definedName name="fgf" localSheetId="40" hidden="1">{"Riqfin97",#N/A,FALSE,"Tran";"Riqfinpro",#N/A,FALSE,"Tran"}</definedName>
    <definedName name="fgf" localSheetId="42" hidden="1">{"Riqfin97",#N/A,FALSE,"Tran";"Riqfinpro",#N/A,FALSE,"Tran"}</definedName>
    <definedName name="fgf" localSheetId="43" hidden="1">{"Riqfin97",#N/A,FALSE,"Tran";"Riqfinpro",#N/A,FALSE,"Tran"}</definedName>
    <definedName name="fgf" localSheetId="45" hidden="1">{"Riqfin97",#N/A,FALSE,"Tran";"Riqfinpro",#N/A,FALSE,"Tran"}</definedName>
    <definedName name="fgf" localSheetId="41" hidden="1">{"Riqfin97",#N/A,FALSE,"Tran";"Riqfinpro",#N/A,FALSE,"Tran"}</definedName>
    <definedName name="fgf" hidden="1">{"Riqfin97",#N/A,FALSE,"Tran";"Riqfinpro",#N/A,FALSE,"Tran"}</definedName>
    <definedName name="fghg" localSheetId="35"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localSheetId="36" hidden="1">{#N/A,#N/A,FALSE,"B061196P";#N/A,#N/A,FALSE,"B061196";#N/A,#N/A,FALSE,"Relatório1";#N/A,#N/A,FALSE,"Relatório2";#N/A,#N/A,FALSE,"Relatório3";#N/A,#N/A,FALSE,"Relatório4 ";#N/A,#N/A,FALSE,"Relatório5";#N/A,#N/A,FALSE,"Relatório6";#N/A,#N/A,FALSE,"Relatório7";#N/A,#N/A,FALSE,"Relatório8"}</definedName>
    <definedName name="fghg" localSheetId="37" hidden="1">{#N/A,#N/A,FALSE,"B061196P";#N/A,#N/A,FALSE,"B061196";#N/A,#N/A,FALSE,"Relatório1";#N/A,#N/A,FALSE,"Relatório2";#N/A,#N/A,FALSE,"Relatório3";#N/A,#N/A,FALSE,"Relatório4 ";#N/A,#N/A,FALSE,"Relatório5";#N/A,#N/A,FALSE,"Relatório6";#N/A,#N/A,FALSE,"Relatório7";#N/A,#N/A,FALSE,"Relatório8"}</definedName>
    <definedName name="fghg" localSheetId="38" hidden="1">{#N/A,#N/A,FALSE,"B061196P";#N/A,#N/A,FALSE,"B061196";#N/A,#N/A,FALSE,"Relatório1";#N/A,#N/A,FALSE,"Relatório2";#N/A,#N/A,FALSE,"Relatório3";#N/A,#N/A,FALSE,"Relatório4 ";#N/A,#N/A,FALSE,"Relatório5";#N/A,#N/A,FALSE,"Relatório6";#N/A,#N/A,FALSE,"Relatório7";#N/A,#N/A,FALSE,"Relatório8"}</definedName>
    <definedName name="fghg" localSheetId="39" hidden="1">{#N/A,#N/A,FALSE,"B061196P";#N/A,#N/A,FALSE,"B061196";#N/A,#N/A,FALSE,"Relatório1";#N/A,#N/A,FALSE,"Relatório2";#N/A,#N/A,FALSE,"Relatório3";#N/A,#N/A,FALSE,"Relatório4 ";#N/A,#N/A,FALSE,"Relatório5";#N/A,#N/A,FALSE,"Relatório6";#N/A,#N/A,FALSE,"Relatório7";#N/A,#N/A,FALSE,"Relatório8"}</definedName>
    <definedName name="fghg" localSheetId="40" hidden="1">{#N/A,#N/A,FALSE,"B061196P";#N/A,#N/A,FALSE,"B061196";#N/A,#N/A,FALSE,"Relatório1";#N/A,#N/A,FALSE,"Relatório2";#N/A,#N/A,FALSE,"Relatório3";#N/A,#N/A,FALSE,"Relatório4 ";#N/A,#N/A,FALSE,"Relatório5";#N/A,#N/A,FALSE,"Relatório6";#N/A,#N/A,FALSE,"Relatório7";#N/A,#N/A,FALSE,"Relatório8"}</definedName>
    <definedName name="fghg" localSheetId="42" hidden="1">{#N/A,#N/A,FALSE,"B061196P";#N/A,#N/A,FALSE,"B061196";#N/A,#N/A,FALSE,"Relatório1";#N/A,#N/A,FALSE,"Relatório2";#N/A,#N/A,FALSE,"Relatório3";#N/A,#N/A,FALSE,"Relatório4 ";#N/A,#N/A,FALSE,"Relatório5";#N/A,#N/A,FALSE,"Relatório6";#N/A,#N/A,FALSE,"Relatório7";#N/A,#N/A,FALSE,"Relatório8"}</definedName>
    <definedName name="fghg" localSheetId="43" hidden="1">{#N/A,#N/A,FALSE,"B061196P";#N/A,#N/A,FALSE,"B061196";#N/A,#N/A,FALSE,"Relatório1";#N/A,#N/A,FALSE,"Relatório2";#N/A,#N/A,FALSE,"Relatório3";#N/A,#N/A,FALSE,"Relatório4 ";#N/A,#N/A,FALSE,"Relatório5";#N/A,#N/A,FALSE,"Relatório6";#N/A,#N/A,FALSE,"Relatório7";#N/A,#N/A,FALSE,"Relatório8"}</definedName>
    <definedName name="fghg" localSheetId="45"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35" hidden="1">{"Main Economic Indicators",#N/A,FALSE,"C"}</definedName>
    <definedName name="fhjekwf" localSheetId="44" hidden="1">{"Main Economic Indicators",#N/A,FALSE,"C"}</definedName>
    <definedName name="fhjekwf" localSheetId="36" hidden="1">{"Main Economic Indicators",#N/A,FALSE,"C"}</definedName>
    <definedName name="fhjekwf" localSheetId="37" hidden="1">{"Main Economic Indicators",#N/A,FALSE,"C"}</definedName>
    <definedName name="fhjekwf" localSheetId="38" hidden="1">{"Main Economic Indicators",#N/A,FALSE,"C"}</definedName>
    <definedName name="fhjekwf" localSheetId="39" hidden="1">{"Main Economic Indicators",#N/A,FALSE,"C"}</definedName>
    <definedName name="fhjekwf" localSheetId="40" hidden="1">{"Main Economic Indicators",#N/A,FALSE,"C"}</definedName>
    <definedName name="fhjekwf" localSheetId="42" hidden="1">{"Main Economic Indicators",#N/A,FALSE,"C"}</definedName>
    <definedName name="fhjekwf" localSheetId="43" hidden="1">{"Main Economic Indicators",#N/A,FALSE,"C"}</definedName>
    <definedName name="fhjekwf" localSheetId="45" hidden="1">{"Main Economic Indicators",#N/A,FALSE,"C"}</definedName>
    <definedName name="fhjekwf" localSheetId="41" hidden="1">{"Main Economic Indicators",#N/A,FALSE,"C"}</definedName>
    <definedName name="fhjekwf" hidden="1">{"Main Economic Indicators",#N/A,FALSE,"C"}</definedName>
    <definedName name="FIG2wp1" hidden="1">#REF!</definedName>
    <definedName name="FinalForecast_w_Shocks">[30]FinalForecast_w_Shocks!$B:$AD</definedName>
    <definedName name="FinalForecast_w_ShocksYear">[30]FinalForecast_w_Shocks!$3:$3</definedName>
    <definedName name="Financing" localSheetId="35" hidden="1">{"Tab1",#N/A,FALSE,"P";"Tab2",#N/A,FALSE,"P"}</definedName>
    <definedName name="Financing" localSheetId="44" hidden="1">{"Tab1",#N/A,FALSE,"P";"Tab2",#N/A,FALSE,"P"}</definedName>
    <definedName name="Financing" localSheetId="36"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0" hidden="1">{"Tab1",#N/A,FALSE,"P";"Tab2",#N/A,FALSE,"P"}</definedName>
    <definedName name="Financing" localSheetId="42" hidden="1">{"Tab1",#N/A,FALSE,"P";"Tab2",#N/A,FALSE,"P"}</definedName>
    <definedName name="Financing" localSheetId="43" hidden="1">{"Tab1",#N/A,FALSE,"P";"Tab2",#N/A,FALSE,"P"}</definedName>
    <definedName name="Financing" localSheetId="45" hidden="1">{"Tab1",#N/A,FALSE,"P";"Tab2",#N/A,FALSE,"P"}</definedName>
    <definedName name="Financing" localSheetId="41" hidden="1">{"Tab1",#N/A,FALSE,"P";"Tab2",#N/A,FALSE,"P"}</definedName>
    <definedName name="Financing" hidden="1">{"Tab1",#N/A,FALSE,"P";"Tab2",#N/A,FALSE,"P"}</definedName>
    <definedName name="fiscal"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35" hidden="1">{"Tab1",#N/A,FALSE,"P";"Tab2",#N/A,FALSE,"P"}</definedName>
    <definedName name="fre" localSheetId="44" hidden="1">{"Tab1",#N/A,FALSE,"P";"Tab2",#N/A,FALSE,"P"}</definedName>
    <definedName name="fre" localSheetId="36" hidden="1">{"Tab1",#N/A,FALSE,"P";"Tab2",#N/A,FALSE,"P"}</definedName>
    <definedName name="fre" localSheetId="37" hidden="1">{"Tab1",#N/A,FALSE,"P";"Tab2",#N/A,FALSE,"P"}</definedName>
    <definedName name="fre" localSheetId="38" hidden="1">{"Tab1",#N/A,FALSE,"P";"Tab2",#N/A,FALSE,"P"}</definedName>
    <definedName name="fre" localSheetId="39" hidden="1">{"Tab1",#N/A,FALSE,"P";"Tab2",#N/A,FALSE,"P"}</definedName>
    <definedName name="fre" localSheetId="40" hidden="1">{"Tab1",#N/A,FALSE,"P";"Tab2",#N/A,FALSE,"P"}</definedName>
    <definedName name="fre" localSheetId="42" hidden="1">{"Tab1",#N/A,FALSE,"P";"Tab2",#N/A,FALSE,"P"}</definedName>
    <definedName name="fre" localSheetId="43" hidden="1">{"Tab1",#N/A,FALSE,"P";"Tab2",#N/A,FALSE,"P"}</definedName>
    <definedName name="fre" localSheetId="45" hidden="1">{"Tab1",#N/A,FALSE,"P";"Tab2",#N/A,FALSE,"P"}</definedName>
    <definedName name="fre" localSheetId="41" hidden="1">{"Tab1",#N/A,FALSE,"P";"Tab2",#N/A,FALSE,"P"}</definedName>
    <definedName name="fre" hidden="1">{"Tab1",#N/A,FALSE,"P";"Tab2",#N/A,FALSE,"P"}</definedName>
    <definedName name="fshrts" hidden="1">[5]WB!$Q$255:$AK$255</definedName>
    <definedName name="ftr" localSheetId="35" hidden="1">{"Riqfin97",#N/A,FALSE,"Tran";"Riqfinpro",#N/A,FALSE,"Tran"}</definedName>
    <definedName name="ftr" localSheetId="44" hidden="1">{"Riqfin97",#N/A,FALSE,"Tran";"Riqfinpro",#N/A,FALSE,"Tran"}</definedName>
    <definedName name="ftr" localSheetId="36" hidden="1">{"Riqfin97",#N/A,FALSE,"Tran";"Riqfinpro",#N/A,FALSE,"Tran"}</definedName>
    <definedName name="ftr" localSheetId="37" hidden="1">{"Riqfin97",#N/A,FALSE,"Tran";"Riqfinpro",#N/A,FALSE,"Tran"}</definedName>
    <definedName name="ftr" localSheetId="38" hidden="1">{"Riqfin97",#N/A,FALSE,"Tran";"Riqfinpro",#N/A,FALSE,"Tran"}</definedName>
    <definedName name="ftr" localSheetId="39" hidden="1">{"Riqfin97",#N/A,FALSE,"Tran";"Riqfinpro",#N/A,FALSE,"Tran"}</definedName>
    <definedName name="ftr" localSheetId="40" hidden="1">{"Riqfin97",#N/A,FALSE,"Tran";"Riqfinpro",#N/A,FALSE,"Tran"}</definedName>
    <definedName name="ftr" localSheetId="42" hidden="1">{"Riqfin97",#N/A,FALSE,"Tran";"Riqfinpro",#N/A,FALSE,"Tran"}</definedName>
    <definedName name="ftr" localSheetId="43" hidden="1">{"Riqfin97",#N/A,FALSE,"Tran";"Riqfinpro",#N/A,FALSE,"Tran"}</definedName>
    <definedName name="ftr" localSheetId="45" hidden="1">{"Riqfin97",#N/A,FALSE,"Tran";"Riqfinpro",#N/A,FALSE,"Tran"}</definedName>
    <definedName name="ftr" localSheetId="41" hidden="1">{"Riqfin97",#N/A,FALSE,"Tran";"Riqfinpro",#N/A,FALSE,"Tran"}</definedName>
    <definedName name="ftr" hidden="1">{"Riqfin97",#N/A,FALSE,"Tran";"Riqfinpro",#N/A,FALSE,"Tran"}</definedName>
    <definedName name="fty" localSheetId="35" hidden="1">{"Riqfin97",#N/A,FALSE,"Tran";"Riqfinpro",#N/A,FALSE,"Tran"}</definedName>
    <definedName name="fty" localSheetId="44" hidden="1">{"Riqfin97",#N/A,FALSE,"Tran";"Riqfinpro",#N/A,FALSE,"Tran"}</definedName>
    <definedName name="fty" localSheetId="36" hidden="1">{"Riqfin97",#N/A,FALSE,"Tran";"Riqfinpro",#N/A,FALSE,"Tran"}</definedName>
    <definedName name="fty" localSheetId="37" hidden="1">{"Riqfin97",#N/A,FALSE,"Tran";"Riqfinpro",#N/A,FALSE,"Tran"}</definedName>
    <definedName name="fty" localSheetId="38" hidden="1">{"Riqfin97",#N/A,FALSE,"Tran";"Riqfinpro",#N/A,FALSE,"Tran"}</definedName>
    <definedName name="fty" localSheetId="39" hidden="1">{"Riqfin97",#N/A,FALSE,"Tran";"Riqfinpro",#N/A,FALSE,"Tran"}</definedName>
    <definedName name="fty" localSheetId="40" hidden="1">{"Riqfin97",#N/A,FALSE,"Tran";"Riqfinpro",#N/A,FALSE,"Tran"}</definedName>
    <definedName name="fty" localSheetId="42" hidden="1">{"Riqfin97",#N/A,FALSE,"Tran";"Riqfinpro",#N/A,FALSE,"Tran"}</definedName>
    <definedName name="fty" localSheetId="43" hidden="1">{"Riqfin97",#N/A,FALSE,"Tran";"Riqfinpro",#N/A,FALSE,"Tran"}</definedName>
    <definedName name="fty" localSheetId="45" hidden="1">{"Riqfin97",#N/A,FALSE,"Tran";"Riqfinpro",#N/A,FALSE,"Tran"}</definedName>
    <definedName name="fty" localSheetId="41" hidden="1">{"Riqfin97",#N/A,FALSE,"Tran";"Riqfinpro",#N/A,FALSE,"Tran"}</definedName>
    <definedName name="fty" hidden="1">{"Riqfin97",#N/A,FALSE,"Tran";"Riqfinpro",#N/A,FALSE,"Tran"}</definedName>
    <definedName name="fuck" hidden="1">#REF!</definedName>
    <definedName name="gbnj" localSheetId="35" hidden="1">{"Tab1",#N/A,FALSE,"P";"Tab2",#N/A,FALSE,"P"}</definedName>
    <definedName name="gbnj" localSheetId="44" hidden="1">{"Tab1",#N/A,FALSE,"P";"Tab2",#N/A,FALSE,"P"}</definedName>
    <definedName name="gbnj" localSheetId="36" hidden="1">{"Tab1",#N/A,FALSE,"P";"Tab2",#N/A,FALSE,"P"}</definedName>
    <definedName name="gbnj" localSheetId="37" hidden="1">{"Tab1",#N/A,FALSE,"P";"Tab2",#N/A,FALSE,"P"}</definedName>
    <definedName name="gbnj" localSheetId="38" hidden="1">{"Tab1",#N/A,FALSE,"P";"Tab2",#N/A,FALSE,"P"}</definedName>
    <definedName name="gbnj" localSheetId="39" hidden="1">{"Tab1",#N/A,FALSE,"P";"Tab2",#N/A,FALSE,"P"}</definedName>
    <definedName name="gbnj" localSheetId="40" hidden="1">{"Tab1",#N/A,FALSE,"P";"Tab2",#N/A,FALSE,"P"}</definedName>
    <definedName name="gbnj" localSheetId="42" hidden="1">{"Tab1",#N/A,FALSE,"P";"Tab2",#N/A,FALSE,"P"}</definedName>
    <definedName name="gbnj" localSheetId="43" hidden="1">{"Tab1",#N/A,FALSE,"P";"Tab2",#N/A,FALSE,"P"}</definedName>
    <definedName name="gbnj" localSheetId="45" hidden="1">{"Tab1",#N/A,FALSE,"P";"Tab2",#N/A,FALSE,"P"}</definedName>
    <definedName name="gbnj" localSheetId="41" hidden="1">{"Tab1",#N/A,FALSE,"P";"Tab2",#N/A,FALSE,"P"}</definedName>
    <definedName name="gbnj" hidden="1">{"Tab1",#N/A,FALSE,"P";"Tab2",#N/A,FALSE,"P"}</definedName>
    <definedName name="ger" localSheetId="35"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localSheetId="36" hidden="1">{#N/A,#N/A,FALSE,"B061196P";#N/A,#N/A,FALSE,"B061196";#N/A,#N/A,FALSE,"Relatório1";#N/A,#N/A,FALSE,"Relatório2";#N/A,#N/A,FALSE,"Relatório3";#N/A,#N/A,FALSE,"Relatório4 ";#N/A,#N/A,FALSE,"Relatório5";#N/A,#N/A,FALSE,"Relatório6";#N/A,#N/A,FALSE,"Relatório7";#N/A,#N/A,FALSE,"Relatório8"}</definedName>
    <definedName name="ger" localSheetId="37" hidden="1">{#N/A,#N/A,FALSE,"B061196P";#N/A,#N/A,FALSE,"B061196";#N/A,#N/A,FALSE,"Relatório1";#N/A,#N/A,FALSE,"Relatório2";#N/A,#N/A,FALSE,"Relatório3";#N/A,#N/A,FALSE,"Relatório4 ";#N/A,#N/A,FALSE,"Relatório5";#N/A,#N/A,FALSE,"Relatório6";#N/A,#N/A,FALSE,"Relatório7";#N/A,#N/A,FALSE,"Relatório8"}</definedName>
    <definedName name="ger" localSheetId="38" hidden="1">{#N/A,#N/A,FALSE,"B061196P";#N/A,#N/A,FALSE,"B061196";#N/A,#N/A,FALSE,"Relatório1";#N/A,#N/A,FALSE,"Relatório2";#N/A,#N/A,FALSE,"Relatório3";#N/A,#N/A,FALSE,"Relatório4 ";#N/A,#N/A,FALSE,"Relatório5";#N/A,#N/A,FALSE,"Relatório6";#N/A,#N/A,FALSE,"Relatório7";#N/A,#N/A,FALSE,"Relatório8"}</definedName>
    <definedName name="ger" localSheetId="39" hidden="1">{#N/A,#N/A,FALSE,"B061196P";#N/A,#N/A,FALSE,"B061196";#N/A,#N/A,FALSE,"Relatório1";#N/A,#N/A,FALSE,"Relatório2";#N/A,#N/A,FALSE,"Relatório3";#N/A,#N/A,FALSE,"Relatório4 ";#N/A,#N/A,FALSE,"Relatório5";#N/A,#N/A,FALSE,"Relatório6";#N/A,#N/A,FALSE,"Relatório7";#N/A,#N/A,FALSE,"Relatório8"}</definedName>
    <definedName name="ger" localSheetId="40" hidden="1">{#N/A,#N/A,FALSE,"B061196P";#N/A,#N/A,FALSE,"B061196";#N/A,#N/A,FALSE,"Relatório1";#N/A,#N/A,FALSE,"Relatório2";#N/A,#N/A,FALSE,"Relatório3";#N/A,#N/A,FALSE,"Relatório4 ";#N/A,#N/A,FALSE,"Relatório5";#N/A,#N/A,FALSE,"Relatório6";#N/A,#N/A,FALSE,"Relatório7";#N/A,#N/A,FALSE,"Relatório8"}</definedName>
    <definedName name="ger" localSheetId="42" hidden="1">{#N/A,#N/A,FALSE,"B061196P";#N/A,#N/A,FALSE,"B061196";#N/A,#N/A,FALSE,"Relatório1";#N/A,#N/A,FALSE,"Relatório2";#N/A,#N/A,FALSE,"Relatório3";#N/A,#N/A,FALSE,"Relatório4 ";#N/A,#N/A,FALSE,"Relatório5";#N/A,#N/A,FALSE,"Relatório6";#N/A,#N/A,FALSE,"Relatório7";#N/A,#N/A,FALSE,"Relatório8"}</definedName>
    <definedName name="ger" localSheetId="43" hidden="1">{#N/A,#N/A,FALSE,"B061196P";#N/A,#N/A,FALSE,"B061196";#N/A,#N/A,FALSE,"Relatório1";#N/A,#N/A,FALSE,"Relatório2";#N/A,#N/A,FALSE,"Relatório3";#N/A,#N/A,FALSE,"Relatório4 ";#N/A,#N/A,FALSE,"Relatório5";#N/A,#N/A,FALSE,"Relatório6";#N/A,#N/A,FALSE,"Relatório7";#N/A,#N/A,FALSE,"Relatório8"}</definedName>
    <definedName name="ger" localSheetId="45"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35"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localSheetId="36" hidden="1">{#N/A,#N/A,FALSE,"B061196P";#N/A,#N/A,FALSE,"B061196";#N/A,#N/A,FALSE,"Relatório1";#N/A,#N/A,FALSE,"Relatório2";#N/A,#N/A,FALSE,"Relatório3";#N/A,#N/A,FALSE,"Relatório4 ";#N/A,#N/A,FALSE,"Relatório5";#N/A,#N/A,FALSE,"Relatório6";#N/A,#N/A,FALSE,"Relatório7";#N/A,#N/A,FALSE,"Relatório8"}</definedName>
    <definedName name="gere" localSheetId="37" hidden="1">{#N/A,#N/A,FALSE,"B061196P";#N/A,#N/A,FALSE,"B061196";#N/A,#N/A,FALSE,"Relatório1";#N/A,#N/A,FALSE,"Relatório2";#N/A,#N/A,FALSE,"Relatório3";#N/A,#N/A,FALSE,"Relatório4 ";#N/A,#N/A,FALSE,"Relatório5";#N/A,#N/A,FALSE,"Relatório6";#N/A,#N/A,FALSE,"Relatório7";#N/A,#N/A,FALSE,"Relatório8"}</definedName>
    <definedName name="gere" localSheetId="38" hidden="1">{#N/A,#N/A,FALSE,"B061196P";#N/A,#N/A,FALSE,"B061196";#N/A,#N/A,FALSE,"Relatório1";#N/A,#N/A,FALSE,"Relatório2";#N/A,#N/A,FALSE,"Relatório3";#N/A,#N/A,FALSE,"Relatório4 ";#N/A,#N/A,FALSE,"Relatório5";#N/A,#N/A,FALSE,"Relatório6";#N/A,#N/A,FALSE,"Relatório7";#N/A,#N/A,FALSE,"Relatório8"}</definedName>
    <definedName name="gere" localSheetId="39" hidden="1">{#N/A,#N/A,FALSE,"B061196P";#N/A,#N/A,FALSE,"B061196";#N/A,#N/A,FALSE,"Relatório1";#N/A,#N/A,FALSE,"Relatório2";#N/A,#N/A,FALSE,"Relatório3";#N/A,#N/A,FALSE,"Relatório4 ";#N/A,#N/A,FALSE,"Relatório5";#N/A,#N/A,FALSE,"Relatório6";#N/A,#N/A,FALSE,"Relatório7";#N/A,#N/A,FALSE,"Relatório8"}</definedName>
    <definedName name="gere" localSheetId="40" hidden="1">{#N/A,#N/A,FALSE,"B061196P";#N/A,#N/A,FALSE,"B061196";#N/A,#N/A,FALSE,"Relatório1";#N/A,#N/A,FALSE,"Relatório2";#N/A,#N/A,FALSE,"Relatório3";#N/A,#N/A,FALSE,"Relatório4 ";#N/A,#N/A,FALSE,"Relatório5";#N/A,#N/A,FALSE,"Relatório6";#N/A,#N/A,FALSE,"Relatório7";#N/A,#N/A,FALSE,"Relatório8"}</definedName>
    <definedName name="gere" localSheetId="42" hidden="1">{#N/A,#N/A,FALSE,"B061196P";#N/A,#N/A,FALSE,"B061196";#N/A,#N/A,FALSE,"Relatório1";#N/A,#N/A,FALSE,"Relatório2";#N/A,#N/A,FALSE,"Relatório3";#N/A,#N/A,FALSE,"Relatório4 ";#N/A,#N/A,FALSE,"Relatório5";#N/A,#N/A,FALSE,"Relatório6";#N/A,#N/A,FALSE,"Relatório7";#N/A,#N/A,FALSE,"Relatório8"}</definedName>
    <definedName name="gere" localSheetId="43" hidden="1">{#N/A,#N/A,FALSE,"B061196P";#N/A,#N/A,FALSE,"B061196";#N/A,#N/A,FALSE,"Relatório1";#N/A,#N/A,FALSE,"Relatório2";#N/A,#N/A,FALSE,"Relatório3";#N/A,#N/A,FALSE,"Relatório4 ";#N/A,#N/A,FALSE,"Relatório5";#N/A,#N/A,FALSE,"Relatório6";#N/A,#N/A,FALSE,"Relatório7";#N/A,#N/A,FALSE,"Relatório8"}</definedName>
    <definedName name="gere" localSheetId="45"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35"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localSheetId="36" hidden="1">{#N/A,#N/A,FALSE,"B061196P";#N/A,#N/A,FALSE,"B061196";#N/A,#N/A,FALSE,"Relatório1";#N/A,#N/A,FALSE,"Relatório2";#N/A,#N/A,FALSE,"Relatório3";#N/A,#N/A,FALSE,"Relatório4 ";#N/A,#N/A,FALSE,"Relatório5";#N/A,#N/A,FALSE,"Relatório6";#N/A,#N/A,FALSE,"Relatório7";#N/A,#N/A,FALSE,"Relatório8"}</definedName>
    <definedName name="gerencial" localSheetId="37" hidden="1">{#N/A,#N/A,FALSE,"B061196P";#N/A,#N/A,FALSE,"B061196";#N/A,#N/A,FALSE,"Relatório1";#N/A,#N/A,FALSE,"Relatório2";#N/A,#N/A,FALSE,"Relatório3";#N/A,#N/A,FALSE,"Relatório4 ";#N/A,#N/A,FALSE,"Relatório5";#N/A,#N/A,FALSE,"Relatório6";#N/A,#N/A,FALSE,"Relatório7";#N/A,#N/A,FALSE,"Relatório8"}</definedName>
    <definedName name="gerencial" localSheetId="38" hidden="1">{#N/A,#N/A,FALSE,"B061196P";#N/A,#N/A,FALSE,"B061196";#N/A,#N/A,FALSE,"Relatório1";#N/A,#N/A,FALSE,"Relatório2";#N/A,#N/A,FALSE,"Relatório3";#N/A,#N/A,FALSE,"Relatório4 ";#N/A,#N/A,FALSE,"Relatório5";#N/A,#N/A,FALSE,"Relatório6";#N/A,#N/A,FALSE,"Relatório7";#N/A,#N/A,FALSE,"Relatório8"}</definedName>
    <definedName name="gerencial" localSheetId="39" hidden="1">{#N/A,#N/A,FALSE,"B061196P";#N/A,#N/A,FALSE,"B061196";#N/A,#N/A,FALSE,"Relatório1";#N/A,#N/A,FALSE,"Relatório2";#N/A,#N/A,FALSE,"Relatório3";#N/A,#N/A,FALSE,"Relatório4 ";#N/A,#N/A,FALSE,"Relatório5";#N/A,#N/A,FALSE,"Relatório6";#N/A,#N/A,FALSE,"Relatório7";#N/A,#N/A,FALSE,"Relatório8"}</definedName>
    <definedName name="gerencial" localSheetId="40" hidden="1">{#N/A,#N/A,FALSE,"B061196P";#N/A,#N/A,FALSE,"B061196";#N/A,#N/A,FALSE,"Relatório1";#N/A,#N/A,FALSE,"Relatório2";#N/A,#N/A,FALSE,"Relatório3";#N/A,#N/A,FALSE,"Relatório4 ";#N/A,#N/A,FALSE,"Relatório5";#N/A,#N/A,FALSE,"Relatório6";#N/A,#N/A,FALSE,"Relatório7";#N/A,#N/A,FALSE,"Relatório8"}</definedName>
    <definedName name="gerencial" localSheetId="42" hidden="1">{#N/A,#N/A,FALSE,"B061196P";#N/A,#N/A,FALSE,"B061196";#N/A,#N/A,FALSE,"Relatório1";#N/A,#N/A,FALSE,"Relatório2";#N/A,#N/A,FALSE,"Relatório3";#N/A,#N/A,FALSE,"Relatório4 ";#N/A,#N/A,FALSE,"Relatório5";#N/A,#N/A,FALSE,"Relatório6";#N/A,#N/A,FALSE,"Relatório7";#N/A,#N/A,FALSE,"Relatório8"}</definedName>
    <definedName name="gerencial" localSheetId="43" hidden="1">{#N/A,#N/A,FALSE,"B061196P";#N/A,#N/A,FALSE,"B061196";#N/A,#N/A,FALSE,"Relatório1";#N/A,#N/A,FALSE,"Relatório2";#N/A,#N/A,FALSE,"Relatório3";#N/A,#N/A,FALSE,"Relatório4 ";#N/A,#N/A,FALSE,"Relatório5";#N/A,#N/A,FALSE,"Relatório6";#N/A,#N/A,FALSE,"Relatório7";#N/A,#N/A,FALSE,"Relatório8"}</definedName>
    <definedName name="gerencial" localSheetId="45"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35" hidden="1">{"Riqfin97",#N/A,FALSE,"Tran";"Riqfinpro",#N/A,FALSE,"Tran"}</definedName>
    <definedName name="gffd" localSheetId="44" hidden="1">{"Riqfin97",#N/A,FALSE,"Tran";"Riqfinpro",#N/A,FALSE,"Tran"}</definedName>
    <definedName name="gffd" localSheetId="36" hidden="1">{"Riqfin97",#N/A,FALSE,"Tran";"Riqfinpro",#N/A,FALSE,"Tran"}</definedName>
    <definedName name="gffd" localSheetId="37" hidden="1">{"Riqfin97",#N/A,FALSE,"Tran";"Riqfinpro",#N/A,FALSE,"Tran"}</definedName>
    <definedName name="gffd" localSheetId="38" hidden="1">{"Riqfin97",#N/A,FALSE,"Tran";"Riqfinpro",#N/A,FALSE,"Tran"}</definedName>
    <definedName name="gffd" localSheetId="39" hidden="1">{"Riqfin97",#N/A,FALSE,"Tran";"Riqfinpro",#N/A,FALSE,"Tran"}</definedName>
    <definedName name="gffd" localSheetId="40" hidden="1">{"Riqfin97",#N/A,FALSE,"Tran";"Riqfinpro",#N/A,FALSE,"Tran"}</definedName>
    <definedName name="gffd" localSheetId="42" hidden="1">{"Riqfin97",#N/A,FALSE,"Tran";"Riqfinpro",#N/A,FALSE,"Tran"}</definedName>
    <definedName name="gffd" localSheetId="43" hidden="1">{"Riqfin97",#N/A,FALSE,"Tran";"Riqfinpro",#N/A,FALSE,"Tran"}</definedName>
    <definedName name="gffd" localSheetId="45" hidden="1">{"Riqfin97",#N/A,FALSE,"Tran";"Riqfinpro",#N/A,FALSE,"Tran"}</definedName>
    <definedName name="gffd" localSheetId="41" hidden="1">{"Riqfin97",#N/A,FALSE,"Tran";"Riqfinpro",#N/A,FALSE,"Tran"}</definedName>
    <definedName name="gffd" hidden="1">{"Riqfin97",#N/A,FALSE,"Tran";"Riqfinpro",#N/A,FALSE,"Tran"}</definedName>
    <definedName name="gg" localSheetId="35" hidden="1">{"TBILLS_ALL",#N/A,FALSE,"FITB_all"}</definedName>
    <definedName name="gg" localSheetId="44" hidden="1">{"TBILLS_ALL",#N/A,FALSE,"FITB_all"}</definedName>
    <definedName name="gg" localSheetId="36" hidden="1">{"TBILLS_ALL",#N/A,FALSE,"FITB_all"}</definedName>
    <definedName name="gg" localSheetId="37" hidden="1">{"TBILLS_ALL",#N/A,FALSE,"FITB_all"}</definedName>
    <definedName name="gg" localSheetId="38" hidden="1">{"TBILLS_ALL",#N/A,FALSE,"FITB_all"}</definedName>
    <definedName name="gg" localSheetId="39" hidden="1">{"TBILLS_ALL",#N/A,FALSE,"FITB_all"}</definedName>
    <definedName name="gg" localSheetId="40" hidden="1">{"TBILLS_ALL",#N/A,FALSE,"FITB_all"}</definedName>
    <definedName name="gg" localSheetId="42" hidden="1">{"TBILLS_ALL",#N/A,FALSE,"FITB_all"}</definedName>
    <definedName name="gg" localSheetId="43" hidden="1">{"TBILLS_ALL",#N/A,FALSE,"FITB_all"}</definedName>
    <definedName name="gg" localSheetId="45" hidden="1">{"TBILLS_ALL",#N/A,FALSE,"FITB_all"}</definedName>
    <definedName name="gg" localSheetId="41" hidden="1">{"TBILLS_ALL",#N/A,FALSE,"FITB_all"}</definedName>
    <definedName name="gg" hidden="1">{"TBILLS_ALL",#N/A,FALSE,"FITB_all"}</definedName>
    <definedName name="ggg" localSheetId="35" hidden="1">{"Riqfin97",#N/A,FALSE,"Tran";"Riqfinpro",#N/A,FALSE,"Tran"}</definedName>
    <definedName name="ggg" localSheetId="44" hidden="1">{"Riqfin97",#N/A,FALSE,"Tran";"Riqfinpro",#N/A,FALSE,"Tran"}</definedName>
    <definedName name="ggg" localSheetId="36"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0" hidden="1">{"Riqfin97",#N/A,FALSE,"Tran";"Riqfinpro",#N/A,FALSE,"Tran"}</definedName>
    <definedName name="ggg" localSheetId="42" hidden="1">{"Riqfin97",#N/A,FALSE,"Tran";"Riqfinpro",#N/A,FALSE,"Tran"}</definedName>
    <definedName name="ggg" localSheetId="43" hidden="1">{"Riqfin97",#N/A,FALSE,"Tran";"Riqfinpro",#N/A,FALSE,"Tran"}</definedName>
    <definedName name="ggg" localSheetId="45" hidden="1">{"Riqfin97",#N/A,FALSE,"Tran";"Riqfinpro",#N/A,FALSE,"Tran"}</definedName>
    <definedName name="ggg" localSheetId="41" hidden="1">{"Riqfin97",#N/A,FALSE,"Tran";"Riqfinpro",#N/A,FALSE,"Tran"}</definedName>
    <definedName name="ggg" hidden="1">{"Riqfin97",#N/A,FALSE,"Tran";"Riqfinpro",#N/A,FALSE,"Tran"}</definedName>
    <definedName name="gggg" localSheetId="35" hidden="1">{"Minpmon",#N/A,FALSE,"Monthinput"}</definedName>
    <definedName name="gggg" localSheetId="44" hidden="1">{"Minpmon",#N/A,FALSE,"Monthinput"}</definedName>
    <definedName name="gggg" localSheetId="36" hidden="1">{"Minpmon",#N/A,FALSE,"Monthinput"}</definedName>
    <definedName name="gggg" localSheetId="37" hidden="1">{"Minpmon",#N/A,FALSE,"Monthinput"}</definedName>
    <definedName name="gggg" localSheetId="38" hidden="1">{"Minpmon",#N/A,FALSE,"Monthinput"}</definedName>
    <definedName name="gggg" localSheetId="39" hidden="1">{"Minpmon",#N/A,FALSE,"Monthinput"}</definedName>
    <definedName name="gggg" localSheetId="40" hidden="1">{"Minpmon",#N/A,FALSE,"Monthinput"}</definedName>
    <definedName name="gggg" localSheetId="42" hidden="1">{"Minpmon",#N/A,FALSE,"Monthinput"}</definedName>
    <definedName name="gggg" localSheetId="43" hidden="1">{"Minpmon",#N/A,FALSE,"Monthinput"}</definedName>
    <definedName name="gggg" localSheetId="45" hidden="1">{"Minpmon",#N/A,FALSE,"Monthinput"}</definedName>
    <definedName name="gggg" localSheetId="41" hidden="1">{"Minpmon",#N/A,FALSE,"Monthinput"}</definedName>
    <definedName name="gggg" hidden="1">{"Minpmon",#N/A,FALSE,"Monthinput"}</definedName>
    <definedName name="ggggg" hidden="1">'[31]J(Priv.Cap)'!#REF!</definedName>
    <definedName name="gggggggg" localSheetId="35" hidden="1">{"Tab1",#N/A,FALSE,"P";"Tab2",#N/A,FALSE,"P"}</definedName>
    <definedName name="gggggggg" localSheetId="44" hidden="1">{"Tab1",#N/A,FALSE,"P";"Tab2",#N/A,FALSE,"P"}</definedName>
    <definedName name="gggggggg" localSheetId="36" hidden="1">{"Tab1",#N/A,FALSE,"P";"Tab2",#N/A,FALSE,"P"}</definedName>
    <definedName name="gggggggg" localSheetId="37" hidden="1">{"Tab1",#N/A,FALSE,"P";"Tab2",#N/A,FALSE,"P"}</definedName>
    <definedName name="gggggggg" localSheetId="38" hidden="1">{"Tab1",#N/A,FALSE,"P";"Tab2",#N/A,FALSE,"P"}</definedName>
    <definedName name="gggggggg" localSheetId="39" hidden="1">{"Tab1",#N/A,FALSE,"P";"Tab2",#N/A,FALSE,"P"}</definedName>
    <definedName name="gggggggg" localSheetId="40" hidden="1">{"Tab1",#N/A,FALSE,"P";"Tab2",#N/A,FALSE,"P"}</definedName>
    <definedName name="gggggggg" localSheetId="42" hidden="1">{"Tab1",#N/A,FALSE,"P";"Tab2",#N/A,FALSE,"P"}</definedName>
    <definedName name="gggggggg" localSheetId="43" hidden="1">{"Tab1",#N/A,FALSE,"P";"Tab2",#N/A,FALSE,"P"}</definedName>
    <definedName name="gggggggg" localSheetId="45" hidden="1">{"Tab1",#N/A,FALSE,"P";"Tab2",#N/A,FALSE,"P"}</definedName>
    <definedName name="gggggggg" localSheetId="41" hidden="1">{"Tab1",#N/A,FALSE,"P";"Tab2",#N/A,FALSE,"P"}</definedName>
    <definedName name="gggggggg" hidden="1">{"Tab1",#N/A,FALSE,"P";"Tab2",#N/A,FALSE,"P"}</definedName>
    <definedName name="ght" localSheetId="35" hidden="1">{"Tab1",#N/A,FALSE,"P";"Tab2",#N/A,FALSE,"P"}</definedName>
    <definedName name="ght" localSheetId="44" hidden="1">{"Tab1",#N/A,FALSE,"P";"Tab2",#N/A,FALSE,"P"}</definedName>
    <definedName name="ght" localSheetId="36" hidden="1">{"Tab1",#N/A,FALSE,"P";"Tab2",#N/A,FALSE,"P"}</definedName>
    <definedName name="ght" localSheetId="37" hidden="1">{"Tab1",#N/A,FALSE,"P";"Tab2",#N/A,FALSE,"P"}</definedName>
    <definedName name="ght" localSheetId="38" hidden="1">{"Tab1",#N/A,FALSE,"P";"Tab2",#N/A,FALSE,"P"}</definedName>
    <definedName name="ght" localSheetId="39" hidden="1">{"Tab1",#N/A,FALSE,"P";"Tab2",#N/A,FALSE,"P"}</definedName>
    <definedName name="ght" localSheetId="40" hidden="1">{"Tab1",#N/A,FALSE,"P";"Tab2",#N/A,FALSE,"P"}</definedName>
    <definedName name="ght" localSheetId="42" hidden="1">{"Tab1",#N/A,FALSE,"P";"Tab2",#N/A,FALSE,"P"}</definedName>
    <definedName name="ght" localSheetId="43" hidden="1">{"Tab1",#N/A,FALSE,"P";"Tab2",#N/A,FALSE,"P"}</definedName>
    <definedName name="ght" localSheetId="45" hidden="1">{"Tab1",#N/A,FALSE,"P";"Tab2",#N/A,FALSE,"P"}</definedName>
    <definedName name="ght" localSheetId="41" hidden="1">{"Tab1",#N/A,FALSE,"P";"Tab2",#N/A,FALSE,"P"}</definedName>
    <definedName name="ght" hidden="1">{"Tab1",#N/A,FALSE,"P";"Tab2",#N/A,FALSE,"P"}</definedName>
    <definedName name="graph" hidden="1">[32]Report1!$G$227:$G$243</definedName>
    <definedName name="gre" localSheetId="35" hidden="1">{"Riqfin97",#N/A,FALSE,"Tran";"Riqfinpro",#N/A,FALSE,"Tran"}</definedName>
    <definedName name="gre" localSheetId="44" hidden="1">{"Riqfin97",#N/A,FALSE,"Tran";"Riqfinpro",#N/A,FALSE,"Tran"}</definedName>
    <definedName name="gre" localSheetId="36" hidden="1">{"Riqfin97",#N/A,FALSE,"Tran";"Riqfinpro",#N/A,FALSE,"Tran"}</definedName>
    <definedName name="gre" localSheetId="37" hidden="1">{"Riqfin97",#N/A,FALSE,"Tran";"Riqfinpro",#N/A,FALSE,"Tran"}</definedName>
    <definedName name="gre" localSheetId="38" hidden="1">{"Riqfin97",#N/A,FALSE,"Tran";"Riqfinpro",#N/A,FALSE,"Tran"}</definedName>
    <definedName name="gre" localSheetId="39" hidden="1">{"Riqfin97",#N/A,FALSE,"Tran";"Riqfinpro",#N/A,FALSE,"Tran"}</definedName>
    <definedName name="gre" localSheetId="40" hidden="1">{"Riqfin97",#N/A,FALSE,"Tran";"Riqfinpro",#N/A,FALSE,"Tran"}</definedName>
    <definedName name="gre" localSheetId="42" hidden="1">{"Riqfin97",#N/A,FALSE,"Tran";"Riqfinpro",#N/A,FALSE,"Tran"}</definedName>
    <definedName name="gre" localSheetId="43" hidden="1">{"Riqfin97",#N/A,FALSE,"Tran";"Riqfinpro",#N/A,FALSE,"Tran"}</definedName>
    <definedName name="gre" localSheetId="45" hidden="1">{"Riqfin97",#N/A,FALSE,"Tran";"Riqfinpro",#N/A,FALSE,"Tran"}</definedName>
    <definedName name="gre" localSheetId="41" hidden="1">{"Riqfin97",#N/A,FALSE,"Tran";"Riqfinpro",#N/A,FALSE,"Tran"}</definedName>
    <definedName name="gre" hidden="1">{"Riqfin97",#N/A,FALSE,"Tran";"Riqfinpro",#N/A,FALSE,"Tran"}</definedName>
    <definedName name="guyana1003" localSheetId="35" hidden="1">{"Main Economic Indicators",#N/A,FALSE,"C"}</definedName>
    <definedName name="guyana1003" localSheetId="44" hidden="1">{"Main Economic Indicators",#N/A,FALSE,"C"}</definedName>
    <definedName name="guyana1003" localSheetId="36" hidden="1">{"Main Economic Indicators",#N/A,FALSE,"C"}</definedName>
    <definedName name="guyana1003" localSheetId="37" hidden="1">{"Main Economic Indicators",#N/A,FALSE,"C"}</definedName>
    <definedName name="guyana1003" localSheetId="38" hidden="1">{"Main Economic Indicators",#N/A,FALSE,"C"}</definedName>
    <definedName name="guyana1003" localSheetId="39" hidden="1">{"Main Economic Indicators",#N/A,FALSE,"C"}</definedName>
    <definedName name="guyana1003" localSheetId="40" hidden="1">{"Main Economic Indicators",#N/A,FALSE,"C"}</definedName>
    <definedName name="guyana1003" localSheetId="42" hidden="1">{"Main Economic Indicators",#N/A,FALSE,"C"}</definedName>
    <definedName name="guyana1003" localSheetId="43" hidden="1">{"Main Economic Indicators",#N/A,FALSE,"C"}</definedName>
    <definedName name="guyana1003" localSheetId="45" hidden="1">{"Main Economic Indicators",#N/A,FALSE,"C"}</definedName>
    <definedName name="guyana1003" localSheetId="41" hidden="1">{"Main Economic Indicators",#N/A,FALSE,"C"}</definedName>
    <definedName name="guyana1003" hidden="1">{"Main Economic Indicators",#N/A,FALSE,"C"}</definedName>
    <definedName name="gyu" localSheetId="35" hidden="1">{"Tab1",#N/A,FALSE,"P";"Tab2",#N/A,FALSE,"P"}</definedName>
    <definedName name="gyu" localSheetId="44" hidden="1">{"Tab1",#N/A,FALSE,"P";"Tab2",#N/A,FALSE,"P"}</definedName>
    <definedName name="gyu" localSheetId="36" hidden="1">{"Tab1",#N/A,FALSE,"P";"Tab2",#N/A,FALSE,"P"}</definedName>
    <definedName name="gyu" localSheetId="37" hidden="1">{"Tab1",#N/A,FALSE,"P";"Tab2",#N/A,FALSE,"P"}</definedName>
    <definedName name="gyu" localSheetId="38" hidden="1">{"Tab1",#N/A,FALSE,"P";"Tab2",#N/A,FALSE,"P"}</definedName>
    <definedName name="gyu" localSheetId="39" hidden="1">{"Tab1",#N/A,FALSE,"P";"Tab2",#N/A,FALSE,"P"}</definedName>
    <definedName name="gyu" localSheetId="40" hidden="1">{"Tab1",#N/A,FALSE,"P";"Tab2",#N/A,FALSE,"P"}</definedName>
    <definedName name="gyu" localSheetId="42" hidden="1">{"Tab1",#N/A,FALSE,"P";"Tab2",#N/A,FALSE,"P"}</definedName>
    <definedName name="gyu" localSheetId="43" hidden="1">{"Tab1",#N/A,FALSE,"P";"Tab2",#N/A,FALSE,"P"}</definedName>
    <definedName name="gyu" localSheetId="45" hidden="1">{"Tab1",#N/A,FALSE,"P";"Tab2",#N/A,FALSE,"P"}</definedName>
    <definedName name="gyu" localSheetId="41" hidden="1">{"Tab1",#N/A,FALSE,"P";"Tab2",#N/A,FALSE,"P"}</definedName>
    <definedName name="gyu" hidden="1">{"Tab1",#N/A,FALSE,"P";"Tab2",#N/A,FALSE,"P"}</definedName>
    <definedName name="hfrstes" hidden="1">[5]ER!#REF!</definedName>
    <definedName name="hfshfrt" hidden="1">[5]WB!$Q$62:$AK$62</definedName>
    <definedName name="hgfd" localSheetId="35" hidden="1">{#N/A,#N/A,FALSE,"I";#N/A,#N/A,FALSE,"J";#N/A,#N/A,FALSE,"K";#N/A,#N/A,FALSE,"L";#N/A,#N/A,FALSE,"M";#N/A,#N/A,FALSE,"N";#N/A,#N/A,FALSE,"O"}</definedName>
    <definedName name="hgfd" localSheetId="44" hidden="1">{#N/A,#N/A,FALSE,"I";#N/A,#N/A,FALSE,"J";#N/A,#N/A,FALSE,"K";#N/A,#N/A,FALSE,"L";#N/A,#N/A,FALSE,"M";#N/A,#N/A,FALSE,"N";#N/A,#N/A,FALSE,"O"}</definedName>
    <definedName name="hgfd" localSheetId="36" hidden="1">{#N/A,#N/A,FALSE,"I";#N/A,#N/A,FALSE,"J";#N/A,#N/A,FALSE,"K";#N/A,#N/A,FALSE,"L";#N/A,#N/A,FALSE,"M";#N/A,#N/A,FALSE,"N";#N/A,#N/A,FALSE,"O"}</definedName>
    <definedName name="hgfd" localSheetId="37" hidden="1">{#N/A,#N/A,FALSE,"I";#N/A,#N/A,FALSE,"J";#N/A,#N/A,FALSE,"K";#N/A,#N/A,FALSE,"L";#N/A,#N/A,FALSE,"M";#N/A,#N/A,FALSE,"N";#N/A,#N/A,FALSE,"O"}</definedName>
    <definedName name="hgfd" localSheetId="38" hidden="1">{#N/A,#N/A,FALSE,"I";#N/A,#N/A,FALSE,"J";#N/A,#N/A,FALSE,"K";#N/A,#N/A,FALSE,"L";#N/A,#N/A,FALSE,"M";#N/A,#N/A,FALSE,"N";#N/A,#N/A,FALSE,"O"}</definedName>
    <definedName name="hgfd" localSheetId="39" hidden="1">{#N/A,#N/A,FALSE,"I";#N/A,#N/A,FALSE,"J";#N/A,#N/A,FALSE,"K";#N/A,#N/A,FALSE,"L";#N/A,#N/A,FALSE,"M";#N/A,#N/A,FALSE,"N";#N/A,#N/A,FALSE,"O"}</definedName>
    <definedName name="hgfd" localSheetId="40" hidden="1">{#N/A,#N/A,FALSE,"I";#N/A,#N/A,FALSE,"J";#N/A,#N/A,FALSE,"K";#N/A,#N/A,FALSE,"L";#N/A,#N/A,FALSE,"M";#N/A,#N/A,FALSE,"N";#N/A,#N/A,FALSE,"O"}</definedName>
    <definedName name="hgfd" localSheetId="42" hidden="1">{#N/A,#N/A,FALSE,"I";#N/A,#N/A,FALSE,"J";#N/A,#N/A,FALSE,"K";#N/A,#N/A,FALSE,"L";#N/A,#N/A,FALSE,"M";#N/A,#N/A,FALSE,"N";#N/A,#N/A,FALSE,"O"}</definedName>
    <definedName name="hgfd" localSheetId="43" hidden="1">{#N/A,#N/A,FALSE,"I";#N/A,#N/A,FALSE,"J";#N/A,#N/A,FALSE,"K";#N/A,#N/A,FALSE,"L";#N/A,#N/A,FALSE,"M";#N/A,#N/A,FALSE,"N";#N/A,#N/A,FALSE,"O"}</definedName>
    <definedName name="hgfd" localSheetId="45" hidden="1">{#N/A,#N/A,FALSE,"I";#N/A,#N/A,FALSE,"J";#N/A,#N/A,FALSE,"K";#N/A,#N/A,FALSE,"L";#N/A,#N/A,FALSE,"M";#N/A,#N/A,FALSE,"N";#N/A,#N/A,FALSE,"O"}</definedName>
    <definedName name="hgfd" localSheetId="41" hidden="1">{#N/A,#N/A,FALSE,"I";#N/A,#N/A,FALSE,"J";#N/A,#N/A,FALSE,"K";#N/A,#N/A,FALSE,"L";#N/A,#N/A,FALSE,"M";#N/A,#N/A,FALSE,"N";#N/A,#N/A,FALSE,"O"}</definedName>
    <definedName name="hgfd" hidden="1">{#N/A,#N/A,FALSE,"I";#N/A,#N/A,FALSE,"J";#N/A,#N/A,FALSE,"K";#N/A,#N/A,FALSE,"L";#N/A,#N/A,FALSE,"M";#N/A,#N/A,FALSE,"N";#N/A,#N/A,FALSE,"O"}</definedName>
    <definedName name="hhh" hidden="1">'[33]J(Priv.Cap)'!#REF!</definedName>
    <definedName name="hhhhh" localSheetId="35" hidden="1">{"Tab1",#N/A,FALSE,"P";"Tab2",#N/A,FALSE,"P"}</definedName>
    <definedName name="hhhhh" localSheetId="44" hidden="1">{"Tab1",#N/A,FALSE,"P";"Tab2",#N/A,FALSE,"P"}</definedName>
    <definedName name="hhhhh" localSheetId="36" hidden="1">{"Tab1",#N/A,FALSE,"P";"Tab2",#N/A,FALSE,"P"}</definedName>
    <definedName name="hhhhh" localSheetId="37" hidden="1">{"Tab1",#N/A,FALSE,"P";"Tab2",#N/A,FALSE,"P"}</definedName>
    <definedName name="hhhhh" localSheetId="38" hidden="1">{"Tab1",#N/A,FALSE,"P";"Tab2",#N/A,FALSE,"P"}</definedName>
    <definedName name="hhhhh" localSheetId="39" hidden="1">{"Tab1",#N/A,FALSE,"P";"Tab2",#N/A,FALSE,"P"}</definedName>
    <definedName name="hhhhh" localSheetId="40" hidden="1">{"Tab1",#N/A,FALSE,"P";"Tab2",#N/A,FALSE,"P"}</definedName>
    <definedName name="hhhhh" localSheetId="42" hidden="1">{"Tab1",#N/A,FALSE,"P";"Tab2",#N/A,FALSE,"P"}</definedName>
    <definedName name="hhhhh" localSheetId="43" hidden="1">{"Tab1",#N/A,FALSE,"P";"Tab2",#N/A,FALSE,"P"}</definedName>
    <definedName name="hhhhh" localSheetId="45" hidden="1">{"Tab1",#N/A,FALSE,"P";"Tab2",#N/A,FALSE,"P"}</definedName>
    <definedName name="hhhhh" localSheetId="41" hidden="1">{"Tab1",#N/A,FALSE,"P";"Tab2",#N/A,FALSE,"P"}</definedName>
    <definedName name="hhhhh" hidden="1">{"Tab1",#N/A,FALSE,"P";"Tab2",#N/A,FALSE,"P"}</definedName>
    <definedName name="HiddenRows" hidden="1">#REF!</definedName>
    <definedName name="hio" localSheetId="35" hidden="1">{"Tab1",#N/A,FALSE,"P";"Tab2",#N/A,FALSE,"P"}</definedName>
    <definedName name="hio" localSheetId="44" hidden="1">{"Tab1",#N/A,FALSE,"P";"Tab2",#N/A,FALSE,"P"}</definedName>
    <definedName name="hio" localSheetId="36" hidden="1">{"Tab1",#N/A,FALSE,"P";"Tab2",#N/A,FALSE,"P"}</definedName>
    <definedName name="hio" localSheetId="37" hidden="1">{"Tab1",#N/A,FALSE,"P";"Tab2",#N/A,FALSE,"P"}</definedName>
    <definedName name="hio" localSheetId="38" hidden="1">{"Tab1",#N/A,FALSE,"P";"Tab2",#N/A,FALSE,"P"}</definedName>
    <definedName name="hio" localSheetId="39" hidden="1">{"Tab1",#N/A,FALSE,"P";"Tab2",#N/A,FALSE,"P"}</definedName>
    <definedName name="hio" localSheetId="40" hidden="1">{"Tab1",#N/A,FALSE,"P";"Tab2",#N/A,FALSE,"P"}</definedName>
    <definedName name="hio" localSheetId="42" hidden="1">{"Tab1",#N/A,FALSE,"P";"Tab2",#N/A,FALSE,"P"}</definedName>
    <definedName name="hio" localSheetId="43" hidden="1">{"Tab1",#N/A,FALSE,"P";"Tab2",#N/A,FALSE,"P"}</definedName>
    <definedName name="hio" localSheetId="45" hidden="1">{"Tab1",#N/A,FALSE,"P";"Tab2",#N/A,FALSE,"P"}</definedName>
    <definedName name="hio" localSheetId="41" hidden="1">{"Tab1",#N/A,FALSE,"P";"Tab2",#N/A,FALSE,"P"}</definedName>
    <definedName name="hio" hidden="1">{"Tab1",#N/A,FALSE,"P";"Tab2",#N/A,FALSE,"P"}</definedName>
    <definedName name="historyrange" localSheetId="1">#REF!</definedName>
    <definedName name="historyrange" localSheetId="2">#REF!</definedName>
    <definedName name="historyrange" localSheetId="3">#REF!</definedName>
    <definedName name="historyrange" localSheetId="4">#REF!</definedName>
    <definedName name="historyrange" localSheetId="5">#REF!</definedName>
    <definedName name="historyrange" localSheetId="6">#REF!</definedName>
    <definedName name="historyrange" localSheetId="10">#REF!</definedName>
    <definedName name="historyrange" localSheetId="11">#REF!</definedName>
    <definedName name="historyrange" localSheetId="12">#REF!</definedName>
    <definedName name="historyrange" localSheetId="35">#REF!</definedName>
    <definedName name="historyrange" localSheetId="44">#REF!</definedName>
    <definedName name="historyrange" localSheetId="36">#REF!</definedName>
    <definedName name="historyrange" localSheetId="37">#REF!</definedName>
    <definedName name="historyrange" localSheetId="38">#REF!</definedName>
    <definedName name="historyrange" localSheetId="39">#REF!</definedName>
    <definedName name="historyrange" localSheetId="40">#REF!</definedName>
    <definedName name="historyrange" localSheetId="42">#REF!</definedName>
    <definedName name="historyrange" localSheetId="43">#REF!</definedName>
    <definedName name="historyrange" localSheetId="45">#REF!</definedName>
    <definedName name="historyrange" localSheetId="41">#REF!</definedName>
    <definedName name="historyrange">#REF!</definedName>
    <definedName name="hjk" localSheetId="35" hidden="1">{"Riqfin97",#N/A,FALSE,"Tran";"Riqfinpro",#N/A,FALSE,"Tran"}</definedName>
    <definedName name="hjk" localSheetId="44" hidden="1">{"Riqfin97",#N/A,FALSE,"Tran";"Riqfinpro",#N/A,FALSE,"Tran"}</definedName>
    <definedName name="hjk" localSheetId="36" hidden="1">{"Riqfin97",#N/A,FALSE,"Tran";"Riqfinpro",#N/A,FALSE,"Tran"}</definedName>
    <definedName name="hjk" localSheetId="37" hidden="1">{"Riqfin97",#N/A,FALSE,"Tran";"Riqfinpro",#N/A,FALSE,"Tran"}</definedName>
    <definedName name="hjk" localSheetId="38" hidden="1">{"Riqfin97",#N/A,FALSE,"Tran";"Riqfinpro",#N/A,FALSE,"Tran"}</definedName>
    <definedName name="hjk" localSheetId="39" hidden="1">{"Riqfin97",#N/A,FALSE,"Tran";"Riqfinpro",#N/A,FALSE,"Tran"}</definedName>
    <definedName name="hjk" localSheetId="40" hidden="1">{"Riqfin97",#N/A,FALSE,"Tran";"Riqfinpro",#N/A,FALSE,"Tran"}</definedName>
    <definedName name="hjk" localSheetId="42" hidden="1">{"Riqfin97",#N/A,FALSE,"Tran";"Riqfinpro",#N/A,FALSE,"Tran"}</definedName>
    <definedName name="hjk" localSheetId="43" hidden="1">{"Riqfin97",#N/A,FALSE,"Tran";"Riqfinpro",#N/A,FALSE,"Tran"}</definedName>
    <definedName name="hjk" localSheetId="45" hidden="1">{"Riqfin97",#N/A,FALSE,"Tran";"Riqfinpro",#N/A,FALSE,"Tran"}</definedName>
    <definedName name="hjk" localSheetId="41" hidden="1">{"Riqfin97",#N/A,FALSE,"Tran";"Riqfinpro",#N/A,FALSE,"Tran"}</definedName>
    <definedName name="hjk" hidden="1">{"Riqfin97",#N/A,FALSE,"Tran";"Riqfinpro",#N/A,FALSE,"Tran"}</definedName>
    <definedName name="hn" localSheetId="35" hidden="1">{"Riqfin97",#N/A,FALSE,"Tran";"Riqfinpro",#N/A,FALSE,"Tran"}</definedName>
    <definedName name="hn" localSheetId="44" hidden="1">{"Riqfin97",#N/A,FALSE,"Tran";"Riqfinpro",#N/A,FALSE,"Tran"}</definedName>
    <definedName name="hn" localSheetId="36" hidden="1">{"Riqfin97",#N/A,FALSE,"Tran";"Riqfinpro",#N/A,FALSE,"Tran"}</definedName>
    <definedName name="hn" localSheetId="37" hidden="1">{"Riqfin97",#N/A,FALSE,"Tran";"Riqfinpro",#N/A,FALSE,"Tran"}</definedName>
    <definedName name="hn" localSheetId="38" hidden="1">{"Riqfin97",#N/A,FALSE,"Tran";"Riqfinpro",#N/A,FALSE,"Tran"}</definedName>
    <definedName name="hn" localSheetId="39" hidden="1">{"Riqfin97",#N/A,FALSE,"Tran";"Riqfinpro",#N/A,FALSE,"Tran"}</definedName>
    <definedName name="hn" localSheetId="40" hidden="1">{"Riqfin97",#N/A,FALSE,"Tran";"Riqfinpro",#N/A,FALSE,"Tran"}</definedName>
    <definedName name="hn" localSheetId="42" hidden="1">{"Riqfin97",#N/A,FALSE,"Tran";"Riqfinpro",#N/A,FALSE,"Tran"}</definedName>
    <definedName name="hn" localSheetId="43" hidden="1">{"Riqfin97",#N/A,FALSE,"Tran";"Riqfinpro",#N/A,FALSE,"Tran"}</definedName>
    <definedName name="hn" localSheetId="45" hidden="1">{"Riqfin97",#N/A,FALSE,"Tran";"Riqfinpro",#N/A,FALSE,"Tran"}</definedName>
    <definedName name="hn" localSheetId="41" hidden="1">{"Riqfin97",#N/A,FALSE,"Tran";"Riqfinpro",#N/A,FALSE,"Tran"}</definedName>
    <definedName name="hn" hidden="1">{"Riqfin97",#N/A,FALSE,"Tran";"Riqfinpro",#N/A,FALSE,"Tran"}</definedName>
    <definedName name="Holidays">[34]Notes!$I$149:$I$231</definedName>
    <definedName name="hpu" localSheetId="35" hidden="1">{"Tab1",#N/A,FALSE,"P";"Tab2",#N/A,FALSE,"P"}</definedName>
    <definedName name="hpu" localSheetId="44" hidden="1">{"Tab1",#N/A,FALSE,"P";"Tab2",#N/A,FALSE,"P"}</definedName>
    <definedName name="hpu" localSheetId="36" hidden="1">{"Tab1",#N/A,FALSE,"P";"Tab2",#N/A,FALSE,"P"}</definedName>
    <definedName name="hpu" localSheetId="37" hidden="1">{"Tab1",#N/A,FALSE,"P";"Tab2",#N/A,FALSE,"P"}</definedName>
    <definedName name="hpu" localSheetId="38" hidden="1">{"Tab1",#N/A,FALSE,"P";"Tab2",#N/A,FALSE,"P"}</definedName>
    <definedName name="hpu" localSheetId="39" hidden="1">{"Tab1",#N/A,FALSE,"P";"Tab2",#N/A,FALSE,"P"}</definedName>
    <definedName name="hpu" localSheetId="40" hidden="1">{"Tab1",#N/A,FALSE,"P";"Tab2",#N/A,FALSE,"P"}</definedName>
    <definedName name="hpu" localSheetId="42" hidden="1">{"Tab1",#N/A,FALSE,"P";"Tab2",#N/A,FALSE,"P"}</definedName>
    <definedName name="hpu" localSheetId="43" hidden="1">{"Tab1",#N/A,FALSE,"P";"Tab2",#N/A,FALSE,"P"}</definedName>
    <definedName name="hpu" localSheetId="45" hidden="1">{"Tab1",#N/A,FALSE,"P";"Tab2",#N/A,FALSE,"P"}</definedName>
    <definedName name="hpu" localSheetId="41" hidden="1">{"Tab1",#N/A,FALSE,"P";"Tab2",#N/A,FALSE,"P"}</definedName>
    <definedName name="hpu" hidden="1">{"Tab1",#N/A,FALSE,"P";"Tab2",#N/A,FALSE,"P"}</definedName>
    <definedName name="HTML_CodePage" hidden="1">1252</definedName>
    <definedName name="HTML_Control" localSheetId="35" hidden="1">{"'Resources'!$A$1:$W$34","'Balance Sheet'!$A$1:$W$58","'SFD'!$A$1:$J$52"}</definedName>
    <definedName name="HTML_Control" localSheetId="44" hidden="1">{"'Resources'!$A$1:$W$34","'Balance Sheet'!$A$1:$W$58","'SFD'!$A$1:$J$52"}</definedName>
    <definedName name="HTML_Control" localSheetId="36" hidden="1">{"'Resources'!$A$1:$W$34","'Balance Sheet'!$A$1:$W$58","'SFD'!$A$1:$J$52"}</definedName>
    <definedName name="HTML_Control" localSheetId="37" hidden="1">{"'Resources'!$A$1:$W$34","'Balance Sheet'!$A$1:$W$58","'SFD'!$A$1:$J$52"}</definedName>
    <definedName name="HTML_Control" localSheetId="38" hidden="1">{"'Resources'!$A$1:$W$34","'Balance Sheet'!$A$1:$W$58","'SFD'!$A$1:$J$52"}</definedName>
    <definedName name="HTML_Control" localSheetId="39" hidden="1">{"'Resources'!$A$1:$W$34","'Balance Sheet'!$A$1:$W$58","'SFD'!$A$1:$J$52"}</definedName>
    <definedName name="HTML_Control" localSheetId="40" hidden="1">{"'Resources'!$A$1:$W$34","'Balance Sheet'!$A$1:$W$58","'SFD'!$A$1:$J$52"}</definedName>
    <definedName name="HTML_Control" localSheetId="42" hidden="1">{"'Resources'!$A$1:$W$34","'Balance Sheet'!$A$1:$W$58","'SFD'!$A$1:$J$52"}</definedName>
    <definedName name="HTML_Control" localSheetId="43" hidden="1">{"'Resources'!$A$1:$W$34","'Balance Sheet'!$A$1:$W$58","'SFD'!$A$1:$J$52"}</definedName>
    <definedName name="HTML_Control" localSheetId="45" hidden="1">{"'Resources'!$A$1:$W$34","'Balance Sheet'!$A$1:$W$58","'SFD'!$A$1:$J$52"}</definedName>
    <definedName name="HTML_Control" localSheetId="41" hidden="1">{"'Resources'!$A$1:$W$34","'Balance Sheet'!$A$1:$W$58","'SFD'!$A$1:$J$52"}</definedName>
    <definedName name="HTML_Control" hidden="1">{"'Resources'!$A$1:$W$34","'Balance Sheet'!$A$1:$W$58","'SFD'!$A$1:$J$52"}</definedName>
    <definedName name="HTML_Control_2" localSheetId="35" hidden="1">{"'web page'!$A$1:$G$48"}</definedName>
    <definedName name="HTML_Control_2" localSheetId="44" hidden="1">{"'web page'!$A$1:$G$48"}</definedName>
    <definedName name="HTML_Control_2" localSheetId="36" hidden="1">{"'web page'!$A$1:$G$48"}</definedName>
    <definedName name="HTML_Control_2" localSheetId="37" hidden="1">{"'web page'!$A$1:$G$48"}</definedName>
    <definedName name="HTML_Control_2" localSheetId="38" hidden="1">{"'web page'!$A$1:$G$48"}</definedName>
    <definedName name="HTML_Control_2" localSheetId="39" hidden="1">{"'web page'!$A$1:$G$48"}</definedName>
    <definedName name="HTML_Control_2" localSheetId="40" hidden="1">{"'web page'!$A$1:$G$48"}</definedName>
    <definedName name="HTML_Control_2" localSheetId="42" hidden="1">{"'web page'!$A$1:$G$48"}</definedName>
    <definedName name="HTML_Control_2" localSheetId="43" hidden="1">{"'web page'!$A$1:$G$48"}</definedName>
    <definedName name="HTML_Control_2" localSheetId="45" hidden="1">{"'web page'!$A$1:$G$48"}</definedName>
    <definedName name="HTML_Control_2" localSheetId="41"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mlRange" localSheetId="1">#REF!</definedName>
    <definedName name="htmlRange" localSheetId="2">#REF!</definedName>
    <definedName name="htmlRange" localSheetId="3">#REF!</definedName>
    <definedName name="htmlRange" localSheetId="4">#REF!</definedName>
    <definedName name="htmlRange" localSheetId="5">#REF!</definedName>
    <definedName name="htmlRange" localSheetId="6">#REF!</definedName>
    <definedName name="htmlRange" localSheetId="10">#REF!</definedName>
    <definedName name="htmlRange" localSheetId="11">#REF!</definedName>
    <definedName name="htmlRange" localSheetId="12">#REF!</definedName>
    <definedName name="htmlRange" localSheetId="35">#REF!</definedName>
    <definedName name="htmlRange" localSheetId="44">#REF!</definedName>
    <definedName name="htmlRange" localSheetId="36">#REF!</definedName>
    <definedName name="htmlRange" localSheetId="37">#REF!</definedName>
    <definedName name="htmlRange" localSheetId="38">#REF!</definedName>
    <definedName name="htmlRange" localSheetId="39">#REF!</definedName>
    <definedName name="htmlRange" localSheetId="40">#REF!</definedName>
    <definedName name="htmlRange" localSheetId="42">#REF!</definedName>
    <definedName name="htmlRange" localSheetId="43">#REF!</definedName>
    <definedName name="htmlRange" localSheetId="45">#REF!</definedName>
    <definedName name="htmlRange" localSheetId="41">#REF!</definedName>
    <definedName name="htmlRange">#REF!</definedName>
    <definedName name="huh" localSheetId="35" hidden="1">{"'Basic'!$A$1:$F$96"}</definedName>
    <definedName name="huh" localSheetId="44" hidden="1">{"'Basic'!$A$1:$F$96"}</definedName>
    <definedName name="huh" localSheetId="36" hidden="1">{"'Basic'!$A$1:$F$96"}</definedName>
    <definedName name="huh" localSheetId="37" hidden="1">{"'Basic'!$A$1:$F$96"}</definedName>
    <definedName name="huh" localSheetId="38" hidden="1">{"'Basic'!$A$1:$F$96"}</definedName>
    <definedName name="huh" localSheetId="39" hidden="1">{"'Basic'!$A$1:$F$96"}</definedName>
    <definedName name="huh" localSheetId="40" hidden="1">{"'Basic'!$A$1:$F$96"}</definedName>
    <definedName name="huh" localSheetId="42" hidden="1">{"'Basic'!$A$1:$F$96"}</definedName>
    <definedName name="huh" localSheetId="43" hidden="1">{"'Basic'!$A$1:$F$96"}</definedName>
    <definedName name="huh" localSheetId="45" hidden="1">{"'Basic'!$A$1:$F$96"}</definedName>
    <definedName name="huh" localSheetId="41" hidden="1">{"'Basic'!$A$1:$F$96"}</definedName>
    <definedName name="huh" hidden="1">{"'Basic'!$A$1:$F$96"}</definedName>
    <definedName name="hui" localSheetId="35" hidden="1">{"Tab1",#N/A,FALSE,"P";"Tab2",#N/A,FALSE,"P"}</definedName>
    <definedName name="hui" localSheetId="44" hidden="1">{"Tab1",#N/A,FALSE,"P";"Tab2",#N/A,FALSE,"P"}</definedName>
    <definedName name="hui" localSheetId="36" hidden="1">{"Tab1",#N/A,FALSE,"P";"Tab2",#N/A,FALSE,"P"}</definedName>
    <definedName name="hui" localSheetId="37" hidden="1">{"Tab1",#N/A,FALSE,"P";"Tab2",#N/A,FALSE,"P"}</definedName>
    <definedName name="hui" localSheetId="38" hidden="1">{"Tab1",#N/A,FALSE,"P";"Tab2",#N/A,FALSE,"P"}</definedName>
    <definedName name="hui" localSheetId="39" hidden="1">{"Tab1",#N/A,FALSE,"P";"Tab2",#N/A,FALSE,"P"}</definedName>
    <definedName name="hui" localSheetId="40" hidden="1">{"Tab1",#N/A,FALSE,"P";"Tab2",#N/A,FALSE,"P"}</definedName>
    <definedName name="hui" localSheetId="42" hidden="1">{"Tab1",#N/A,FALSE,"P";"Tab2",#N/A,FALSE,"P"}</definedName>
    <definedName name="hui" localSheetId="43" hidden="1">{"Tab1",#N/A,FALSE,"P";"Tab2",#N/A,FALSE,"P"}</definedName>
    <definedName name="hui" localSheetId="45" hidden="1">{"Tab1",#N/A,FALSE,"P";"Tab2",#N/A,FALSE,"P"}</definedName>
    <definedName name="hui" localSheetId="41" hidden="1">{"Tab1",#N/A,FALSE,"P";"Tab2",#N/A,FALSE,"P"}</definedName>
    <definedName name="hui" hidden="1">{"Tab1",#N/A,FALSE,"P";"Tab2",#N/A,FALSE,"P"}</definedName>
    <definedName name="huo" localSheetId="35" hidden="1">{"Tab1",#N/A,FALSE,"P";"Tab2",#N/A,FALSE,"P"}</definedName>
    <definedName name="huo" localSheetId="44" hidden="1">{"Tab1",#N/A,FALSE,"P";"Tab2",#N/A,FALSE,"P"}</definedName>
    <definedName name="huo" localSheetId="36" hidden="1">{"Tab1",#N/A,FALSE,"P";"Tab2",#N/A,FALSE,"P"}</definedName>
    <definedName name="huo" localSheetId="37" hidden="1">{"Tab1",#N/A,FALSE,"P";"Tab2",#N/A,FALSE,"P"}</definedName>
    <definedName name="huo" localSheetId="38" hidden="1">{"Tab1",#N/A,FALSE,"P";"Tab2",#N/A,FALSE,"P"}</definedName>
    <definedName name="huo" localSheetId="39" hidden="1">{"Tab1",#N/A,FALSE,"P";"Tab2",#N/A,FALSE,"P"}</definedName>
    <definedName name="huo" localSheetId="40" hidden="1">{"Tab1",#N/A,FALSE,"P";"Tab2",#N/A,FALSE,"P"}</definedName>
    <definedName name="huo" localSheetId="42" hidden="1">{"Tab1",#N/A,FALSE,"P";"Tab2",#N/A,FALSE,"P"}</definedName>
    <definedName name="huo" localSheetId="43" hidden="1">{"Tab1",#N/A,FALSE,"P";"Tab2",#N/A,FALSE,"P"}</definedName>
    <definedName name="huo" localSheetId="45" hidden="1">{"Tab1",#N/A,FALSE,"P";"Tab2",#N/A,FALSE,"P"}</definedName>
    <definedName name="huo" localSheetId="41" hidden="1">{"Tab1",#N/A,FALSE,"P";"Tab2",#N/A,FALSE,"P"}</definedName>
    <definedName name="huo" hidden="1">{"Tab1",#N/A,FALSE,"P";"Tab2",#N/A,FALSE,"P"}</definedName>
    <definedName name="ii" localSheetId="35" hidden="1">{"Tab1",#N/A,FALSE,"P";"Tab2",#N/A,FALSE,"P"}</definedName>
    <definedName name="ii" localSheetId="44" hidden="1">{"Tab1",#N/A,FALSE,"P";"Tab2",#N/A,FALSE,"P"}</definedName>
    <definedName name="ii" localSheetId="36" hidden="1">{"Tab1",#N/A,FALSE,"P";"Tab2",#N/A,FALSE,"P"}</definedName>
    <definedName name="ii" localSheetId="37" hidden="1">{"Tab1",#N/A,FALSE,"P";"Tab2",#N/A,FALSE,"P"}</definedName>
    <definedName name="ii" localSheetId="38" hidden="1">{"Tab1",#N/A,FALSE,"P";"Tab2",#N/A,FALSE,"P"}</definedName>
    <definedName name="ii" localSheetId="39" hidden="1">{"Tab1",#N/A,FALSE,"P";"Tab2",#N/A,FALSE,"P"}</definedName>
    <definedName name="ii" localSheetId="40" hidden="1">{"Tab1",#N/A,FALSE,"P";"Tab2",#N/A,FALSE,"P"}</definedName>
    <definedName name="ii" localSheetId="42" hidden="1">{"Tab1",#N/A,FALSE,"P";"Tab2",#N/A,FALSE,"P"}</definedName>
    <definedName name="ii" localSheetId="43" hidden="1">{"Tab1",#N/A,FALSE,"P";"Tab2",#N/A,FALSE,"P"}</definedName>
    <definedName name="ii" localSheetId="45" hidden="1">{"Tab1",#N/A,FALSE,"P";"Tab2",#N/A,FALSE,"P"}</definedName>
    <definedName name="ii" localSheetId="41" hidden="1">{"Tab1",#N/A,FALSE,"P";"Tab2",#N/A,FALSE,"P"}</definedName>
    <definedName name="ii" hidden="1">{"Tab1",#N/A,FALSE,"P";"Tab2",#N/A,FALSE,"P"}</definedName>
    <definedName name="ikjh" localSheetId="35" hidden="1">{"Riqfin97",#N/A,FALSE,"Tran";"Riqfinpro",#N/A,FALSE,"Tran"}</definedName>
    <definedName name="ikjh" localSheetId="44" hidden="1">{"Riqfin97",#N/A,FALSE,"Tran";"Riqfinpro",#N/A,FALSE,"Tran"}</definedName>
    <definedName name="ikjh" localSheetId="36" hidden="1">{"Riqfin97",#N/A,FALSE,"Tran";"Riqfinpro",#N/A,FALSE,"Tran"}</definedName>
    <definedName name="ikjh" localSheetId="37" hidden="1">{"Riqfin97",#N/A,FALSE,"Tran";"Riqfinpro",#N/A,FALSE,"Tran"}</definedName>
    <definedName name="ikjh" localSheetId="38" hidden="1">{"Riqfin97",#N/A,FALSE,"Tran";"Riqfinpro",#N/A,FALSE,"Tran"}</definedName>
    <definedName name="ikjh" localSheetId="39" hidden="1">{"Riqfin97",#N/A,FALSE,"Tran";"Riqfinpro",#N/A,FALSE,"Tran"}</definedName>
    <definedName name="ikjh" localSheetId="40" hidden="1">{"Riqfin97",#N/A,FALSE,"Tran";"Riqfinpro",#N/A,FALSE,"Tran"}</definedName>
    <definedName name="ikjh" localSheetId="42" hidden="1">{"Riqfin97",#N/A,FALSE,"Tran";"Riqfinpro",#N/A,FALSE,"Tran"}</definedName>
    <definedName name="ikjh" localSheetId="43" hidden="1">{"Riqfin97",#N/A,FALSE,"Tran";"Riqfinpro",#N/A,FALSE,"Tran"}</definedName>
    <definedName name="ikjh" localSheetId="45" hidden="1">{"Riqfin97",#N/A,FALSE,"Tran";"Riqfinpro",#N/A,FALSE,"Tran"}</definedName>
    <definedName name="ikjh" localSheetId="41" hidden="1">{"Riqfin97",#N/A,FALSE,"Tran";"Riqfinpro",#N/A,FALSE,"Tran"}</definedName>
    <definedName name="ikjh" hidden="1">{"Riqfin97",#N/A,FALSE,"Tran";"Riqfinpro",#N/A,FALSE,"Tran"}</definedName>
    <definedName name="ilo" localSheetId="35" hidden="1">{"Riqfin97",#N/A,FALSE,"Tran";"Riqfinpro",#N/A,FALSE,"Tran"}</definedName>
    <definedName name="ilo" localSheetId="44" hidden="1">{"Riqfin97",#N/A,FALSE,"Tran";"Riqfinpro",#N/A,FALSE,"Tran"}</definedName>
    <definedName name="ilo" localSheetId="36" hidden="1">{"Riqfin97",#N/A,FALSE,"Tran";"Riqfinpro",#N/A,FALSE,"Tran"}</definedName>
    <definedName name="ilo" localSheetId="37" hidden="1">{"Riqfin97",#N/A,FALSE,"Tran";"Riqfinpro",#N/A,FALSE,"Tran"}</definedName>
    <definedName name="ilo" localSheetId="38" hidden="1">{"Riqfin97",#N/A,FALSE,"Tran";"Riqfinpro",#N/A,FALSE,"Tran"}</definedName>
    <definedName name="ilo" localSheetId="39" hidden="1">{"Riqfin97",#N/A,FALSE,"Tran";"Riqfinpro",#N/A,FALSE,"Tran"}</definedName>
    <definedName name="ilo" localSheetId="40" hidden="1">{"Riqfin97",#N/A,FALSE,"Tran";"Riqfinpro",#N/A,FALSE,"Tran"}</definedName>
    <definedName name="ilo" localSheetId="42" hidden="1">{"Riqfin97",#N/A,FALSE,"Tran";"Riqfinpro",#N/A,FALSE,"Tran"}</definedName>
    <definedName name="ilo" localSheetId="43" hidden="1">{"Riqfin97",#N/A,FALSE,"Tran";"Riqfinpro",#N/A,FALSE,"Tran"}</definedName>
    <definedName name="ilo" localSheetId="45" hidden="1">{"Riqfin97",#N/A,FALSE,"Tran";"Riqfinpro",#N/A,FALSE,"Tran"}</definedName>
    <definedName name="ilo" localSheetId="41" hidden="1">{"Riqfin97",#N/A,FALSE,"Tran";"Riqfinpro",#N/A,FALSE,"Tran"}</definedName>
    <definedName name="ilo" hidden="1">{"Riqfin97",#N/A,FALSE,"Tran";"Riqfinpro",#N/A,FALSE,"Tran"}</definedName>
    <definedName name="ilu" localSheetId="35" hidden="1">{"Riqfin97",#N/A,FALSE,"Tran";"Riqfinpro",#N/A,FALSE,"Tran"}</definedName>
    <definedName name="ilu" localSheetId="44" hidden="1">{"Riqfin97",#N/A,FALSE,"Tran";"Riqfinpro",#N/A,FALSE,"Tran"}</definedName>
    <definedName name="ilu" localSheetId="36" hidden="1">{"Riqfin97",#N/A,FALSE,"Tran";"Riqfinpro",#N/A,FALSE,"Tran"}</definedName>
    <definedName name="ilu" localSheetId="37" hidden="1">{"Riqfin97",#N/A,FALSE,"Tran";"Riqfinpro",#N/A,FALSE,"Tran"}</definedName>
    <definedName name="ilu" localSheetId="38" hidden="1">{"Riqfin97",#N/A,FALSE,"Tran";"Riqfinpro",#N/A,FALSE,"Tran"}</definedName>
    <definedName name="ilu" localSheetId="39" hidden="1">{"Riqfin97",#N/A,FALSE,"Tran";"Riqfinpro",#N/A,FALSE,"Tran"}</definedName>
    <definedName name="ilu" localSheetId="40" hidden="1">{"Riqfin97",#N/A,FALSE,"Tran";"Riqfinpro",#N/A,FALSE,"Tran"}</definedName>
    <definedName name="ilu" localSheetId="42" hidden="1">{"Riqfin97",#N/A,FALSE,"Tran";"Riqfinpro",#N/A,FALSE,"Tran"}</definedName>
    <definedName name="ilu" localSheetId="43" hidden="1">{"Riqfin97",#N/A,FALSE,"Tran";"Riqfinpro",#N/A,FALSE,"Tran"}</definedName>
    <definedName name="ilu" localSheetId="45" hidden="1">{"Riqfin97",#N/A,FALSE,"Tran";"Riqfinpro",#N/A,FALSE,"Tran"}</definedName>
    <definedName name="ilu" localSheetId="41" hidden="1">{"Riqfin97",#N/A,FALSE,"Tran";"Riqfinpro",#N/A,FALSE,"Tran"}</definedName>
    <definedName name="ilu" hidden="1">{"Riqfin97",#N/A,FALSE,"Tran";"Riqfinpro",#N/A,FALSE,"Tran"}</definedName>
    <definedName name="input_in" localSheetId="35" hidden="1">{"TRADE_COMP",#N/A,FALSE,"TAB23APP";"BOP",#N/A,FALSE,"TAB6";"DOT",#N/A,FALSE,"TAB24APP";"EXTDEBT",#N/A,FALSE,"TAB25APP"}</definedName>
    <definedName name="input_in" localSheetId="44" hidden="1">{"TRADE_COMP",#N/A,FALSE,"TAB23APP";"BOP",#N/A,FALSE,"TAB6";"DOT",#N/A,FALSE,"TAB24APP";"EXTDEBT",#N/A,FALSE,"TAB25APP"}</definedName>
    <definedName name="input_in" localSheetId="36" hidden="1">{"TRADE_COMP",#N/A,FALSE,"TAB23APP";"BOP",#N/A,FALSE,"TAB6";"DOT",#N/A,FALSE,"TAB24APP";"EXTDEBT",#N/A,FALSE,"TAB25APP"}</definedName>
    <definedName name="input_in" localSheetId="37" hidden="1">{"TRADE_COMP",#N/A,FALSE,"TAB23APP";"BOP",#N/A,FALSE,"TAB6";"DOT",#N/A,FALSE,"TAB24APP";"EXTDEBT",#N/A,FALSE,"TAB25APP"}</definedName>
    <definedName name="input_in" localSheetId="38" hidden="1">{"TRADE_COMP",#N/A,FALSE,"TAB23APP";"BOP",#N/A,FALSE,"TAB6";"DOT",#N/A,FALSE,"TAB24APP";"EXTDEBT",#N/A,FALSE,"TAB25APP"}</definedName>
    <definedName name="input_in" localSheetId="39" hidden="1">{"TRADE_COMP",#N/A,FALSE,"TAB23APP";"BOP",#N/A,FALSE,"TAB6";"DOT",#N/A,FALSE,"TAB24APP";"EXTDEBT",#N/A,FALSE,"TAB25APP"}</definedName>
    <definedName name="input_in" localSheetId="40" hidden="1">{"TRADE_COMP",#N/A,FALSE,"TAB23APP";"BOP",#N/A,FALSE,"TAB6";"DOT",#N/A,FALSE,"TAB24APP";"EXTDEBT",#N/A,FALSE,"TAB25APP"}</definedName>
    <definedName name="input_in" localSheetId="42" hidden="1">{"TRADE_COMP",#N/A,FALSE,"TAB23APP";"BOP",#N/A,FALSE,"TAB6";"DOT",#N/A,FALSE,"TAB24APP";"EXTDEBT",#N/A,FALSE,"TAB25APP"}</definedName>
    <definedName name="input_in" localSheetId="43" hidden="1">{"TRADE_COMP",#N/A,FALSE,"TAB23APP";"BOP",#N/A,FALSE,"TAB6";"DOT",#N/A,FALSE,"TAB24APP";"EXTDEBT",#N/A,FALSE,"TAB25APP"}</definedName>
    <definedName name="input_in" localSheetId="45" hidden="1">{"TRADE_COMP",#N/A,FALSE,"TAB23APP";"BOP",#N/A,FALSE,"TAB6";"DOT",#N/A,FALSE,"TAB24APP";"EXTDEBT",#N/A,FALSE,"TAB25APP"}</definedName>
    <definedName name="input_in" localSheetId="41" hidden="1">{"TRADE_COMP",#N/A,FALSE,"TAB23APP";"BOP",#N/A,FALSE,"TAB6";"DOT",#N/A,FALSE,"TAB24APP";"EXTDEBT",#N/A,FALSE,"TAB25APP"}</definedName>
    <definedName name="input_in" hidden="1">{"TRADE_COMP",#N/A,FALSE,"TAB23APP";"BOP",#N/A,FALSE,"TAB6";"DOT",#N/A,FALSE,"TAB24APP";"EXTDEBT",#N/A,FALSE,"TAB25APP"}</definedName>
    <definedName name="INPUTSdata">[35]INPUTS!$1:$1048576</definedName>
    <definedName name="INPUTSyear">[35]INPUTS!$2:$3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35"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localSheetId="36" hidden="1">{#N/A,#N/A,FALSE,"B061196P";#N/A,#N/A,FALSE,"B061196";#N/A,#N/A,FALSE,"Relatório1";#N/A,#N/A,FALSE,"Relatório2";#N/A,#N/A,FALSE,"Relatório3";#N/A,#N/A,FALSE,"Relatório4 ";#N/A,#N/A,FALSE,"Relatório5";#N/A,#N/A,FALSE,"Relatório6";#N/A,#N/A,FALSE,"Relatório7";#N/A,#N/A,FALSE,"Relatório8"}</definedName>
    <definedName name="JAN" localSheetId="37" hidden="1">{#N/A,#N/A,FALSE,"B061196P";#N/A,#N/A,FALSE,"B061196";#N/A,#N/A,FALSE,"Relatório1";#N/A,#N/A,FALSE,"Relatório2";#N/A,#N/A,FALSE,"Relatório3";#N/A,#N/A,FALSE,"Relatório4 ";#N/A,#N/A,FALSE,"Relatório5";#N/A,#N/A,FALSE,"Relatório6";#N/A,#N/A,FALSE,"Relatório7";#N/A,#N/A,FALSE,"Relatório8"}</definedName>
    <definedName name="JAN" localSheetId="38" hidden="1">{#N/A,#N/A,FALSE,"B061196P";#N/A,#N/A,FALSE,"B061196";#N/A,#N/A,FALSE,"Relatório1";#N/A,#N/A,FALSE,"Relatório2";#N/A,#N/A,FALSE,"Relatório3";#N/A,#N/A,FALSE,"Relatório4 ";#N/A,#N/A,FALSE,"Relatório5";#N/A,#N/A,FALSE,"Relatório6";#N/A,#N/A,FALSE,"Relatório7";#N/A,#N/A,FALSE,"Relatório8"}</definedName>
    <definedName name="JAN" localSheetId="39" hidden="1">{#N/A,#N/A,FALSE,"B061196P";#N/A,#N/A,FALSE,"B061196";#N/A,#N/A,FALSE,"Relatório1";#N/A,#N/A,FALSE,"Relatório2";#N/A,#N/A,FALSE,"Relatório3";#N/A,#N/A,FALSE,"Relatório4 ";#N/A,#N/A,FALSE,"Relatório5";#N/A,#N/A,FALSE,"Relatório6";#N/A,#N/A,FALSE,"Relatório7";#N/A,#N/A,FALSE,"Relatório8"}</definedName>
    <definedName name="JAN" localSheetId="40" hidden="1">{#N/A,#N/A,FALSE,"B061196P";#N/A,#N/A,FALSE,"B061196";#N/A,#N/A,FALSE,"Relatório1";#N/A,#N/A,FALSE,"Relatório2";#N/A,#N/A,FALSE,"Relatório3";#N/A,#N/A,FALSE,"Relatório4 ";#N/A,#N/A,FALSE,"Relatório5";#N/A,#N/A,FALSE,"Relatório6";#N/A,#N/A,FALSE,"Relatório7";#N/A,#N/A,FALSE,"Relatório8"}</definedName>
    <definedName name="JAN" localSheetId="42" hidden="1">{#N/A,#N/A,FALSE,"B061196P";#N/A,#N/A,FALSE,"B061196";#N/A,#N/A,FALSE,"Relatório1";#N/A,#N/A,FALSE,"Relatório2";#N/A,#N/A,FALSE,"Relatório3";#N/A,#N/A,FALSE,"Relatório4 ";#N/A,#N/A,FALSE,"Relatório5";#N/A,#N/A,FALSE,"Relatório6";#N/A,#N/A,FALSE,"Relatório7";#N/A,#N/A,FALSE,"Relatório8"}</definedName>
    <definedName name="JAN" localSheetId="43" hidden="1">{#N/A,#N/A,FALSE,"B061196P";#N/A,#N/A,FALSE,"B061196";#N/A,#N/A,FALSE,"Relatório1";#N/A,#N/A,FALSE,"Relatório2";#N/A,#N/A,FALSE,"Relatório3";#N/A,#N/A,FALSE,"Relatório4 ";#N/A,#N/A,FALSE,"Relatório5";#N/A,#N/A,FALSE,"Relatório6";#N/A,#N/A,FALSE,"Relatório7";#N/A,#N/A,FALSE,"Relatório8"}</definedName>
    <definedName name="JAN" localSheetId="45"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35"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localSheetId="38"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0"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35" hidden="1">{"MONA",#N/A,FALSE,"S"}</definedName>
    <definedName name="jhgf" localSheetId="44" hidden="1">{"MONA",#N/A,FALSE,"S"}</definedName>
    <definedName name="jhgf" localSheetId="36" hidden="1">{"MONA",#N/A,FALSE,"S"}</definedName>
    <definedName name="jhgf" localSheetId="37" hidden="1">{"MONA",#N/A,FALSE,"S"}</definedName>
    <definedName name="jhgf" localSheetId="38" hidden="1">{"MONA",#N/A,FALSE,"S"}</definedName>
    <definedName name="jhgf" localSheetId="39" hidden="1">{"MONA",#N/A,FALSE,"S"}</definedName>
    <definedName name="jhgf" localSheetId="40" hidden="1">{"MONA",#N/A,FALSE,"S"}</definedName>
    <definedName name="jhgf" localSheetId="42" hidden="1">{"MONA",#N/A,FALSE,"S"}</definedName>
    <definedName name="jhgf" localSheetId="43" hidden="1">{"MONA",#N/A,FALSE,"S"}</definedName>
    <definedName name="jhgf" localSheetId="45" hidden="1">{"MONA",#N/A,FALSE,"S"}</definedName>
    <definedName name="jhgf" localSheetId="41" hidden="1">{"MONA",#N/A,FALSE,"S"}</definedName>
    <definedName name="jhgf" hidden="1">{"MONA",#N/A,FALSE,"S"}</definedName>
    <definedName name="JHI" localSheetId="35"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localSheetId="36" hidden="1">{#N/A,#N/A,FALSE,"B061196P";#N/A,#N/A,FALSE,"B061196";#N/A,#N/A,FALSE,"Relatório1";#N/A,#N/A,FALSE,"Relatório2";#N/A,#N/A,FALSE,"Relatório3";#N/A,#N/A,FALSE,"Relatório4 ";#N/A,#N/A,FALSE,"Relatório5";#N/A,#N/A,FALSE,"Relatório6";#N/A,#N/A,FALSE,"Relatório7";#N/A,#N/A,FALSE,"Relatório8"}</definedName>
    <definedName name="JHI" localSheetId="37" hidden="1">{#N/A,#N/A,FALSE,"B061196P";#N/A,#N/A,FALSE,"B061196";#N/A,#N/A,FALSE,"Relatório1";#N/A,#N/A,FALSE,"Relatório2";#N/A,#N/A,FALSE,"Relatório3";#N/A,#N/A,FALSE,"Relatório4 ";#N/A,#N/A,FALSE,"Relatório5";#N/A,#N/A,FALSE,"Relatório6";#N/A,#N/A,FALSE,"Relatório7";#N/A,#N/A,FALSE,"Relatório8"}</definedName>
    <definedName name="JHI" localSheetId="38" hidden="1">{#N/A,#N/A,FALSE,"B061196P";#N/A,#N/A,FALSE,"B061196";#N/A,#N/A,FALSE,"Relatório1";#N/A,#N/A,FALSE,"Relatório2";#N/A,#N/A,FALSE,"Relatório3";#N/A,#N/A,FALSE,"Relatório4 ";#N/A,#N/A,FALSE,"Relatório5";#N/A,#N/A,FALSE,"Relatório6";#N/A,#N/A,FALSE,"Relatório7";#N/A,#N/A,FALSE,"Relatório8"}</definedName>
    <definedName name="JHI" localSheetId="39" hidden="1">{#N/A,#N/A,FALSE,"B061196P";#N/A,#N/A,FALSE,"B061196";#N/A,#N/A,FALSE,"Relatório1";#N/A,#N/A,FALSE,"Relatório2";#N/A,#N/A,FALSE,"Relatório3";#N/A,#N/A,FALSE,"Relatório4 ";#N/A,#N/A,FALSE,"Relatório5";#N/A,#N/A,FALSE,"Relatório6";#N/A,#N/A,FALSE,"Relatório7";#N/A,#N/A,FALSE,"Relatório8"}</definedName>
    <definedName name="JHI" localSheetId="40" hidden="1">{#N/A,#N/A,FALSE,"B061196P";#N/A,#N/A,FALSE,"B061196";#N/A,#N/A,FALSE,"Relatório1";#N/A,#N/A,FALSE,"Relatório2";#N/A,#N/A,FALSE,"Relatório3";#N/A,#N/A,FALSE,"Relatório4 ";#N/A,#N/A,FALSE,"Relatório5";#N/A,#N/A,FALSE,"Relatório6";#N/A,#N/A,FALSE,"Relatório7";#N/A,#N/A,FALSE,"Relatório8"}</definedName>
    <definedName name="JHI" localSheetId="42" hidden="1">{#N/A,#N/A,FALSE,"B061196P";#N/A,#N/A,FALSE,"B061196";#N/A,#N/A,FALSE,"Relatório1";#N/A,#N/A,FALSE,"Relatório2";#N/A,#N/A,FALSE,"Relatório3";#N/A,#N/A,FALSE,"Relatório4 ";#N/A,#N/A,FALSE,"Relatório5";#N/A,#N/A,FALSE,"Relatório6";#N/A,#N/A,FALSE,"Relatório7";#N/A,#N/A,FALSE,"Relatório8"}</definedName>
    <definedName name="JHI" localSheetId="43" hidden="1">{#N/A,#N/A,FALSE,"B061196P";#N/A,#N/A,FALSE,"B061196";#N/A,#N/A,FALSE,"Relatório1";#N/A,#N/A,FALSE,"Relatório2";#N/A,#N/A,FALSE,"Relatório3";#N/A,#N/A,FALSE,"Relatório4 ";#N/A,#N/A,FALSE,"Relatório5";#N/A,#N/A,FALSE,"Relatório6";#N/A,#N/A,FALSE,"Relatório7";#N/A,#N/A,FALSE,"Relatório8"}</definedName>
    <definedName name="JHI" localSheetId="45"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35"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localSheetId="36" hidden="1">{#N/A,#N/A,FALSE,"B061196P";#N/A,#N/A,FALSE,"B061196";#N/A,#N/A,FALSE,"Relatório1";#N/A,#N/A,FALSE,"Relatório2";#N/A,#N/A,FALSE,"Relatório3";#N/A,#N/A,FALSE,"Relatório4 ";#N/A,#N/A,FALSE,"Relatório5";#N/A,#N/A,FALSE,"Relatório6";#N/A,#N/A,FALSE,"Relatório7";#N/A,#N/A,FALSE,"Relatório8"}</definedName>
    <definedName name="JHY" localSheetId="37" hidden="1">{#N/A,#N/A,FALSE,"B061196P";#N/A,#N/A,FALSE,"B061196";#N/A,#N/A,FALSE,"Relatório1";#N/A,#N/A,FALSE,"Relatório2";#N/A,#N/A,FALSE,"Relatório3";#N/A,#N/A,FALSE,"Relatório4 ";#N/A,#N/A,FALSE,"Relatório5";#N/A,#N/A,FALSE,"Relatório6";#N/A,#N/A,FALSE,"Relatório7";#N/A,#N/A,FALSE,"Relatório8"}</definedName>
    <definedName name="JHY" localSheetId="38" hidden="1">{#N/A,#N/A,FALSE,"B061196P";#N/A,#N/A,FALSE,"B061196";#N/A,#N/A,FALSE,"Relatório1";#N/A,#N/A,FALSE,"Relatório2";#N/A,#N/A,FALSE,"Relatório3";#N/A,#N/A,FALSE,"Relatório4 ";#N/A,#N/A,FALSE,"Relatório5";#N/A,#N/A,FALSE,"Relatório6";#N/A,#N/A,FALSE,"Relatório7";#N/A,#N/A,FALSE,"Relatório8"}</definedName>
    <definedName name="JHY" localSheetId="39" hidden="1">{#N/A,#N/A,FALSE,"B061196P";#N/A,#N/A,FALSE,"B061196";#N/A,#N/A,FALSE,"Relatório1";#N/A,#N/A,FALSE,"Relatório2";#N/A,#N/A,FALSE,"Relatório3";#N/A,#N/A,FALSE,"Relatório4 ";#N/A,#N/A,FALSE,"Relatório5";#N/A,#N/A,FALSE,"Relatório6";#N/A,#N/A,FALSE,"Relatório7";#N/A,#N/A,FALSE,"Relatório8"}</definedName>
    <definedName name="JHY" localSheetId="40" hidden="1">{#N/A,#N/A,FALSE,"B061196P";#N/A,#N/A,FALSE,"B061196";#N/A,#N/A,FALSE,"Relatório1";#N/A,#N/A,FALSE,"Relatório2";#N/A,#N/A,FALSE,"Relatório3";#N/A,#N/A,FALSE,"Relatório4 ";#N/A,#N/A,FALSE,"Relatório5";#N/A,#N/A,FALSE,"Relatório6";#N/A,#N/A,FALSE,"Relatório7";#N/A,#N/A,FALSE,"Relatório8"}</definedName>
    <definedName name="JHY" localSheetId="42" hidden="1">{#N/A,#N/A,FALSE,"B061196P";#N/A,#N/A,FALSE,"B061196";#N/A,#N/A,FALSE,"Relatório1";#N/A,#N/A,FALSE,"Relatório2";#N/A,#N/A,FALSE,"Relatório3";#N/A,#N/A,FALSE,"Relatório4 ";#N/A,#N/A,FALSE,"Relatório5";#N/A,#N/A,FALSE,"Relatório6";#N/A,#N/A,FALSE,"Relatório7";#N/A,#N/A,FALSE,"Relatório8"}</definedName>
    <definedName name="JHY" localSheetId="43" hidden="1">{#N/A,#N/A,FALSE,"B061196P";#N/A,#N/A,FALSE,"B061196";#N/A,#N/A,FALSE,"Relatório1";#N/A,#N/A,FALSE,"Relatório2";#N/A,#N/A,FALSE,"Relatório3";#N/A,#N/A,FALSE,"Relatório4 ";#N/A,#N/A,FALSE,"Relatório5";#N/A,#N/A,FALSE,"Relatório6";#N/A,#N/A,FALSE,"Relatório7";#N/A,#N/A,FALSE,"Relatório8"}</definedName>
    <definedName name="JHY" localSheetId="45"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35" hidden="1">{"Riqfin97",#N/A,FALSE,"Tran";"Riqfinpro",#N/A,FALSE,"Tran"}</definedName>
    <definedName name="jj" localSheetId="44" hidden="1">{"Riqfin97",#N/A,FALSE,"Tran";"Riqfinpro",#N/A,FALSE,"Tran"}</definedName>
    <definedName name="jj" localSheetId="36" hidden="1">{"Riqfin97",#N/A,FALSE,"Tran";"Riqfinpro",#N/A,FALSE,"Tran"}</definedName>
    <definedName name="jj" localSheetId="37" hidden="1">{"Riqfin97",#N/A,FALSE,"Tran";"Riqfinpro",#N/A,FALSE,"Tran"}</definedName>
    <definedName name="jj" localSheetId="38" hidden="1">{"Riqfin97",#N/A,FALSE,"Tran";"Riqfinpro",#N/A,FALSE,"Tran"}</definedName>
    <definedName name="jj" localSheetId="39" hidden="1">{"Riqfin97",#N/A,FALSE,"Tran";"Riqfinpro",#N/A,FALSE,"Tran"}</definedName>
    <definedName name="jj" localSheetId="40" hidden="1">{"Riqfin97",#N/A,FALSE,"Tran";"Riqfinpro",#N/A,FALSE,"Tran"}</definedName>
    <definedName name="jj" localSheetId="42" hidden="1">{"Riqfin97",#N/A,FALSE,"Tran";"Riqfinpro",#N/A,FALSE,"Tran"}</definedName>
    <definedName name="jj" localSheetId="43" hidden="1">{"Riqfin97",#N/A,FALSE,"Tran";"Riqfinpro",#N/A,FALSE,"Tran"}</definedName>
    <definedName name="jj" localSheetId="45" hidden="1">{"Riqfin97",#N/A,FALSE,"Tran";"Riqfinpro",#N/A,FALSE,"Tran"}</definedName>
    <definedName name="jj" localSheetId="41" hidden="1">{"Riqfin97",#N/A,FALSE,"Tran";"Riqfinpro",#N/A,FALSE,"Tran"}</definedName>
    <definedName name="jj" hidden="1">{"Riqfin97",#N/A,FALSE,"Tran";"Riqfinpro",#N/A,FALSE,"Tran"}</definedName>
    <definedName name="jjj" hidden="1">[36]M!#REF!</definedName>
    <definedName name="jjjj" localSheetId="35" hidden="1">{"Tab1",#N/A,FALSE,"P";"Tab2",#N/A,FALSE,"P"}</definedName>
    <definedName name="jjjj" localSheetId="44" hidden="1">{"Tab1",#N/A,FALSE,"P";"Tab2",#N/A,FALSE,"P"}</definedName>
    <definedName name="jjjj" localSheetId="36" hidden="1">{"Tab1",#N/A,FALSE,"P";"Tab2",#N/A,FALSE,"P"}</definedName>
    <definedName name="jjjj" localSheetId="37" hidden="1">{"Tab1",#N/A,FALSE,"P";"Tab2",#N/A,FALSE,"P"}</definedName>
    <definedName name="jjjj" localSheetId="38" hidden="1">{"Tab1",#N/A,FALSE,"P";"Tab2",#N/A,FALSE,"P"}</definedName>
    <definedName name="jjjj" localSheetId="39" hidden="1">{"Tab1",#N/A,FALSE,"P";"Tab2",#N/A,FALSE,"P"}</definedName>
    <definedName name="jjjj" localSheetId="40" hidden="1">{"Tab1",#N/A,FALSE,"P";"Tab2",#N/A,FALSE,"P"}</definedName>
    <definedName name="jjjj" localSheetId="42" hidden="1">{"Tab1",#N/A,FALSE,"P";"Tab2",#N/A,FALSE,"P"}</definedName>
    <definedName name="jjjj" localSheetId="43" hidden="1">{"Tab1",#N/A,FALSE,"P";"Tab2",#N/A,FALSE,"P"}</definedName>
    <definedName name="jjjj" localSheetId="45" hidden="1">{"Tab1",#N/A,FALSE,"P";"Tab2",#N/A,FALSE,"P"}</definedName>
    <definedName name="jjjj" localSheetId="41" hidden="1">{"Tab1",#N/A,FALSE,"P";"Tab2",#N/A,FALSE,"P"}</definedName>
    <definedName name="jjjj" hidden="1">{"Tab1",#N/A,FALSE,"P";"Tab2",#N/A,FALSE,"P"}</definedName>
    <definedName name="jjjjjj" hidden="1">'[31]J(Priv.Cap)'!#REF!</definedName>
    <definedName name="jkbjkb" localSheetId="35" hidden="1">{"DEPOSITS",#N/A,FALSE,"COMML_MON";"LOANS",#N/A,FALSE,"COMML_MON"}</definedName>
    <definedName name="jkbjkb" localSheetId="44" hidden="1">{"DEPOSITS",#N/A,FALSE,"COMML_MON";"LOANS",#N/A,FALSE,"COMML_MON"}</definedName>
    <definedName name="jkbjkb" localSheetId="36" hidden="1">{"DEPOSITS",#N/A,FALSE,"COMML_MON";"LOANS",#N/A,FALSE,"COMML_MON"}</definedName>
    <definedName name="jkbjkb" localSheetId="37" hidden="1">{"DEPOSITS",#N/A,FALSE,"COMML_MON";"LOANS",#N/A,FALSE,"COMML_MON"}</definedName>
    <definedName name="jkbjkb" localSheetId="38" hidden="1">{"DEPOSITS",#N/A,FALSE,"COMML_MON";"LOANS",#N/A,FALSE,"COMML_MON"}</definedName>
    <definedName name="jkbjkb" localSheetId="39" hidden="1">{"DEPOSITS",#N/A,FALSE,"COMML_MON";"LOANS",#N/A,FALSE,"COMML_MON"}</definedName>
    <definedName name="jkbjkb" localSheetId="40" hidden="1">{"DEPOSITS",#N/A,FALSE,"COMML_MON";"LOANS",#N/A,FALSE,"COMML_MON"}</definedName>
    <definedName name="jkbjkb" localSheetId="42" hidden="1">{"DEPOSITS",#N/A,FALSE,"COMML_MON";"LOANS",#N/A,FALSE,"COMML_MON"}</definedName>
    <definedName name="jkbjkb" localSheetId="43" hidden="1">{"DEPOSITS",#N/A,FALSE,"COMML_MON";"LOANS",#N/A,FALSE,"COMML_MON"}</definedName>
    <definedName name="jkbjkb" localSheetId="45" hidden="1">{"DEPOSITS",#N/A,FALSE,"COMML_MON";"LOANS",#N/A,FALSE,"COMML_MON"}</definedName>
    <definedName name="jkbjkb" localSheetId="41" hidden="1">{"DEPOSITS",#N/A,FALSE,"COMML_MON";"LOANS",#N/A,FALSE,"COMML_MON"}</definedName>
    <definedName name="jkbjkb" hidden="1">{"DEPOSITS",#N/A,FALSE,"COMML_MON";"LOANS",#N/A,FALSE,"COMML_MON"}</definedName>
    <definedName name="ju" localSheetId="35"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36" hidden="1">{#N/A,#N/A,FALSE,"slvsrtb1";#N/A,#N/A,FALSE,"slvsrtb2";#N/A,#N/A,FALSE,"slvsrtb3";#N/A,#N/A,FALSE,"slvsrtb4";#N/A,#N/A,FALSE,"slvsrtb5";#N/A,#N/A,FALSE,"slvsrtb6";#N/A,#N/A,FALSE,"slvsrtb7";#N/A,#N/A,FALSE,"slvsrtb8";#N/A,#N/A,FALSE,"slvsrtb9";#N/A,#N/A,FALSE,"slvsrtb10";#N/A,#N/A,FALSE,"slvsrtb12"}</definedName>
    <definedName name="ju" localSheetId="37" hidden="1">{#N/A,#N/A,FALSE,"slvsrtb1";#N/A,#N/A,FALSE,"slvsrtb2";#N/A,#N/A,FALSE,"slvsrtb3";#N/A,#N/A,FALSE,"slvsrtb4";#N/A,#N/A,FALSE,"slvsrtb5";#N/A,#N/A,FALSE,"slvsrtb6";#N/A,#N/A,FALSE,"slvsrtb7";#N/A,#N/A,FALSE,"slvsrtb8";#N/A,#N/A,FALSE,"slvsrtb9";#N/A,#N/A,FALSE,"slvsrtb10";#N/A,#N/A,FALSE,"slvsrtb12"}</definedName>
    <definedName name="ju" localSheetId="38" hidden="1">{#N/A,#N/A,FALSE,"slvsrtb1";#N/A,#N/A,FALSE,"slvsrtb2";#N/A,#N/A,FALSE,"slvsrtb3";#N/A,#N/A,FALSE,"slvsrtb4";#N/A,#N/A,FALSE,"slvsrtb5";#N/A,#N/A,FALSE,"slvsrtb6";#N/A,#N/A,FALSE,"slvsrtb7";#N/A,#N/A,FALSE,"slvsrtb8";#N/A,#N/A,FALSE,"slvsrtb9";#N/A,#N/A,FALSE,"slvsrtb10";#N/A,#N/A,FALSE,"slvsrtb12"}</definedName>
    <definedName name="ju" localSheetId="39" hidden="1">{#N/A,#N/A,FALSE,"slvsrtb1";#N/A,#N/A,FALSE,"slvsrtb2";#N/A,#N/A,FALSE,"slvsrtb3";#N/A,#N/A,FALSE,"slvsrtb4";#N/A,#N/A,FALSE,"slvsrtb5";#N/A,#N/A,FALSE,"slvsrtb6";#N/A,#N/A,FALSE,"slvsrtb7";#N/A,#N/A,FALSE,"slvsrtb8";#N/A,#N/A,FALSE,"slvsrtb9";#N/A,#N/A,FALSE,"slvsrtb10";#N/A,#N/A,FALSE,"slvsrtb12"}</definedName>
    <definedName name="ju" localSheetId="40" hidden="1">{#N/A,#N/A,FALSE,"slvsrtb1";#N/A,#N/A,FALSE,"slvsrtb2";#N/A,#N/A,FALSE,"slvsrtb3";#N/A,#N/A,FALSE,"slvsrtb4";#N/A,#N/A,FALSE,"slvsrtb5";#N/A,#N/A,FALSE,"slvsrtb6";#N/A,#N/A,FALSE,"slvsrtb7";#N/A,#N/A,FALSE,"slvsrtb8";#N/A,#N/A,FALSE,"slvsrtb9";#N/A,#N/A,FALSE,"slvsrtb10";#N/A,#N/A,FALSE,"slvsrtb12"}</definedName>
    <definedName name="ju" localSheetId="42" hidden="1">{#N/A,#N/A,FALSE,"slvsrtb1";#N/A,#N/A,FALSE,"slvsrtb2";#N/A,#N/A,FALSE,"slvsrtb3";#N/A,#N/A,FALSE,"slvsrtb4";#N/A,#N/A,FALSE,"slvsrtb5";#N/A,#N/A,FALSE,"slvsrtb6";#N/A,#N/A,FALSE,"slvsrtb7";#N/A,#N/A,FALSE,"slvsrtb8";#N/A,#N/A,FALSE,"slvsrtb9";#N/A,#N/A,FALSE,"slvsrtb10";#N/A,#N/A,FALSE,"slvsrtb12"}</definedName>
    <definedName name="ju" localSheetId="43" hidden="1">{#N/A,#N/A,FALSE,"slvsrtb1";#N/A,#N/A,FALSE,"slvsrtb2";#N/A,#N/A,FALSE,"slvsrtb3";#N/A,#N/A,FALSE,"slvsrtb4";#N/A,#N/A,FALSE,"slvsrtb5";#N/A,#N/A,FALSE,"slvsrtb6";#N/A,#N/A,FALSE,"slvsrtb7";#N/A,#N/A,FALSE,"slvsrtb8";#N/A,#N/A,FALSE,"slvsrtb9";#N/A,#N/A,FALSE,"slvsrtb10";#N/A,#N/A,FALSE,"slvsrtb12"}</definedName>
    <definedName name="ju" localSheetId="45"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35" hidden="1">{"Riqfin97",#N/A,FALSE,"Tran";"Riqfinpro",#N/A,FALSE,"Tran"}</definedName>
    <definedName name="jui" localSheetId="44" hidden="1">{"Riqfin97",#N/A,FALSE,"Tran";"Riqfinpro",#N/A,FALSE,"Tran"}</definedName>
    <definedName name="jui" localSheetId="36" hidden="1">{"Riqfin97",#N/A,FALSE,"Tran";"Riqfinpro",#N/A,FALSE,"Tran"}</definedName>
    <definedName name="jui" localSheetId="37" hidden="1">{"Riqfin97",#N/A,FALSE,"Tran";"Riqfinpro",#N/A,FALSE,"Tran"}</definedName>
    <definedName name="jui" localSheetId="38" hidden="1">{"Riqfin97",#N/A,FALSE,"Tran";"Riqfinpro",#N/A,FALSE,"Tran"}</definedName>
    <definedName name="jui" localSheetId="39" hidden="1">{"Riqfin97",#N/A,FALSE,"Tran";"Riqfinpro",#N/A,FALSE,"Tran"}</definedName>
    <definedName name="jui" localSheetId="40" hidden="1">{"Riqfin97",#N/A,FALSE,"Tran";"Riqfinpro",#N/A,FALSE,"Tran"}</definedName>
    <definedName name="jui" localSheetId="42" hidden="1">{"Riqfin97",#N/A,FALSE,"Tran";"Riqfinpro",#N/A,FALSE,"Tran"}</definedName>
    <definedName name="jui" localSheetId="43" hidden="1">{"Riqfin97",#N/A,FALSE,"Tran";"Riqfinpro",#N/A,FALSE,"Tran"}</definedName>
    <definedName name="jui" localSheetId="45" hidden="1">{"Riqfin97",#N/A,FALSE,"Tran";"Riqfinpro",#N/A,FALSE,"Tran"}</definedName>
    <definedName name="jui" localSheetId="41" hidden="1">{"Riqfin97",#N/A,FALSE,"Tran";"Riqfinpro",#N/A,FALSE,"Tran"}</definedName>
    <definedName name="jui" hidden="1">{"Riqfin97",#N/A,FALSE,"Tran";"Riqfinpro",#N/A,FALSE,"Tran"}</definedName>
    <definedName name="juy" localSheetId="35" hidden="1">{"Tab1",#N/A,FALSE,"P";"Tab2",#N/A,FALSE,"P"}</definedName>
    <definedName name="juy" localSheetId="44" hidden="1">{"Tab1",#N/A,FALSE,"P";"Tab2",#N/A,FALSE,"P"}</definedName>
    <definedName name="juy" localSheetId="36" hidden="1">{"Tab1",#N/A,FALSE,"P";"Tab2",#N/A,FALSE,"P"}</definedName>
    <definedName name="juy" localSheetId="37" hidden="1">{"Tab1",#N/A,FALSE,"P";"Tab2",#N/A,FALSE,"P"}</definedName>
    <definedName name="juy" localSheetId="38" hidden="1">{"Tab1",#N/A,FALSE,"P";"Tab2",#N/A,FALSE,"P"}</definedName>
    <definedName name="juy" localSheetId="39" hidden="1">{"Tab1",#N/A,FALSE,"P";"Tab2",#N/A,FALSE,"P"}</definedName>
    <definedName name="juy" localSheetId="40" hidden="1">{"Tab1",#N/A,FALSE,"P";"Tab2",#N/A,FALSE,"P"}</definedName>
    <definedName name="juy" localSheetId="42" hidden="1">{"Tab1",#N/A,FALSE,"P";"Tab2",#N/A,FALSE,"P"}</definedName>
    <definedName name="juy" localSheetId="43" hidden="1">{"Tab1",#N/A,FALSE,"P";"Tab2",#N/A,FALSE,"P"}</definedName>
    <definedName name="juy" localSheetId="45" hidden="1">{"Tab1",#N/A,FALSE,"P";"Tab2",#N/A,FALSE,"P"}</definedName>
    <definedName name="juy" localSheetId="41" hidden="1">{"Tab1",#N/A,FALSE,"P";"Tab2",#N/A,FALSE,"P"}</definedName>
    <definedName name="juy" hidden="1">{"Tab1",#N/A,FALSE,"P";"Tab2",#N/A,FALSE,"P"}</definedName>
    <definedName name="k" localSheetId="1">'[37]TableA data'!#REF!</definedName>
    <definedName name="k" localSheetId="2">'[37]TableA data'!#REF!</definedName>
    <definedName name="k" localSheetId="3">'[37]TableA data'!#REF!</definedName>
    <definedName name="k" localSheetId="4">'[37]TableA data'!#REF!</definedName>
    <definedName name="k" localSheetId="5">'[37]TableA data'!#REF!</definedName>
    <definedName name="k" localSheetId="6">'[37]TableA data'!#REF!</definedName>
    <definedName name="k" localSheetId="10">'[37]TableA data'!#REF!</definedName>
    <definedName name="k" localSheetId="11">'[37]TableA data'!#REF!</definedName>
    <definedName name="k" localSheetId="12">'[37]TableA data'!#REF!</definedName>
    <definedName name="k" localSheetId="16">'[37]TableA data'!#REF!</definedName>
    <definedName name="k" localSheetId="25">'[37]TableA data'!#REF!</definedName>
    <definedName name="k" localSheetId="26">'[37]TableA data'!#REF!</definedName>
    <definedName name="k" localSheetId="27">'[37]TableA data'!#REF!</definedName>
    <definedName name="k" localSheetId="17">'[37]TableA data'!#REF!</definedName>
    <definedName name="k" localSheetId="18">'[37]TableA data'!#REF!</definedName>
    <definedName name="k" localSheetId="20">'[37]TableA data'!#REF!</definedName>
    <definedName name="k" localSheetId="22">'[37]TableA data'!#REF!</definedName>
    <definedName name="k" localSheetId="23">'[37]TableA data'!#REF!</definedName>
    <definedName name="k" localSheetId="24">'[37]TableA data'!#REF!</definedName>
    <definedName name="k" localSheetId="29">'[37]TableA data'!#REF!</definedName>
    <definedName name="k" localSheetId="32">'[37]TableA data'!#REF!</definedName>
    <definedName name="k" localSheetId="30">'[37]TableA data'!#REF!</definedName>
    <definedName name="k" localSheetId="31">'[37]TableA data'!#REF!</definedName>
    <definedName name="k">'[37]TableA data'!#REF!</definedName>
    <definedName name="kb" localSheetId="35" hidden="1">{"Riqfin97",#N/A,FALSE,"Tran";"Riqfinpro",#N/A,FALSE,"Tran"}</definedName>
    <definedName name="kb" localSheetId="44" hidden="1">{"Riqfin97",#N/A,FALSE,"Tran";"Riqfinpro",#N/A,FALSE,"Tran"}</definedName>
    <definedName name="kb" localSheetId="36" hidden="1">{"Riqfin97",#N/A,FALSE,"Tran";"Riqfinpro",#N/A,FALSE,"Tran"}</definedName>
    <definedName name="kb" localSheetId="37" hidden="1">{"Riqfin97",#N/A,FALSE,"Tran";"Riqfinpro",#N/A,FALSE,"Tran"}</definedName>
    <definedName name="kb" localSheetId="38" hidden="1">{"Riqfin97",#N/A,FALSE,"Tran";"Riqfinpro",#N/A,FALSE,"Tran"}</definedName>
    <definedName name="kb" localSheetId="39" hidden="1">{"Riqfin97",#N/A,FALSE,"Tran";"Riqfinpro",#N/A,FALSE,"Tran"}</definedName>
    <definedName name="kb" localSheetId="40" hidden="1">{"Riqfin97",#N/A,FALSE,"Tran";"Riqfinpro",#N/A,FALSE,"Tran"}</definedName>
    <definedName name="kb" localSheetId="42" hidden="1">{"Riqfin97",#N/A,FALSE,"Tran";"Riqfinpro",#N/A,FALSE,"Tran"}</definedName>
    <definedName name="kb" localSheetId="43" hidden="1">{"Riqfin97",#N/A,FALSE,"Tran";"Riqfinpro",#N/A,FALSE,"Tran"}</definedName>
    <definedName name="kb" localSheetId="45" hidden="1">{"Riqfin97",#N/A,FALSE,"Tran";"Riqfinpro",#N/A,FALSE,"Tran"}</definedName>
    <definedName name="kb" localSheetId="41" hidden="1">{"Riqfin97",#N/A,FALSE,"Tran";"Riqfinpro",#N/A,FALSE,"Tran"}</definedName>
    <definedName name="kb" hidden="1">{"Riqfin97",#N/A,FALSE,"Tran";"Riqfinpro",#N/A,FALSE,"Tran"}</definedName>
    <definedName name="kio" localSheetId="35" hidden="1">{"Tab1",#N/A,FALSE,"P";"Tab2",#N/A,FALSE,"P"}</definedName>
    <definedName name="kio" localSheetId="44" hidden="1">{"Tab1",#N/A,FALSE,"P";"Tab2",#N/A,FALSE,"P"}</definedName>
    <definedName name="kio" localSheetId="36" hidden="1">{"Tab1",#N/A,FALSE,"P";"Tab2",#N/A,FALSE,"P"}</definedName>
    <definedName name="kio" localSheetId="37" hidden="1">{"Tab1",#N/A,FALSE,"P";"Tab2",#N/A,FALSE,"P"}</definedName>
    <definedName name="kio" localSheetId="38" hidden="1">{"Tab1",#N/A,FALSE,"P";"Tab2",#N/A,FALSE,"P"}</definedName>
    <definedName name="kio" localSheetId="39" hidden="1">{"Tab1",#N/A,FALSE,"P";"Tab2",#N/A,FALSE,"P"}</definedName>
    <definedName name="kio" localSheetId="40" hidden="1">{"Tab1",#N/A,FALSE,"P";"Tab2",#N/A,FALSE,"P"}</definedName>
    <definedName name="kio" localSheetId="42" hidden="1">{"Tab1",#N/A,FALSE,"P";"Tab2",#N/A,FALSE,"P"}</definedName>
    <definedName name="kio" localSheetId="43" hidden="1">{"Tab1",#N/A,FALSE,"P";"Tab2",#N/A,FALSE,"P"}</definedName>
    <definedName name="kio" localSheetId="45" hidden="1">{"Tab1",#N/A,FALSE,"P";"Tab2",#N/A,FALSE,"P"}</definedName>
    <definedName name="kio" localSheetId="41" hidden="1">{"Tab1",#N/A,FALSE,"P";"Tab2",#N/A,FALSE,"P"}</definedName>
    <definedName name="kio" hidden="1">{"Tab1",#N/A,FALSE,"P";"Tab2",#N/A,FALSE,"P"}</definedName>
    <definedName name="kiu" localSheetId="35" hidden="1">{"Riqfin97",#N/A,FALSE,"Tran";"Riqfinpro",#N/A,FALSE,"Tran"}</definedName>
    <definedName name="kiu" localSheetId="44" hidden="1">{"Riqfin97",#N/A,FALSE,"Tran";"Riqfinpro",#N/A,FALSE,"Tran"}</definedName>
    <definedName name="kiu" localSheetId="36" hidden="1">{"Riqfin97",#N/A,FALSE,"Tran";"Riqfinpro",#N/A,FALSE,"Tran"}</definedName>
    <definedName name="kiu" localSheetId="37" hidden="1">{"Riqfin97",#N/A,FALSE,"Tran";"Riqfinpro",#N/A,FALSE,"Tran"}</definedName>
    <definedName name="kiu" localSheetId="38" hidden="1">{"Riqfin97",#N/A,FALSE,"Tran";"Riqfinpro",#N/A,FALSE,"Tran"}</definedName>
    <definedName name="kiu" localSheetId="39" hidden="1">{"Riqfin97",#N/A,FALSE,"Tran";"Riqfinpro",#N/A,FALSE,"Tran"}</definedName>
    <definedName name="kiu" localSheetId="40" hidden="1">{"Riqfin97",#N/A,FALSE,"Tran";"Riqfinpro",#N/A,FALSE,"Tran"}</definedName>
    <definedName name="kiu" localSheetId="42" hidden="1">{"Riqfin97",#N/A,FALSE,"Tran";"Riqfinpro",#N/A,FALSE,"Tran"}</definedName>
    <definedName name="kiu" localSheetId="43" hidden="1">{"Riqfin97",#N/A,FALSE,"Tran";"Riqfinpro",#N/A,FALSE,"Tran"}</definedName>
    <definedName name="kiu" localSheetId="45" hidden="1">{"Riqfin97",#N/A,FALSE,"Tran";"Riqfinpro",#N/A,FALSE,"Tran"}</definedName>
    <definedName name="kiu" localSheetId="41" hidden="1">{"Riqfin97",#N/A,FALSE,"Tran";"Riqfinpro",#N/A,FALSE,"Tran"}</definedName>
    <definedName name="kiu" hidden="1">{"Riqfin97",#N/A,FALSE,"Tran";"Riqfinpro",#N/A,FALSE,"Tran"}</definedName>
    <definedName name="kjas" localSheetId="35" hidden="1">{"Riqfin97",#N/A,FALSE,"Tran";"Riqfinpro",#N/A,FALSE,"Tran"}</definedName>
    <definedName name="kjas" localSheetId="44" hidden="1">{"Riqfin97",#N/A,FALSE,"Tran";"Riqfinpro",#N/A,FALSE,"Tran"}</definedName>
    <definedName name="kjas" localSheetId="36" hidden="1">{"Riqfin97",#N/A,FALSE,"Tran";"Riqfinpro",#N/A,FALSE,"Tran"}</definedName>
    <definedName name="kjas" localSheetId="37" hidden="1">{"Riqfin97",#N/A,FALSE,"Tran";"Riqfinpro",#N/A,FALSE,"Tran"}</definedName>
    <definedName name="kjas" localSheetId="38" hidden="1">{"Riqfin97",#N/A,FALSE,"Tran";"Riqfinpro",#N/A,FALSE,"Tran"}</definedName>
    <definedName name="kjas" localSheetId="39" hidden="1">{"Riqfin97",#N/A,FALSE,"Tran";"Riqfinpro",#N/A,FALSE,"Tran"}</definedName>
    <definedName name="kjas" localSheetId="40" hidden="1">{"Riqfin97",#N/A,FALSE,"Tran";"Riqfinpro",#N/A,FALSE,"Tran"}</definedName>
    <definedName name="kjas" localSheetId="42" hidden="1">{"Riqfin97",#N/A,FALSE,"Tran";"Riqfinpro",#N/A,FALSE,"Tran"}</definedName>
    <definedName name="kjas" localSheetId="43" hidden="1">{"Riqfin97",#N/A,FALSE,"Tran";"Riqfinpro",#N/A,FALSE,"Tran"}</definedName>
    <definedName name="kjas" localSheetId="45" hidden="1">{"Riqfin97",#N/A,FALSE,"Tran";"Riqfinpro",#N/A,FALSE,"Tran"}</definedName>
    <definedName name="kjas" localSheetId="41" hidden="1">{"Riqfin97",#N/A,FALSE,"Tran";"Riqfinpro",#N/A,FALSE,"Tran"}</definedName>
    <definedName name="kjas" hidden="1">{"Riqfin97",#N/A,FALSE,"Tran";"Riqfinpro",#N/A,FALSE,"Tran"}</definedName>
    <definedName name="kjg" localSheetId="35"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36" hidden="1">{#N/A,#N/A,FALSE,"SimInp1";#N/A,#N/A,FALSE,"SimInp2";#N/A,#N/A,FALSE,"SimOut1";#N/A,#N/A,FALSE,"SimOut2";#N/A,#N/A,FALSE,"SimOut3";#N/A,#N/A,FALSE,"SimOut4";#N/A,#N/A,FALSE,"SimOut5"}</definedName>
    <definedName name="kjg" localSheetId="37" hidden="1">{#N/A,#N/A,FALSE,"SimInp1";#N/A,#N/A,FALSE,"SimInp2";#N/A,#N/A,FALSE,"SimOut1";#N/A,#N/A,FALSE,"SimOut2";#N/A,#N/A,FALSE,"SimOut3";#N/A,#N/A,FALSE,"SimOut4";#N/A,#N/A,FALSE,"SimOut5"}</definedName>
    <definedName name="kjg" localSheetId="38" hidden="1">{#N/A,#N/A,FALSE,"SimInp1";#N/A,#N/A,FALSE,"SimInp2";#N/A,#N/A,FALSE,"SimOut1";#N/A,#N/A,FALSE,"SimOut2";#N/A,#N/A,FALSE,"SimOut3";#N/A,#N/A,FALSE,"SimOut4";#N/A,#N/A,FALSE,"SimOut5"}</definedName>
    <definedName name="kjg" localSheetId="39" hidden="1">{#N/A,#N/A,FALSE,"SimInp1";#N/A,#N/A,FALSE,"SimInp2";#N/A,#N/A,FALSE,"SimOut1";#N/A,#N/A,FALSE,"SimOut2";#N/A,#N/A,FALSE,"SimOut3";#N/A,#N/A,FALSE,"SimOut4";#N/A,#N/A,FALSE,"SimOut5"}</definedName>
    <definedName name="kjg" localSheetId="40" hidden="1">{#N/A,#N/A,FALSE,"SimInp1";#N/A,#N/A,FALSE,"SimInp2";#N/A,#N/A,FALSE,"SimOut1";#N/A,#N/A,FALSE,"SimOut2";#N/A,#N/A,FALSE,"SimOut3";#N/A,#N/A,FALSE,"SimOut4";#N/A,#N/A,FALSE,"SimOut5"}</definedName>
    <definedName name="kjg" localSheetId="42" hidden="1">{#N/A,#N/A,FALSE,"SimInp1";#N/A,#N/A,FALSE,"SimInp2";#N/A,#N/A,FALSE,"SimOut1";#N/A,#N/A,FALSE,"SimOut2";#N/A,#N/A,FALSE,"SimOut3";#N/A,#N/A,FALSE,"SimOut4";#N/A,#N/A,FALSE,"SimOut5"}</definedName>
    <definedName name="kjg" localSheetId="43" hidden="1">{#N/A,#N/A,FALSE,"SimInp1";#N/A,#N/A,FALSE,"SimInp2";#N/A,#N/A,FALSE,"SimOut1";#N/A,#N/A,FALSE,"SimOut2";#N/A,#N/A,FALSE,"SimOut3";#N/A,#N/A,FALSE,"SimOut4";#N/A,#N/A,FALSE,"SimOut5"}</definedName>
    <definedName name="kjg" localSheetId="45"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35"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36" hidden="1">{"BOP_TAB",#N/A,FALSE,"N";"MIDTERM_TAB",#N/A,FALSE,"O";"FUND_CRED",#N/A,FALSE,"P";"DEBT_TAB1",#N/A,FALSE,"Q";"DEBT_TAB2",#N/A,FALSE,"Q";"FORFIN_TAB1",#N/A,FALSE,"R";"FORFIN_TAB2",#N/A,FALSE,"R";"BOP_ANALY",#N/A,FALSE,"U"}</definedName>
    <definedName name="kjhg" localSheetId="37" hidden="1">{"BOP_TAB",#N/A,FALSE,"N";"MIDTERM_TAB",#N/A,FALSE,"O";"FUND_CRED",#N/A,FALSE,"P";"DEBT_TAB1",#N/A,FALSE,"Q";"DEBT_TAB2",#N/A,FALSE,"Q";"FORFIN_TAB1",#N/A,FALSE,"R";"FORFIN_TAB2",#N/A,FALSE,"R";"BOP_ANALY",#N/A,FALSE,"U"}</definedName>
    <definedName name="kjhg" localSheetId="38" hidden="1">{"BOP_TAB",#N/A,FALSE,"N";"MIDTERM_TAB",#N/A,FALSE,"O";"FUND_CRED",#N/A,FALSE,"P";"DEBT_TAB1",#N/A,FALSE,"Q";"DEBT_TAB2",#N/A,FALSE,"Q";"FORFIN_TAB1",#N/A,FALSE,"R";"FORFIN_TAB2",#N/A,FALSE,"R";"BOP_ANALY",#N/A,FALSE,"U"}</definedName>
    <definedName name="kjhg" localSheetId="39" hidden="1">{"BOP_TAB",#N/A,FALSE,"N";"MIDTERM_TAB",#N/A,FALSE,"O";"FUND_CRED",#N/A,FALSE,"P";"DEBT_TAB1",#N/A,FALSE,"Q";"DEBT_TAB2",#N/A,FALSE,"Q";"FORFIN_TAB1",#N/A,FALSE,"R";"FORFIN_TAB2",#N/A,FALSE,"R";"BOP_ANALY",#N/A,FALSE,"U"}</definedName>
    <definedName name="kjhg" localSheetId="40" hidden="1">{"BOP_TAB",#N/A,FALSE,"N";"MIDTERM_TAB",#N/A,FALSE,"O";"FUND_CRED",#N/A,FALSE,"P";"DEBT_TAB1",#N/A,FALSE,"Q";"DEBT_TAB2",#N/A,FALSE,"Q";"FORFIN_TAB1",#N/A,FALSE,"R";"FORFIN_TAB2",#N/A,FALSE,"R";"BOP_ANALY",#N/A,FALSE,"U"}</definedName>
    <definedName name="kjhg" localSheetId="42" hidden="1">{"BOP_TAB",#N/A,FALSE,"N";"MIDTERM_TAB",#N/A,FALSE,"O";"FUND_CRED",#N/A,FALSE,"P";"DEBT_TAB1",#N/A,FALSE,"Q";"DEBT_TAB2",#N/A,FALSE,"Q";"FORFIN_TAB1",#N/A,FALSE,"R";"FORFIN_TAB2",#N/A,FALSE,"R";"BOP_ANALY",#N/A,FALSE,"U"}</definedName>
    <definedName name="kjhg" localSheetId="43" hidden="1">{"BOP_TAB",#N/A,FALSE,"N";"MIDTERM_TAB",#N/A,FALSE,"O";"FUND_CRED",#N/A,FALSE,"P";"DEBT_TAB1",#N/A,FALSE,"Q";"DEBT_TAB2",#N/A,FALSE,"Q";"FORFIN_TAB1",#N/A,FALSE,"R";"FORFIN_TAB2",#N/A,FALSE,"R";"BOP_ANALY",#N/A,FALSE,"U"}</definedName>
    <definedName name="kjhg" localSheetId="45"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35" hidden="1">{"Main Economic Indicators",#N/A,FALSE,"C"}</definedName>
    <definedName name="kjkj" localSheetId="44" hidden="1">{"Main Economic Indicators",#N/A,FALSE,"C"}</definedName>
    <definedName name="kjkj" localSheetId="36" hidden="1">{"Main Economic Indicators",#N/A,FALSE,"C"}</definedName>
    <definedName name="kjkj" localSheetId="37" hidden="1">{"Main Economic Indicators",#N/A,FALSE,"C"}</definedName>
    <definedName name="kjkj" localSheetId="38" hidden="1">{"Main Economic Indicators",#N/A,FALSE,"C"}</definedName>
    <definedName name="kjkj" localSheetId="39" hidden="1">{"Main Economic Indicators",#N/A,FALSE,"C"}</definedName>
    <definedName name="kjkj" localSheetId="40" hidden="1">{"Main Economic Indicators",#N/A,FALSE,"C"}</definedName>
    <definedName name="kjkj" localSheetId="42" hidden="1">{"Main Economic Indicators",#N/A,FALSE,"C"}</definedName>
    <definedName name="kjkj" localSheetId="43" hidden="1">{"Main Economic Indicators",#N/A,FALSE,"C"}</definedName>
    <definedName name="kjkj" localSheetId="45" hidden="1">{"Main Economic Indicators",#N/A,FALSE,"C"}</definedName>
    <definedName name="kjkj" localSheetId="41" hidden="1">{"Main Economic Indicators",#N/A,FALSE,"C"}</definedName>
    <definedName name="kjkj" hidden="1">{"Main Economic Indicators",#N/A,FALSE,"C"}</definedName>
    <definedName name="kk" localSheetId="35" hidden="1">{"Tab1",#N/A,FALSE,"P";"Tab2",#N/A,FALSE,"P"}</definedName>
    <definedName name="kk" localSheetId="44" hidden="1">{"Tab1",#N/A,FALSE,"P";"Tab2",#N/A,FALSE,"P"}</definedName>
    <definedName name="kk" localSheetId="36"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0" hidden="1">{"Tab1",#N/A,FALSE,"P";"Tab2",#N/A,FALSE,"P"}</definedName>
    <definedName name="kk" localSheetId="42" hidden="1">{"Tab1",#N/A,FALSE,"P";"Tab2",#N/A,FALSE,"P"}</definedName>
    <definedName name="kk" localSheetId="43" hidden="1">{"Tab1",#N/A,FALSE,"P";"Tab2",#N/A,FALSE,"P"}</definedName>
    <definedName name="kk" localSheetId="45" hidden="1">{"Tab1",#N/A,FALSE,"P";"Tab2",#N/A,FALSE,"P"}</definedName>
    <definedName name="kk" localSheetId="41" hidden="1">{"Tab1",#N/A,FALSE,"P";"Tab2",#N/A,FALSE,"P"}</definedName>
    <definedName name="kk" hidden="1">{"Tab1",#N/A,FALSE,"P";"Tab2",#N/A,FALSE,"P"}</definedName>
    <definedName name="kkk" localSheetId="35" hidden="1">{"Tab1",#N/A,FALSE,"P";"Tab2",#N/A,FALSE,"P"}</definedName>
    <definedName name="kkk" localSheetId="44" hidden="1">{"Tab1",#N/A,FALSE,"P";"Tab2",#N/A,FALSE,"P"}</definedName>
    <definedName name="kkk" localSheetId="36" hidden="1">{"Tab1",#N/A,FALSE,"P";"Tab2",#N/A,FALSE,"P"}</definedName>
    <definedName name="kkk" localSheetId="37" hidden="1">{"Tab1",#N/A,FALSE,"P";"Tab2",#N/A,FALSE,"P"}</definedName>
    <definedName name="kkk" localSheetId="38" hidden="1">{"Tab1",#N/A,FALSE,"P";"Tab2",#N/A,FALSE,"P"}</definedName>
    <definedName name="kkk" localSheetId="39" hidden="1">{"Tab1",#N/A,FALSE,"P";"Tab2",#N/A,FALSE,"P"}</definedName>
    <definedName name="kkk" localSheetId="40" hidden="1">{"Tab1",#N/A,FALSE,"P";"Tab2",#N/A,FALSE,"P"}</definedName>
    <definedName name="kkk" localSheetId="42" hidden="1">{"Tab1",#N/A,FALSE,"P";"Tab2",#N/A,FALSE,"P"}</definedName>
    <definedName name="kkk" localSheetId="43" hidden="1">{"Tab1",#N/A,FALSE,"P";"Tab2",#N/A,FALSE,"P"}</definedName>
    <definedName name="kkk" localSheetId="45" hidden="1">{"Tab1",#N/A,FALSE,"P";"Tab2",#N/A,FALSE,"P"}</definedName>
    <definedName name="kkk" localSheetId="41" hidden="1">{"Tab1",#N/A,FALSE,"P";"Tab2",#N/A,FALSE,"P"}</definedName>
    <definedName name="kkk" hidden="1">{"Tab1",#N/A,FALSE,"P";"Tab2",#N/A,FALSE,"P"}</definedName>
    <definedName name="kkkk" hidden="1">[38]M!#REF!</definedName>
    <definedName name="kkkkk" hidden="1">'[39]J(Priv.Cap)'!#REF!</definedName>
    <definedName name="kl" localSheetId="35" hidden="1">{"Riqfin97",#N/A,FALSE,"Tran";"Riqfinpro",#N/A,FALSE,"Tran"}</definedName>
    <definedName name="kl" localSheetId="44" hidden="1">{"Riqfin97",#N/A,FALSE,"Tran";"Riqfinpro",#N/A,FALSE,"Tran"}</definedName>
    <definedName name="kl" localSheetId="36" hidden="1">{"Riqfin97",#N/A,FALSE,"Tran";"Riqfinpro",#N/A,FALSE,"Tran"}</definedName>
    <definedName name="kl" localSheetId="37" hidden="1">{"Riqfin97",#N/A,FALSE,"Tran";"Riqfinpro",#N/A,FALSE,"Tran"}</definedName>
    <definedName name="kl" localSheetId="38" hidden="1">{"Riqfin97",#N/A,FALSE,"Tran";"Riqfinpro",#N/A,FALSE,"Tran"}</definedName>
    <definedName name="kl" localSheetId="39" hidden="1">{"Riqfin97",#N/A,FALSE,"Tran";"Riqfinpro",#N/A,FALSE,"Tran"}</definedName>
    <definedName name="kl" localSheetId="40" hidden="1">{"Riqfin97",#N/A,FALSE,"Tran";"Riqfinpro",#N/A,FALSE,"Tran"}</definedName>
    <definedName name="kl" localSheetId="42" hidden="1">{"Riqfin97",#N/A,FALSE,"Tran";"Riqfinpro",#N/A,FALSE,"Tran"}</definedName>
    <definedName name="kl" localSheetId="43" hidden="1">{"Riqfin97",#N/A,FALSE,"Tran";"Riqfinpro",#N/A,FALSE,"Tran"}</definedName>
    <definedName name="kl" localSheetId="45" hidden="1">{"Riqfin97",#N/A,FALSE,"Tran";"Riqfinpro",#N/A,FALSE,"Tran"}</definedName>
    <definedName name="kl" localSheetId="41" hidden="1">{"Riqfin97",#N/A,FALSE,"Tran";"Riqfinpro",#N/A,FALSE,"Tran"}</definedName>
    <definedName name="kl" hidden="1">{"Riqfin97",#N/A,FALSE,"Tran";"Riqfinpro",#N/A,FALSE,"Tran"}</definedName>
    <definedName name="kljlkh" localSheetId="35" hidden="1">{"TRADE_COMP",#N/A,FALSE,"TAB23APP";"BOP",#N/A,FALSE,"TAB6";"DOT",#N/A,FALSE,"TAB24APP";"EXTDEBT",#N/A,FALSE,"TAB25APP"}</definedName>
    <definedName name="kljlkh" localSheetId="44" hidden="1">{"TRADE_COMP",#N/A,FALSE,"TAB23APP";"BOP",#N/A,FALSE,"TAB6";"DOT",#N/A,FALSE,"TAB24APP";"EXTDEBT",#N/A,FALSE,"TAB25APP"}</definedName>
    <definedName name="kljlkh" localSheetId="36" hidden="1">{"TRADE_COMP",#N/A,FALSE,"TAB23APP";"BOP",#N/A,FALSE,"TAB6";"DOT",#N/A,FALSE,"TAB24APP";"EXTDEBT",#N/A,FALSE,"TAB25APP"}</definedName>
    <definedName name="kljlkh" localSheetId="37" hidden="1">{"TRADE_COMP",#N/A,FALSE,"TAB23APP";"BOP",#N/A,FALSE,"TAB6";"DOT",#N/A,FALSE,"TAB24APP";"EXTDEBT",#N/A,FALSE,"TAB25APP"}</definedName>
    <definedName name="kljlkh" localSheetId="38" hidden="1">{"TRADE_COMP",#N/A,FALSE,"TAB23APP";"BOP",#N/A,FALSE,"TAB6";"DOT",#N/A,FALSE,"TAB24APP";"EXTDEBT",#N/A,FALSE,"TAB25APP"}</definedName>
    <definedName name="kljlkh" localSheetId="39" hidden="1">{"TRADE_COMP",#N/A,FALSE,"TAB23APP";"BOP",#N/A,FALSE,"TAB6";"DOT",#N/A,FALSE,"TAB24APP";"EXTDEBT",#N/A,FALSE,"TAB25APP"}</definedName>
    <definedName name="kljlkh" localSheetId="40" hidden="1">{"TRADE_COMP",#N/A,FALSE,"TAB23APP";"BOP",#N/A,FALSE,"TAB6";"DOT",#N/A,FALSE,"TAB24APP";"EXTDEBT",#N/A,FALSE,"TAB25APP"}</definedName>
    <definedName name="kljlkh" localSheetId="42" hidden="1">{"TRADE_COMP",#N/A,FALSE,"TAB23APP";"BOP",#N/A,FALSE,"TAB6";"DOT",#N/A,FALSE,"TAB24APP";"EXTDEBT",#N/A,FALSE,"TAB25APP"}</definedName>
    <definedName name="kljlkh" localSheetId="43" hidden="1">{"TRADE_COMP",#N/A,FALSE,"TAB23APP";"BOP",#N/A,FALSE,"TAB6";"DOT",#N/A,FALSE,"TAB24APP";"EXTDEBT",#N/A,FALSE,"TAB25APP"}</definedName>
    <definedName name="kljlkh" localSheetId="45" hidden="1">{"TRADE_COMP",#N/A,FALSE,"TAB23APP";"BOP",#N/A,FALSE,"TAB6";"DOT",#N/A,FALSE,"TAB24APP";"EXTDEBT",#N/A,FALSE,"TAB25APP"}</definedName>
    <definedName name="kljlkh" localSheetId="41" hidden="1">{"TRADE_COMP",#N/A,FALSE,"TAB23APP";"BOP",#N/A,FALSE,"TAB6";"DOT",#N/A,FALSE,"TAB24APP";"EXTDEBT",#N/A,FALSE,"TAB25APP"}</definedName>
    <definedName name="kljlkh" hidden="1">{"TRADE_COMP",#N/A,FALSE,"TAB23APP";"BOP",#N/A,FALSE,"TAB6";"DOT",#N/A,FALSE,"TAB24APP";"EXTDEBT",#N/A,FALSE,"TAB25APP"}</definedName>
    <definedName name="km" localSheetId="35" hidden="1">{"Tab1",#N/A,FALSE,"P";"Tab2",#N/A,FALSE,"P"}</definedName>
    <definedName name="km" localSheetId="44" hidden="1">{"Tab1",#N/A,FALSE,"P";"Tab2",#N/A,FALSE,"P"}</definedName>
    <definedName name="km" localSheetId="36" hidden="1">{"Tab1",#N/A,FALSE,"P";"Tab2",#N/A,FALSE,"P"}</definedName>
    <definedName name="km" localSheetId="37" hidden="1">{"Tab1",#N/A,FALSE,"P";"Tab2",#N/A,FALSE,"P"}</definedName>
    <definedName name="km" localSheetId="38" hidden="1">{"Tab1",#N/A,FALSE,"P";"Tab2",#N/A,FALSE,"P"}</definedName>
    <definedName name="km" localSheetId="39" hidden="1">{"Tab1",#N/A,FALSE,"P";"Tab2",#N/A,FALSE,"P"}</definedName>
    <definedName name="km" localSheetId="40" hidden="1">{"Tab1",#N/A,FALSE,"P";"Tab2",#N/A,FALSE,"P"}</definedName>
    <definedName name="km" localSheetId="42" hidden="1">{"Tab1",#N/A,FALSE,"P";"Tab2",#N/A,FALSE,"P"}</definedName>
    <definedName name="km" localSheetId="43" hidden="1">{"Tab1",#N/A,FALSE,"P";"Tab2",#N/A,FALSE,"P"}</definedName>
    <definedName name="km" localSheetId="45" hidden="1">{"Tab1",#N/A,FALSE,"P";"Tab2",#N/A,FALSE,"P"}</definedName>
    <definedName name="km" localSheetId="41" hidden="1">{"Tab1",#N/A,FALSE,"P";"Tab2",#N/A,FALSE,"P"}</definedName>
    <definedName name="km" hidden="1">{"Tab1",#N/A,FALSE,"P";"Tab2",#N/A,FALSE,"P"}</definedName>
    <definedName name="kol" hidden="1">#REF!</definedName>
    <definedName name="kossi" hidden="1">'[40]Dep fonct'!#REF!</definedName>
    <definedName name="kuy" localSheetId="35"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localSheetId="36" hidden="1">{#N/A,#N/A,FALSE,"B061196P";#N/A,#N/A,FALSE,"B061196";#N/A,#N/A,FALSE,"Relatório1";#N/A,#N/A,FALSE,"Relatório2";#N/A,#N/A,FALSE,"Relatório3";#N/A,#N/A,FALSE,"Relatório4 ";#N/A,#N/A,FALSE,"Relatório5";#N/A,#N/A,FALSE,"Relatório6";#N/A,#N/A,FALSE,"Relatório7";#N/A,#N/A,FALSE,"Relatório8"}</definedName>
    <definedName name="kuy" localSheetId="37" hidden="1">{#N/A,#N/A,FALSE,"B061196P";#N/A,#N/A,FALSE,"B061196";#N/A,#N/A,FALSE,"Relatório1";#N/A,#N/A,FALSE,"Relatório2";#N/A,#N/A,FALSE,"Relatório3";#N/A,#N/A,FALSE,"Relatório4 ";#N/A,#N/A,FALSE,"Relatório5";#N/A,#N/A,FALSE,"Relatório6";#N/A,#N/A,FALSE,"Relatório7";#N/A,#N/A,FALSE,"Relatório8"}</definedName>
    <definedName name="kuy" localSheetId="38" hidden="1">{#N/A,#N/A,FALSE,"B061196P";#N/A,#N/A,FALSE,"B061196";#N/A,#N/A,FALSE,"Relatório1";#N/A,#N/A,FALSE,"Relatório2";#N/A,#N/A,FALSE,"Relatório3";#N/A,#N/A,FALSE,"Relatório4 ";#N/A,#N/A,FALSE,"Relatório5";#N/A,#N/A,FALSE,"Relatório6";#N/A,#N/A,FALSE,"Relatório7";#N/A,#N/A,FALSE,"Relatório8"}</definedName>
    <definedName name="kuy" localSheetId="39" hidden="1">{#N/A,#N/A,FALSE,"B061196P";#N/A,#N/A,FALSE,"B061196";#N/A,#N/A,FALSE,"Relatório1";#N/A,#N/A,FALSE,"Relatório2";#N/A,#N/A,FALSE,"Relatório3";#N/A,#N/A,FALSE,"Relatório4 ";#N/A,#N/A,FALSE,"Relatório5";#N/A,#N/A,FALSE,"Relatório6";#N/A,#N/A,FALSE,"Relatório7";#N/A,#N/A,FALSE,"Relatório8"}</definedName>
    <definedName name="kuy" localSheetId="40" hidden="1">{#N/A,#N/A,FALSE,"B061196P";#N/A,#N/A,FALSE,"B061196";#N/A,#N/A,FALSE,"Relatório1";#N/A,#N/A,FALSE,"Relatório2";#N/A,#N/A,FALSE,"Relatório3";#N/A,#N/A,FALSE,"Relatório4 ";#N/A,#N/A,FALSE,"Relatório5";#N/A,#N/A,FALSE,"Relatório6";#N/A,#N/A,FALSE,"Relatório7";#N/A,#N/A,FALSE,"Relatório8"}</definedName>
    <definedName name="kuy" localSheetId="42" hidden="1">{#N/A,#N/A,FALSE,"B061196P";#N/A,#N/A,FALSE,"B061196";#N/A,#N/A,FALSE,"Relatório1";#N/A,#N/A,FALSE,"Relatório2";#N/A,#N/A,FALSE,"Relatório3";#N/A,#N/A,FALSE,"Relatório4 ";#N/A,#N/A,FALSE,"Relatório5";#N/A,#N/A,FALSE,"Relatório6";#N/A,#N/A,FALSE,"Relatório7";#N/A,#N/A,FALSE,"Relatório8"}</definedName>
    <definedName name="kuy" localSheetId="43" hidden="1">{#N/A,#N/A,FALSE,"B061196P";#N/A,#N/A,FALSE,"B061196";#N/A,#N/A,FALSE,"Relatório1";#N/A,#N/A,FALSE,"Relatório2";#N/A,#N/A,FALSE,"Relatório3";#N/A,#N/A,FALSE,"Relatório4 ";#N/A,#N/A,FALSE,"Relatório5";#N/A,#N/A,FALSE,"Relatório6";#N/A,#N/A,FALSE,"Relatório7";#N/A,#N/A,FALSE,"Relatório8"}</definedName>
    <definedName name="kuy" localSheetId="45"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testOutturns">[41]LatestOutturns!$1:$1048576</definedName>
    <definedName name="LatestOutturnsYear">[41]LatestOutturns!$1:$1</definedName>
    <definedName name="LEDA" localSheetId="35"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localSheetId="36" hidden="1">{#N/A,#N/A,FALSE,"B061196P";#N/A,#N/A,FALSE,"B061196";#N/A,#N/A,FALSE,"Relatório1";#N/A,#N/A,FALSE,"Relatório2";#N/A,#N/A,FALSE,"Relatório3";#N/A,#N/A,FALSE,"Relatório4 ";#N/A,#N/A,FALSE,"Relatório5";#N/A,#N/A,FALSE,"Relatório6";#N/A,#N/A,FALSE,"Relatório7";#N/A,#N/A,FALSE,"Relatório8"}</definedName>
    <definedName name="LEDA" localSheetId="37" hidden="1">{#N/A,#N/A,FALSE,"B061196P";#N/A,#N/A,FALSE,"B061196";#N/A,#N/A,FALSE,"Relatório1";#N/A,#N/A,FALSE,"Relatório2";#N/A,#N/A,FALSE,"Relatório3";#N/A,#N/A,FALSE,"Relatório4 ";#N/A,#N/A,FALSE,"Relatório5";#N/A,#N/A,FALSE,"Relatório6";#N/A,#N/A,FALSE,"Relatório7";#N/A,#N/A,FALSE,"Relatório8"}</definedName>
    <definedName name="LEDA" localSheetId="38" hidden="1">{#N/A,#N/A,FALSE,"B061196P";#N/A,#N/A,FALSE,"B061196";#N/A,#N/A,FALSE,"Relatório1";#N/A,#N/A,FALSE,"Relatório2";#N/A,#N/A,FALSE,"Relatório3";#N/A,#N/A,FALSE,"Relatório4 ";#N/A,#N/A,FALSE,"Relatório5";#N/A,#N/A,FALSE,"Relatório6";#N/A,#N/A,FALSE,"Relatório7";#N/A,#N/A,FALSE,"Relatório8"}</definedName>
    <definedName name="LEDA" localSheetId="39" hidden="1">{#N/A,#N/A,FALSE,"B061196P";#N/A,#N/A,FALSE,"B061196";#N/A,#N/A,FALSE,"Relatório1";#N/A,#N/A,FALSE,"Relatório2";#N/A,#N/A,FALSE,"Relatório3";#N/A,#N/A,FALSE,"Relatório4 ";#N/A,#N/A,FALSE,"Relatório5";#N/A,#N/A,FALSE,"Relatório6";#N/A,#N/A,FALSE,"Relatório7";#N/A,#N/A,FALSE,"Relatório8"}</definedName>
    <definedName name="LEDA" localSheetId="40" hidden="1">{#N/A,#N/A,FALSE,"B061196P";#N/A,#N/A,FALSE,"B061196";#N/A,#N/A,FALSE,"Relatório1";#N/A,#N/A,FALSE,"Relatório2";#N/A,#N/A,FALSE,"Relatório3";#N/A,#N/A,FALSE,"Relatório4 ";#N/A,#N/A,FALSE,"Relatório5";#N/A,#N/A,FALSE,"Relatório6";#N/A,#N/A,FALSE,"Relatório7";#N/A,#N/A,FALSE,"Relatório8"}</definedName>
    <definedName name="LEDA" localSheetId="42" hidden="1">{#N/A,#N/A,FALSE,"B061196P";#N/A,#N/A,FALSE,"B061196";#N/A,#N/A,FALSE,"Relatório1";#N/A,#N/A,FALSE,"Relatório2";#N/A,#N/A,FALSE,"Relatório3";#N/A,#N/A,FALSE,"Relatório4 ";#N/A,#N/A,FALSE,"Relatório5";#N/A,#N/A,FALSE,"Relatório6";#N/A,#N/A,FALSE,"Relatório7";#N/A,#N/A,FALSE,"Relatório8"}</definedName>
    <definedName name="LEDA" localSheetId="43" hidden="1">{#N/A,#N/A,FALSE,"B061196P";#N/A,#N/A,FALSE,"B061196";#N/A,#N/A,FALSE,"Relatório1";#N/A,#N/A,FALSE,"Relatório2";#N/A,#N/A,FALSE,"Relatório3";#N/A,#N/A,FALSE,"Relatório4 ";#N/A,#N/A,FALSE,"Relatório5";#N/A,#N/A,FALSE,"Relatório6";#N/A,#N/A,FALSE,"Relatório7";#N/A,#N/A,FALSE,"Relatório8"}</definedName>
    <definedName name="LEDA" localSheetId="45"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35" hidden="1">{"Riqfin97",#N/A,FALSE,"Tran";"Riqfinpro",#N/A,FALSE,"Tran"}</definedName>
    <definedName name="lkjh" localSheetId="44" hidden="1">{"Riqfin97",#N/A,FALSE,"Tran";"Riqfinpro",#N/A,FALSE,"Tran"}</definedName>
    <definedName name="lkjh" localSheetId="36" hidden="1">{"Riqfin97",#N/A,FALSE,"Tran";"Riqfinpro",#N/A,FALSE,"Tran"}</definedName>
    <definedName name="lkjh" localSheetId="37" hidden="1">{"Riqfin97",#N/A,FALSE,"Tran";"Riqfinpro",#N/A,FALSE,"Tran"}</definedName>
    <definedName name="lkjh" localSheetId="38" hidden="1">{"Riqfin97",#N/A,FALSE,"Tran";"Riqfinpro",#N/A,FALSE,"Tran"}</definedName>
    <definedName name="lkjh" localSheetId="39" hidden="1">{"Riqfin97",#N/A,FALSE,"Tran";"Riqfinpro",#N/A,FALSE,"Tran"}</definedName>
    <definedName name="lkjh" localSheetId="40" hidden="1">{"Riqfin97",#N/A,FALSE,"Tran";"Riqfinpro",#N/A,FALSE,"Tran"}</definedName>
    <definedName name="lkjh" localSheetId="42" hidden="1">{"Riqfin97",#N/A,FALSE,"Tran";"Riqfinpro",#N/A,FALSE,"Tran"}</definedName>
    <definedName name="lkjh" localSheetId="43" hidden="1">{"Riqfin97",#N/A,FALSE,"Tran";"Riqfinpro",#N/A,FALSE,"Tran"}</definedName>
    <definedName name="lkjh" localSheetId="45" hidden="1">{"Riqfin97",#N/A,FALSE,"Tran";"Riqfinpro",#N/A,FALSE,"Tran"}</definedName>
    <definedName name="lkjh" localSheetId="41" hidden="1">{"Riqfin97",#N/A,FALSE,"Tran";"Riqfinpro",#N/A,FALSE,"Tran"}</definedName>
    <definedName name="lkjh" hidden="1">{"Riqfin97",#N/A,FALSE,"Tran";"Riqfinpro",#N/A,FALSE,"Tran"}</definedName>
    <definedName name="ll" localSheetId="35" hidden="1">{"Tab1",#N/A,FALSE,"P";"Tab2",#N/A,FALSE,"P"}</definedName>
    <definedName name="ll" localSheetId="44" hidden="1">{"Tab1",#N/A,FALSE,"P";"Tab2",#N/A,FALSE,"P"}</definedName>
    <definedName name="ll" localSheetId="36" hidden="1">{"Tab1",#N/A,FALSE,"P";"Tab2",#N/A,FALSE,"P"}</definedName>
    <definedName name="ll" localSheetId="37" hidden="1">{"Tab1",#N/A,FALSE,"P";"Tab2",#N/A,FALSE,"P"}</definedName>
    <definedName name="ll" localSheetId="38" hidden="1">{"Tab1",#N/A,FALSE,"P";"Tab2",#N/A,FALSE,"P"}</definedName>
    <definedName name="ll" localSheetId="39" hidden="1">{"Tab1",#N/A,FALSE,"P";"Tab2",#N/A,FALSE,"P"}</definedName>
    <definedName name="ll" localSheetId="40" hidden="1">{"Tab1",#N/A,FALSE,"P";"Tab2",#N/A,FALSE,"P"}</definedName>
    <definedName name="ll" localSheetId="42" hidden="1">{"Tab1",#N/A,FALSE,"P";"Tab2",#N/A,FALSE,"P"}</definedName>
    <definedName name="ll" localSheetId="43" hidden="1">{"Tab1",#N/A,FALSE,"P";"Tab2",#N/A,FALSE,"P"}</definedName>
    <definedName name="ll" localSheetId="45" hidden="1">{"Tab1",#N/A,FALSE,"P";"Tab2",#N/A,FALSE,"P"}</definedName>
    <definedName name="ll" localSheetId="41" hidden="1">{"Tab1",#N/A,FALSE,"P";"Tab2",#N/A,FALSE,"P"}</definedName>
    <definedName name="ll" hidden="1">{"Tab1",#N/A,FALSE,"P";"Tab2",#N/A,FALSE,"P"}</definedName>
    <definedName name="lll" localSheetId="35" hidden="1">{"Riqfin97",#N/A,FALSE,"Tran";"Riqfinpro",#N/A,FALSE,"Tran"}</definedName>
    <definedName name="lll" localSheetId="44" hidden="1">{"Riqfin97",#N/A,FALSE,"Tran";"Riqfinpro",#N/A,FALSE,"Tran"}</definedName>
    <definedName name="lll" localSheetId="36" hidden="1">{"Riqfin97",#N/A,FALSE,"Tran";"Riqfinpro",#N/A,FALSE,"Tran"}</definedName>
    <definedName name="lll" localSheetId="37" hidden="1">{"Riqfin97",#N/A,FALSE,"Tran";"Riqfinpro",#N/A,FALSE,"Tran"}</definedName>
    <definedName name="lll" localSheetId="38" hidden="1">{"Riqfin97",#N/A,FALSE,"Tran";"Riqfinpro",#N/A,FALSE,"Tran"}</definedName>
    <definedName name="lll" localSheetId="39" hidden="1">{"Riqfin97",#N/A,FALSE,"Tran";"Riqfinpro",#N/A,FALSE,"Tran"}</definedName>
    <definedName name="lll" localSheetId="40" hidden="1">{"Riqfin97",#N/A,FALSE,"Tran";"Riqfinpro",#N/A,FALSE,"Tran"}</definedName>
    <definedName name="lll" localSheetId="42" hidden="1">{"Riqfin97",#N/A,FALSE,"Tran";"Riqfinpro",#N/A,FALSE,"Tran"}</definedName>
    <definedName name="lll" localSheetId="43" hidden="1">{"Riqfin97",#N/A,FALSE,"Tran";"Riqfinpro",#N/A,FALSE,"Tran"}</definedName>
    <definedName name="lll" localSheetId="45" hidden="1">{"Riqfin97",#N/A,FALSE,"Tran";"Riqfinpro",#N/A,FALSE,"Tran"}</definedName>
    <definedName name="lll" localSheetId="41" hidden="1">{"Riqfin97",#N/A,FALSE,"Tran";"Riqfinpro",#N/A,FALSE,"Tran"}</definedName>
    <definedName name="lll" hidden="1">{"Riqfin97",#N/A,FALSE,"Tran";"Riqfinpro",#N/A,FALSE,"Tran"}</definedName>
    <definedName name="llll" hidden="1">[36]M!#REF!</definedName>
    <definedName name="lllll" localSheetId="35" hidden="1">{"Tab1",#N/A,FALSE,"P";"Tab2",#N/A,FALSE,"P"}</definedName>
    <definedName name="lllll" localSheetId="44" hidden="1">{"Tab1",#N/A,FALSE,"P";"Tab2",#N/A,FALSE,"P"}</definedName>
    <definedName name="lllll" localSheetId="36" hidden="1">{"Tab1",#N/A,FALSE,"P";"Tab2",#N/A,FALSE,"P"}</definedName>
    <definedName name="lllll" localSheetId="37" hidden="1">{"Tab1",#N/A,FALSE,"P";"Tab2",#N/A,FALSE,"P"}</definedName>
    <definedName name="lllll" localSheetId="38" hidden="1">{"Tab1",#N/A,FALSE,"P";"Tab2",#N/A,FALSE,"P"}</definedName>
    <definedName name="lllll" localSheetId="39" hidden="1">{"Tab1",#N/A,FALSE,"P";"Tab2",#N/A,FALSE,"P"}</definedName>
    <definedName name="lllll" localSheetId="40" hidden="1">{"Tab1",#N/A,FALSE,"P";"Tab2",#N/A,FALSE,"P"}</definedName>
    <definedName name="lllll" localSheetId="42" hidden="1">{"Tab1",#N/A,FALSE,"P";"Tab2",#N/A,FALSE,"P"}</definedName>
    <definedName name="lllll" localSheetId="43" hidden="1">{"Tab1",#N/A,FALSE,"P";"Tab2",#N/A,FALSE,"P"}</definedName>
    <definedName name="lllll" localSheetId="45" hidden="1">{"Tab1",#N/A,FALSE,"P";"Tab2",#N/A,FALSE,"P"}</definedName>
    <definedName name="lllll" localSheetId="41" hidden="1">{"Tab1",#N/A,FALSE,"P";"Tab2",#N/A,FALSE,"P"}</definedName>
    <definedName name="lllll" hidden="1">{"Tab1",#N/A,FALSE,"P";"Tab2",#N/A,FALSE,"P"}</definedName>
    <definedName name="llllll" localSheetId="35" hidden="1">{"Minpmon",#N/A,FALSE,"Monthinput"}</definedName>
    <definedName name="llllll" localSheetId="44" hidden="1">{"Minpmon",#N/A,FALSE,"Monthinput"}</definedName>
    <definedName name="llllll" localSheetId="36" hidden="1">{"Minpmon",#N/A,FALSE,"Monthinput"}</definedName>
    <definedName name="llllll" localSheetId="37" hidden="1">{"Minpmon",#N/A,FALSE,"Monthinput"}</definedName>
    <definedName name="llllll" localSheetId="38" hidden="1">{"Minpmon",#N/A,FALSE,"Monthinput"}</definedName>
    <definedName name="llllll" localSheetId="39" hidden="1">{"Minpmon",#N/A,FALSE,"Monthinput"}</definedName>
    <definedName name="llllll" localSheetId="40" hidden="1">{"Minpmon",#N/A,FALSE,"Monthinput"}</definedName>
    <definedName name="llllll" localSheetId="42" hidden="1">{"Minpmon",#N/A,FALSE,"Monthinput"}</definedName>
    <definedName name="llllll" localSheetId="43" hidden="1">{"Minpmon",#N/A,FALSE,"Monthinput"}</definedName>
    <definedName name="llllll" localSheetId="45" hidden="1">{"Minpmon",#N/A,FALSE,"Monthinput"}</definedName>
    <definedName name="llllll" localSheetId="41" hidden="1">{"Minpmon",#N/A,FALSE,"Monthinput"}</definedName>
    <definedName name="llllll" hidden="1">{"Minpmon",#N/A,FALSE,"Monthinput"}</definedName>
    <definedName name="lta" localSheetId="35" hidden="1">{"Riqfin97",#N/A,FALSE,"Tran";"Riqfinpro",#N/A,FALSE,"Tran"}</definedName>
    <definedName name="lta" localSheetId="44" hidden="1">{"Riqfin97",#N/A,FALSE,"Tran";"Riqfinpro",#N/A,FALSE,"Tran"}</definedName>
    <definedName name="lta" localSheetId="36" hidden="1">{"Riqfin97",#N/A,FALSE,"Tran";"Riqfinpro",#N/A,FALSE,"Tran"}</definedName>
    <definedName name="lta" localSheetId="37" hidden="1">{"Riqfin97",#N/A,FALSE,"Tran";"Riqfinpro",#N/A,FALSE,"Tran"}</definedName>
    <definedName name="lta" localSheetId="38" hidden="1">{"Riqfin97",#N/A,FALSE,"Tran";"Riqfinpro",#N/A,FALSE,"Tran"}</definedName>
    <definedName name="lta" localSheetId="39" hidden="1">{"Riqfin97",#N/A,FALSE,"Tran";"Riqfinpro",#N/A,FALSE,"Tran"}</definedName>
    <definedName name="lta" localSheetId="40" hidden="1">{"Riqfin97",#N/A,FALSE,"Tran";"Riqfinpro",#N/A,FALSE,"Tran"}</definedName>
    <definedName name="lta" localSheetId="42" hidden="1">{"Riqfin97",#N/A,FALSE,"Tran";"Riqfinpro",#N/A,FALSE,"Tran"}</definedName>
    <definedName name="lta" localSheetId="43" hidden="1">{"Riqfin97",#N/A,FALSE,"Tran";"Riqfinpro",#N/A,FALSE,"Tran"}</definedName>
    <definedName name="lta" localSheetId="45" hidden="1">{"Riqfin97",#N/A,FALSE,"Tran";"Riqfinpro",#N/A,FALSE,"Tran"}</definedName>
    <definedName name="lta" localSheetId="41" hidden="1">{"Riqfin97",#N/A,FALSE,"Tran";"Riqfinpro",#N/A,FALSE,"Tran"}</definedName>
    <definedName name="lta" hidden="1">{"Riqfin97",#N/A,FALSE,"Tran";"Riqfinpro",#N/A,FALSE,"Tran"}</definedName>
    <definedName name="MAI" localSheetId="35"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localSheetId="36" hidden="1">{#N/A,#N/A,FALSE,"B061196P";#N/A,#N/A,FALSE,"B061196";#N/A,#N/A,FALSE,"Relatório1";#N/A,#N/A,FALSE,"Relatório2";#N/A,#N/A,FALSE,"Relatório3";#N/A,#N/A,FALSE,"Relatório4 ";#N/A,#N/A,FALSE,"Relatório5";#N/A,#N/A,FALSE,"Relatório6";#N/A,#N/A,FALSE,"Relatório7";#N/A,#N/A,FALSE,"Relatório8"}</definedName>
    <definedName name="MAI" localSheetId="37" hidden="1">{#N/A,#N/A,FALSE,"B061196P";#N/A,#N/A,FALSE,"B061196";#N/A,#N/A,FALSE,"Relatório1";#N/A,#N/A,FALSE,"Relatório2";#N/A,#N/A,FALSE,"Relatório3";#N/A,#N/A,FALSE,"Relatório4 ";#N/A,#N/A,FALSE,"Relatório5";#N/A,#N/A,FALSE,"Relatório6";#N/A,#N/A,FALSE,"Relatório7";#N/A,#N/A,FALSE,"Relatório8"}</definedName>
    <definedName name="MAI" localSheetId="38" hidden="1">{#N/A,#N/A,FALSE,"B061196P";#N/A,#N/A,FALSE,"B061196";#N/A,#N/A,FALSE,"Relatório1";#N/A,#N/A,FALSE,"Relatório2";#N/A,#N/A,FALSE,"Relatório3";#N/A,#N/A,FALSE,"Relatório4 ";#N/A,#N/A,FALSE,"Relatório5";#N/A,#N/A,FALSE,"Relatório6";#N/A,#N/A,FALSE,"Relatório7";#N/A,#N/A,FALSE,"Relatório8"}</definedName>
    <definedName name="MAI" localSheetId="39" hidden="1">{#N/A,#N/A,FALSE,"B061196P";#N/A,#N/A,FALSE,"B061196";#N/A,#N/A,FALSE,"Relatório1";#N/A,#N/A,FALSE,"Relatório2";#N/A,#N/A,FALSE,"Relatório3";#N/A,#N/A,FALSE,"Relatório4 ";#N/A,#N/A,FALSE,"Relatório5";#N/A,#N/A,FALSE,"Relatório6";#N/A,#N/A,FALSE,"Relatório7";#N/A,#N/A,FALSE,"Relatório8"}</definedName>
    <definedName name="MAI" localSheetId="40" hidden="1">{#N/A,#N/A,FALSE,"B061196P";#N/A,#N/A,FALSE,"B061196";#N/A,#N/A,FALSE,"Relatório1";#N/A,#N/A,FALSE,"Relatório2";#N/A,#N/A,FALSE,"Relatório3";#N/A,#N/A,FALSE,"Relatório4 ";#N/A,#N/A,FALSE,"Relatório5";#N/A,#N/A,FALSE,"Relatório6";#N/A,#N/A,FALSE,"Relatório7";#N/A,#N/A,FALSE,"Relatório8"}</definedName>
    <definedName name="MAI" localSheetId="42" hidden="1">{#N/A,#N/A,FALSE,"B061196P";#N/A,#N/A,FALSE,"B061196";#N/A,#N/A,FALSE,"Relatório1";#N/A,#N/A,FALSE,"Relatório2";#N/A,#N/A,FALSE,"Relatório3";#N/A,#N/A,FALSE,"Relatório4 ";#N/A,#N/A,FALSE,"Relatório5";#N/A,#N/A,FALSE,"Relatório6";#N/A,#N/A,FALSE,"Relatório7";#N/A,#N/A,FALSE,"Relatório8"}</definedName>
    <definedName name="MAI" localSheetId="43" hidden="1">{#N/A,#N/A,FALSE,"B061196P";#N/A,#N/A,FALSE,"B061196";#N/A,#N/A,FALSE,"Relatório1";#N/A,#N/A,FALSE,"Relatório2";#N/A,#N/A,FALSE,"Relatório3";#N/A,#N/A,FALSE,"Relatório4 ";#N/A,#N/A,FALSE,"Relatório5";#N/A,#N/A,FALSE,"Relatório6";#N/A,#N/A,FALSE,"Relatório7";#N/A,#N/A,FALSE,"Relatório8"}</definedName>
    <definedName name="MAI" localSheetId="45"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35"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36"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35" hidden="1">{"Riqfin97",#N/A,FALSE,"Tran";"Riqfinpro",#N/A,FALSE,"Tran"}</definedName>
    <definedName name="mmm" localSheetId="44" hidden="1">{"Riqfin97",#N/A,FALSE,"Tran";"Riqfinpro",#N/A,FALSE,"Tran"}</definedName>
    <definedName name="mmm" localSheetId="36"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0" hidden="1">{"Riqfin97",#N/A,FALSE,"Tran";"Riqfinpro",#N/A,FALSE,"Tran"}</definedName>
    <definedName name="mmm" localSheetId="42" hidden="1">{"Riqfin97",#N/A,FALSE,"Tran";"Riqfinpro",#N/A,FALSE,"Tran"}</definedName>
    <definedName name="mmm" localSheetId="43" hidden="1">{"Riqfin97",#N/A,FALSE,"Tran";"Riqfinpro",#N/A,FALSE,"Tran"}</definedName>
    <definedName name="mmm" localSheetId="45" hidden="1">{"Riqfin97",#N/A,FALSE,"Tran";"Riqfinpro",#N/A,FALSE,"Tran"}</definedName>
    <definedName name="mmm" localSheetId="41" hidden="1">{"Riqfin97",#N/A,FALSE,"Tran";"Riqfinpro",#N/A,FALSE,"Tran"}</definedName>
    <definedName name="mmm" hidden="1">{"Riqfin97",#N/A,FALSE,"Tran";"Riqfinpro",#N/A,FALSE,"Tran"}</definedName>
    <definedName name="mmmm" localSheetId="35" hidden="1">{"Tab1",#N/A,FALSE,"P";"Tab2",#N/A,FALSE,"P"}</definedName>
    <definedName name="mmmm" localSheetId="44" hidden="1">{"Tab1",#N/A,FALSE,"P";"Tab2",#N/A,FALSE,"P"}</definedName>
    <definedName name="mmmm" localSheetId="36"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0" hidden="1">{"Tab1",#N/A,FALSE,"P";"Tab2",#N/A,FALSE,"P"}</definedName>
    <definedName name="mmmm" localSheetId="42" hidden="1">{"Tab1",#N/A,FALSE,"P";"Tab2",#N/A,FALSE,"P"}</definedName>
    <definedName name="mmmm" localSheetId="43" hidden="1">{"Tab1",#N/A,FALSE,"P";"Tab2",#N/A,FALSE,"P"}</definedName>
    <definedName name="mmmm" localSheetId="45" hidden="1">{"Tab1",#N/A,FALSE,"P";"Tab2",#N/A,FALSE,"P"}</definedName>
    <definedName name="mmmm" localSheetId="41" hidden="1">{"Tab1",#N/A,FALSE,"P";"Tab2",#N/A,FALSE,"P"}</definedName>
    <definedName name="mmmm" hidden="1">{"Tab1",#N/A,FALSE,"P";"Tab2",#N/A,FALSE,"P"}</definedName>
    <definedName name="mmmmm" localSheetId="35" hidden="1">{"Riqfin97",#N/A,FALSE,"Tran";"Riqfinpro",#N/A,FALSE,"Tran"}</definedName>
    <definedName name="mmmmm" localSheetId="44" hidden="1">{"Riqfin97",#N/A,FALSE,"Tran";"Riqfinpro",#N/A,FALSE,"Tran"}</definedName>
    <definedName name="mmmmm" localSheetId="36"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39" hidden="1">{"Riqfin97",#N/A,FALSE,"Tran";"Riqfinpro",#N/A,FALSE,"Tran"}</definedName>
    <definedName name="mmmmm" localSheetId="40" hidden="1">{"Riqfin97",#N/A,FALSE,"Tran";"Riqfinpro",#N/A,FALSE,"Tran"}</definedName>
    <definedName name="mmmmm" localSheetId="42" hidden="1">{"Riqfin97",#N/A,FALSE,"Tran";"Riqfinpro",#N/A,FALSE,"Tran"}</definedName>
    <definedName name="mmmmm" localSheetId="43" hidden="1">{"Riqfin97",#N/A,FALSE,"Tran";"Riqfinpro",#N/A,FALSE,"Tran"}</definedName>
    <definedName name="mmmmm" localSheetId="45" hidden="1">{"Riqfin97",#N/A,FALSE,"Tran";"Riqfinpro",#N/A,FALSE,"Tran"}</definedName>
    <definedName name="mmmmm" localSheetId="41" hidden="1">{"Riqfin97",#N/A,FALSE,"Tran";"Riqfinpro",#N/A,FALSE,"Tran"}</definedName>
    <definedName name="mmmmm" hidden="1">{"Riqfin97",#N/A,FALSE,"Tran";"Riqfinpro",#N/A,FALSE,"Tran"}</definedName>
    <definedName name="mn" localSheetId="35" hidden="1">{"Riqfin97",#N/A,FALSE,"Tran";"Riqfinpro",#N/A,FALSE,"Tran"}</definedName>
    <definedName name="mn" localSheetId="44" hidden="1">{"Riqfin97",#N/A,FALSE,"Tran";"Riqfinpro",#N/A,FALSE,"Tran"}</definedName>
    <definedName name="mn" localSheetId="36" hidden="1">{"Riqfin97",#N/A,FALSE,"Tran";"Riqfinpro",#N/A,FALSE,"Tran"}</definedName>
    <definedName name="mn" localSheetId="37" hidden="1">{"Riqfin97",#N/A,FALSE,"Tran";"Riqfinpro",#N/A,FALSE,"Tran"}</definedName>
    <definedName name="mn" localSheetId="38" hidden="1">{"Riqfin97",#N/A,FALSE,"Tran";"Riqfinpro",#N/A,FALSE,"Tran"}</definedName>
    <definedName name="mn" localSheetId="39" hidden="1">{"Riqfin97",#N/A,FALSE,"Tran";"Riqfinpro",#N/A,FALSE,"Tran"}</definedName>
    <definedName name="mn" localSheetId="40" hidden="1">{"Riqfin97",#N/A,FALSE,"Tran";"Riqfinpro",#N/A,FALSE,"Tran"}</definedName>
    <definedName name="mn" localSheetId="42" hidden="1">{"Riqfin97",#N/A,FALSE,"Tran";"Riqfinpro",#N/A,FALSE,"Tran"}</definedName>
    <definedName name="mn" localSheetId="43" hidden="1">{"Riqfin97",#N/A,FALSE,"Tran";"Riqfinpro",#N/A,FALSE,"Tran"}</definedName>
    <definedName name="mn" localSheetId="45" hidden="1">{"Riqfin97",#N/A,FALSE,"Tran";"Riqfinpro",#N/A,FALSE,"Tran"}</definedName>
    <definedName name="mn" localSheetId="41" hidden="1">{"Riqfin97",#N/A,FALSE,"Tran";"Riqfinpro",#N/A,FALSE,"Tran"}</definedName>
    <definedName name="mn" hidden="1">{"Riqfin97",#N/A,FALSE,"Tran";"Riqfinpro",#N/A,FALSE,"Tran"}</definedName>
    <definedName name="Model_Output">[30]Model_Output!$B:$AD</definedName>
    <definedName name="Model_OutputYear">[30]Model_Output!$3:$3</definedName>
    <definedName name="ModelData">[42]RawData!$6:$100</definedName>
    <definedName name="MOR" localSheetId="35"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localSheetId="36" hidden="1">{#N/A,#N/A,FALSE,"B061196P";#N/A,#N/A,FALSE,"B061196";#N/A,#N/A,FALSE,"Relatório1";#N/A,#N/A,FALSE,"Relatório2";#N/A,#N/A,FALSE,"Relatório3";#N/A,#N/A,FALSE,"Relatório4 ";#N/A,#N/A,FALSE,"Relatório5";#N/A,#N/A,FALSE,"Relatório6";#N/A,#N/A,FALSE,"Relatório7";#N/A,#N/A,FALSE,"Relatório8"}</definedName>
    <definedName name="MOR" localSheetId="37" hidden="1">{#N/A,#N/A,FALSE,"B061196P";#N/A,#N/A,FALSE,"B061196";#N/A,#N/A,FALSE,"Relatório1";#N/A,#N/A,FALSE,"Relatório2";#N/A,#N/A,FALSE,"Relatório3";#N/A,#N/A,FALSE,"Relatório4 ";#N/A,#N/A,FALSE,"Relatório5";#N/A,#N/A,FALSE,"Relatório6";#N/A,#N/A,FALSE,"Relatório7";#N/A,#N/A,FALSE,"Relatório8"}</definedName>
    <definedName name="MOR" localSheetId="38" hidden="1">{#N/A,#N/A,FALSE,"B061196P";#N/A,#N/A,FALSE,"B061196";#N/A,#N/A,FALSE,"Relatório1";#N/A,#N/A,FALSE,"Relatório2";#N/A,#N/A,FALSE,"Relatório3";#N/A,#N/A,FALSE,"Relatório4 ";#N/A,#N/A,FALSE,"Relatório5";#N/A,#N/A,FALSE,"Relatório6";#N/A,#N/A,FALSE,"Relatório7";#N/A,#N/A,FALSE,"Relatório8"}</definedName>
    <definedName name="MOR" localSheetId="39" hidden="1">{#N/A,#N/A,FALSE,"B061196P";#N/A,#N/A,FALSE,"B061196";#N/A,#N/A,FALSE,"Relatório1";#N/A,#N/A,FALSE,"Relatório2";#N/A,#N/A,FALSE,"Relatório3";#N/A,#N/A,FALSE,"Relatório4 ";#N/A,#N/A,FALSE,"Relatório5";#N/A,#N/A,FALSE,"Relatório6";#N/A,#N/A,FALSE,"Relatório7";#N/A,#N/A,FALSE,"Relatório8"}</definedName>
    <definedName name="MOR" localSheetId="40" hidden="1">{#N/A,#N/A,FALSE,"B061196P";#N/A,#N/A,FALSE,"B061196";#N/A,#N/A,FALSE,"Relatório1";#N/A,#N/A,FALSE,"Relatório2";#N/A,#N/A,FALSE,"Relatório3";#N/A,#N/A,FALSE,"Relatório4 ";#N/A,#N/A,FALSE,"Relatório5";#N/A,#N/A,FALSE,"Relatório6";#N/A,#N/A,FALSE,"Relatório7";#N/A,#N/A,FALSE,"Relatório8"}</definedName>
    <definedName name="MOR" localSheetId="42" hidden="1">{#N/A,#N/A,FALSE,"B061196P";#N/A,#N/A,FALSE,"B061196";#N/A,#N/A,FALSE,"Relatório1";#N/A,#N/A,FALSE,"Relatório2";#N/A,#N/A,FALSE,"Relatório3";#N/A,#N/A,FALSE,"Relatório4 ";#N/A,#N/A,FALSE,"Relatório5";#N/A,#N/A,FALSE,"Relatório6";#N/A,#N/A,FALSE,"Relatório7";#N/A,#N/A,FALSE,"Relatório8"}</definedName>
    <definedName name="MOR" localSheetId="43" hidden="1">{#N/A,#N/A,FALSE,"B061196P";#N/A,#N/A,FALSE,"B061196";#N/A,#N/A,FALSE,"Relatório1";#N/A,#N/A,FALSE,"Relatório2";#N/A,#N/A,FALSE,"Relatório3";#N/A,#N/A,FALSE,"Relatório4 ";#N/A,#N/A,FALSE,"Relatório5";#N/A,#N/A,FALSE,"Relatório6";#N/A,#N/A,FALSE,"Relatório7";#N/A,#N/A,FALSE,"Relatório8"}</definedName>
    <definedName name="MOR" localSheetId="45"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35" hidden="1">{"Riqfin97",#N/A,FALSE,"Tran";"Riqfinpro",#N/A,FALSE,"Tran"}</definedName>
    <definedName name="mte" localSheetId="44" hidden="1">{"Riqfin97",#N/A,FALSE,"Tran";"Riqfinpro",#N/A,FALSE,"Tran"}</definedName>
    <definedName name="mte" localSheetId="36" hidden="1">{"Riqfin97",#N/A,FALSE,"Tran";"Riqfinpro",#N/A,FALSE,"Tran"}</definedName>
    <definedName name="mte" localSheetId="37" hidden="1">{"Riqfin97",#N/A,FALSE,"Tran";"Riqfinpro",#N/A,FALSE,"Tran"}</definedName>
    <definedName name="mte" localSheetId="38" hidden="1">{"Riqfin97",#N/A,FALSE,"Tran";"Riqfinpro",#N/A,FALSE,"Tran"}</definedName>
    <definedName name="mte" localSheetId="39" hidden="1">{"Riqfin97",#N/A,FALSE,"Tran";"Riqfinpro",#N/A,FALSE,"Tran"}</definedName>
    <definedName name="mte" localSheetId="40" hidden="1">{"Riqfin97",#N/A,FALSE,"Tran";"Riqfinpro",#N/A,FALSE,"Tran"}</definedName>
    <definedName name="mte" localSheetId="42" hidden="1">{"Riqfin97",#N/A,FALSE,"Tran";"Riqfinpro",#N/A,FALSE,"Tran"}</definedName>
    <definedName name="mte" localSheetId="43" hidden="1">{"Riqfin97",#N/A,FALSE,"Tran";"Riqfinpro",#N/A,FALSE,"Tran"}</definedName>
    <definedName name="mte" localSheetId="45" hidden="1">{"Riqfin97",#N/A,FALSE,"Tran";"Riqfinpro",#N/A,FALSE,"Tran"}</definedName>
    <definedName name="mte" localSheetId="41" hidden="1">{"Riqfin97",#N/A,FALSE,"Tran";"Riqfinpro",#N/A,FALSE,"Tran"}</definedName>
    <definedName name="mte" hidden="1">{"Riqfin97",#N/A,FALSE,"Tran";"Riqfinpro",#N/A,FALSE,"Tran"}</definedName>
    <definedName name="n" localSheetId="35" hidden="1">{"Minpmon",#N/A,FALSE,"Monthinput"}</definedName>
    <definedName name="n" localSheetId="44" hidden="1">{"Minpmon",#N/A,FALSE,"Monthinput"}</definedName>
    <definedName name="n" localSheetId="36" hidden="1">{"Minpmon",#N/A,FALSE,"Monthinput"}</definedName>
    <definedName name="n" localSheetId="37" hidden="1">{"Minpmon",#N/A,FALSE,"Monthinput"}</definedName>
    <definedName name="n" localSheetId="38" hidden="1">{"Minpmon",#N/A,FALSE,"Monthinput"}</definedName>
    <definedName name="n" localSheetId="39" hidden="1">{"Minpmon",#N/A,FALSE,"Monthinput"}</definedName>
    <definedName name="n" localSheetId="40" hidden="1">{"Minpmon",#N/A,FALSE,"Monthinput"}</definedName>
    <definedName name="n" localSheetId="42" hidden="1">{"Minpmon",#N/A,FALSE,"Monthinput"}</definedName>
    <definedName name="n" localSheetId="43" hidden="1">{"Minpmon",#N/A,FALSE,"Monthinput"}</definedName>
    <definedName name="n" localSheetId="45" hidden="1">{"Minpmon",#N/A,FALSE,"Monthinput"}</definedName>
    <definedName name="n" localSheetId="41" hidden="1">{"Minpmon",#N/A,FALSE,"Monthinput"}</definedName>
    <definedName name="n" hidden="1">{"Minpmon",#N/A,FALSE,"Monthinput"}</definedName>
    <definedName name="NEW" localSheetId="1">#REF!</definedName>
    <definedName name="NEW" localSheetId="2">#REF!</definedName>
    <definedName name="NEW" localSheetId="3">#REF!</definedName>
    <definedName name="NEW" localSheetId="4">#REF!</definedName>
    <definedName name="NEW" localSheetId="5">#REF!</definedName>
    <definedName name="NEW" localSheetId="6">#REF!</definedName>
    <definedName name="NEW" localSheetId="10">#REF!</definedName>
    <definedName name="NEW" localSheetId="11">#REF!</definedName>
    <definedName name="NEW" localSheetId="12">#REF!</definedName>
    <definedName name="NEW" localSheetId="16">#REF!</definedName>
    <definedName name="NEW" localSheetId="25">#REF!</definedName>
    <definedName name="NEW" localSheetId="26">#REF!</definedName>
    <definedName name="NEW" localSheetId="27">#REF!</definedName>
    <definedName name="NEW" localSheetId="17">#REF!</definedName>
    <definedName name="NEW" localSheetId="18">#REF!</definedName>
    <definedName name="NEW" localSheetId="20">#REF!</definedName>
    <definedName name="NEW" localSheetId="22">#REF!</definedName>
    <definedName name="NEW" localSheetId="23">#REF!</definedName>
    <definedName name="NEW" localSheetId="24">#REF!</definedName>
    <definedName name="NEW" localSheetId="35">#REF!</definedName>
    <definedName name="NEW" localSheetId="44">#REF!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2">#REF!</definedName>
    <definedName name="NEW" localSheetId="43">#REF!</definedName>
    <definedName name="NEW" localSheetId="45">#REF!</definedName>
    <definedName name="NEW" localSheetId="29">#REF!</definedName>
    <definedName name="NEW" localSheetId="32">#REF!</definedName>
    <definedName name="NEW" localSheetId="41">#REF!</definedName>
    <definedName name="NEW" localSheetId="30">#REF!</definedName>
    <definedName name="NEW" localSheetId="31">#REF!</definedName>
    <definedName name="NEW">#REF!</definedName>
    <definedName name="newnew" localSheetId="35" hidden="1">{"TBILLS_ALL",#N/A,FALSE,"FITB_all"}</definedName>
    <definedName name="newnew" localSheetId="44" hidden="1">{"TBILLS_ALL",#N/A,FALSE,"FITB_all"}</definedName>
    <definedName name="newnew" localSheetId="36" hidden="1">{"TBILLS_ALL",#N/A,FALSE,"FITB_all"}</definedName>
    <definedName name="newnew" localSheetId="37" hidden="1">{"TBILLS_ALL",#N/A,FALSE,"FITB_all"}</definedName>
    <definedName name="newnew" localSheetId="38" hidden="1">{"TBILLS_ALL",#N/A,FALSE,"FITB_all"}</definedName>
    <definedName name="newnew" localSheetId="39" hidden="1">{"TBILLS_ALL",#N/A,FALSE,"FITB_all"}</definedName>
    <definedName name="newnew" localSheetId="40" hidden="1">{"TBILLS_ALL",#N/A,FALSE,"FITB_all"}</definedName>
    <definedName name="newnew" localSheetId="42" hidden="1">{"TBILLS_ALL",#N/A,FALSE,"FITB_all"}</definedName>
    <definedName name="newnew" localSheetId="43" hidden="1">{"TBILLS_ALL",#N/A,FALSE,"FITB_all"}</definedName>
    <definedName name="newnew" localSheetId="45" hidden="1">{"TBILLS_ALL",#N/A,FALSE,"FITB_all"}</definedName>
    <definedName name="newnew" localSheetId="41" hidden="1">{"TBILLS_ALL",#N/A,FALSE,"FITB_all"}</definedName>
    <definedName name="newnew" hidden="1">{"TBILLS_ALL",#N/A,FALSE,"FITB_all"}</definedName>
    <definedName name="nfrtrs" hidden="1">[5]WB!$Q$257:$AK$257</definedName>
    <definedName name="nn" localSheetId="35" hidden="1">{"Riqfin97",#N/A,FALSE,"Tran";"Riqfinpro",#N/A,FALSE,"Tran"}</definedName>
    <definedName name="nn" localSheetId="44" hidden="1">{"Riqfin97",#N/A,FALSE,"Tran";"Riqfinpro",#N/A,FALSE,"Tran"}</definedName>
    <definedName name="nn" localSheetId="36"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0" hidden="1">{"Riqfin97",#N/A,FALSE,"Tran";"Riqfinpro",#N/A,FALSE,"Tran"}</definedName>
    <definedName name="nn" localSheetId="42" hidden="1">{"Riqfin97",#N/A,FALSE,"Tran";"Riqfinpro",#N/A,FALSE,"Tran"}</definedName>
    <definedName name="nn" localSheetId="43" hidden="1">{"Riqfin97",#N/A,FALSE,"Tran";"Riqfinpro",#N/A,FALSE,"Tran"}</definedName>
    <definedName name="nn" localSheetId="45" hidden="1">{"Riqfin97",#N/A,FALSE,"Tran";"Riqfinpro",#N/A,FALSE,"Tran"}</definedName>
    <definedName name="nn" localSheetId="41" hidden="1">{"Riqfin97",#N/A,FALSE,"Tran";"Riqfinpro",#N/A,FALSE,"Tran"}</definedName>
    <definedName name="nn" hidden="1">{"Riqfin97",#N/A,FALSE,"Tran";"Riqfinpro",#N/A,FALSE,"Tran"}</definedName>
    <definedName name="nnga" hidden="1">#REF!</definedName>
    <definedName name="nnn" localSheetId="35" hidden="1">{"Tab1",#N/A,FALSE,"P";"Tab2",#N/A,FALSE,"P"}</definedName>
    <definedName name="nnn" localSheetId="44" hidden="1">{"Tab1",#N/A,FALSE,"P";"Tab2",#N/A,FALSE,"P"}</definedName>
    <definedName name="nnn" localSheetId="36"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0" hidden="1">{"Tab1",#N/A,FALSE,"P";"Tab2",#N/A,FALSE,"P"}</definedName>
    <definedName name="nnn" localSheetId="42" hidden="1">{"Tab1",#N/A,FALSE,"P";"Tab2",#N/A,FALSE,"P"}</definedName>
    <definedName name="nnn" localSheetId="43" hidden="1">{"Tab1",#N/A,FALSE,"P";"Tab2",#N/A,FALSE,"P"}</definedName>
    <definedName name="nnn" localSheetId="45" hidden="1">{"Tab1",#N/A,FALSE,"P";"Tab2",#N/A,FALSE,"P"}</definedName>
    <definedName name="nnn" localSheetId="41" hidden="1">{"Tab1",#N/A,FALSE,"P";"Tab2",#N/A,FALSE,"P"}</definedName>
    <definedName name="nnn" hidden="1">{"Tab1",#N/A,FALSE,"P";"Tab2",#N/A,FALSE,"P"}</definedName>
    <definedName name="ocgs_ct">[43]cofog_defence!$C$36,[43]cofog_defence!$C$41,[43]cofog_defence!$C$42,[43]cofog_defence!$C$47</definedName>
    <definedName name="old" localSheetId="35" hidden="1">{"TBILLS_ALL",#N/A,FALSE,"FITB_all"}</definedName>
    <definedName name="old" localSheetId="44" hidden="1">{"TBILLS_ALL",#N/A,FALSE,"FITB_all"}</definedName>
    <definedName name="old" localSheetId="36" hidden="1">{"TBILLS_ALL",#N/A,FALSE,"FITB_all"}</definedName>
    <definedName name="old" localSheetId="37" hidden="1">{"TBILLS_ALL",#N/A,FALSE,"FITB_all"}</definedName>
    <definedName name="old" localSheetId="38" hidden="1">{"TBILLS_ALL",#N/A,FALSE,"FITB_all"}</definedName>
    <definedName name="old" localSheetId="39" hidden="1">{"TBILLS_ALL",#N/A,FALSE,"FITB_all"}</definedName>
    <definedName name="old" localSheetId="40" hidden="1">{"TBILLS_ALL",#N/A,FALSE,"FITB_all"}</definedName>
    <definedName name="old" localSheetId="42" hidden="1">{"TBILLS_ALL",#N/A,FALSE,"FITB_all"}</definedName>
    <definedName name="old" localSheetId="43" hidden="1">{"TBILLS_ALL",#N/A,FALSE,"FITB_all"}</definedName>
    <definedName name="old" localSheetId="45" hidden="1">{"TBILLS_ALL",#N/A,FALSE,"FITB_all"}</definedName>
    <definedName name="old" localSheetId="41" hidden="1">{"TBILLS_ALL",#N/A,FALSE,"FITB_all"}</definedName>
    <definedName name="old" hidden="1">{"TBILLS_ALL",#N/A,FALSE,"FITB_all"}</definedName>
    <definedName name="oliu" localSheetId="35" hidden="1">{"WEO",#N/A,FALSE,"T"}</definedName>
    <definedName name="oliu" localSheetId="44" hidden="1">{"WEO",#N/A,FALSE,"T"}</definedName>
    <definedName name="oliu" localSheetId="36" hidden="1">{"WEO",#N/A,FALSE,"T"}</definedName>
    <definedName name="oliu" localSheetId="37" hidden="1">{"WEO",#N/A,FALSE,"T"}</definedName>
    <definedName name="oliu" localSheetId="38" hidden="1">{"WEO",#N/A,FALSE,"T"}</definedName>
    <definedName name="oliu" localSheetId="39" hidden="1">{"WEO",#N/A,FALSE,"T"}</definedName>
    <definedName name="oliu" localSheetId="40" hidden="1">{"WEO",#N/A,FALSE,"T"}</definedName>
    <definedName name="oliu" localSheetId="42" hidden="1">{"WEO",#N/A,FALSE,"T"}</definedName>
    <definedName name="oliu" localSheetId="43" hidden="1">{"WEO",#N/A,FALSE,"T"}</definedName>
    <definedName name="oliu" localSheetId="45" hidden="1">{"WEO",#N/A,FALSE,"T"}</definedName>
    <definedName name="oliu" localSheetId="41" hidden="1">{"WEO",#N/A,FALSE,"T"}</definedName>
    <definedName name="oliu" hidden="1">{"WEO",#N/A,FALSE,"T"}</definedName>
    <definedName name="oo" localSheetId="35" hidden="1">{"Riqfin97",#N/A,FALSE,"Tran";"Riqfinpro",#N/A,FALSE,"Tran"}</definedName>
    <definedName name="oo" localSheetId="44" hidden="1">{"Riqfin97",#N/A,FALSE,"Tran";"Riqfinpro",#N/A,FALSE,"Tran"}</definedName>
    <definedName name="oo" localSheetId="36"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0" hidden="1">{"Riqfin97",#N/A,FALSE,"Tran";"Riqfinpro",#N/A,FALSE,"Tran"}</definedName>
    <definedName name="oo" localSheetId="42" hidden="1">{"Riqfin97",#N/A,FALSE,"Tran";"Riqfinpro",#N/A,FALSE,"Tran"}</definedName>
    <definedName name="oo" localSheetId="43" hidden="1">{"Riqfin97",#N/A,FALSE,"Tran";"Riqfinpro",#N/A,FALSE,"Tran"}</definedName>
    <definedName name="oo" localSheetId="45" hidden="1">{"Riqfin97",#N/A,FALSE,"Tran";"Riqfinpro",#N/A,FALSE,"Tran"}</definedName>
    <definedName name="oo" localSheetId="41" hidden="1">{"Riqfin97",#N/A,FALSE,"Tran";"Riqfinpro",#N/A,FALSE,"Tran"}</definedName>
    <definedName name="oo" hidden="1">{"Riqfin97",#N/A,FALSE,"Tran";"Riqfinpro",#N/A,FALSE,"Tran"}</definedName>
    <definedName name="ooo" localSheetId="35" hidden="1">{"Tab1",#N/A,FALSE,"P";"Tab2",#N/A,FALSE,"P"}</definedName>
    <definedName name="ooo" localSheetId="44" hidden="1">{"Tab1",#N/A,FALSE,"P";"Tab2",#N/A,FALSE,"P"}</definedName>
    <definedName name="ooo" localSheetId="36" hidden="1">{"Tab1",#N/A,FALSE,"P";"Tab2",#N/A,FALSE,"P"}</definedName>
    <definedName name="ooo" localSheetId="37" hidden="1">{"Tab1",#N/A,FALSE,"P";"Tab2",#N/A,FALSE,"P"}</definedName>
    <definedName name="ooo" localSheetId="38" hidden="1">{"Tab1",#N/A,FALSE,"P";"Tab2",#N/A,FALSE,"P"}</definedName>
    <definedName name="ooo" localSheetId="39" hidden="1">{"Tab1",#N/A,FALSE,"P";"Tab2",#N/A,FALSE,"P"}</definedName>
    <definedName name="ooo" localSheetId="40" hidden="1">{"Tab1",#N/A,FALSE,"P";"Tab2",#N/A,FALSE,"P"}</definedName>
    <definedName name="ooo" localSheetId="42" hidden="1">{"Tab1",#N/A,FALSE,"P";"Tab2",#N/A,FALSE,"P"}</definedName>
    <definedName name="ooo" localSheetId="43" hidden="1">{"Tab1",#N/A,FALSE,"P";"Tab2",#N/A,FALSE,"P"}</definedName>
    <definedName name="ooo" localSheetId="45" hidden="1">{"Tab1",#N/A,FALSE,"P";"Tab2",#N/A,FALSE,"P"}</definedName>
    <definedName name="ooo" localSheetId="41" hidden="1">{"Tab1",#N/A,FALSE,"P";"Tab2",#N/A,FALSE,"P"}</definedName>
    <definedName name="ooo" hidden="1">{"Tab1",#N/A,FALSE,"P";"Tab2",#N/A,FALSE,"P"}</definedName>
    <definedName name="oooo" localSheetId="35" hidden="1">{"Tab1",#N/A,FALSE,"P";"Tab2",#N/A,FALSE,"P"}</definedName>
    <definedName name="oooo" localSheetId="44" hidden="1">{"Tab1",#N/A,FALSE,"P";"Tab2",#N/A,FALSE,"P"}</definedName>
    <definedName name="oooo" localSheetId="36" hidden="1">{"Tab1",#N/A,FALSE,"P";"Tab2",#N/A,FALSE,"P"}</definedName>
    <definedName name="oooo" localSheetId="37" hidden="1">{"Tab1",#N/A,FALSE,"P";"Tab2",#N/A,FALSE,"P"}</definedName>
    <definedName name="oooo" localSheetId="38" hidden="1">{"Tab1",#N/A,FALSE,"P";"Tab2",#N/A,FALSE,"P"}</definedName>
    <definedName name="oooo" localSheetId="39" hidden="1">{"Tab1",#N/A,FALSE,"P";"Tab2",#N/A,FALSE,"P"}</definedName>
    <definedName name="oooo" localSheetId="40" hidden="1">{"Tab1",#N/A,FALSE,"P";"Tab2",#N/A,FALSE,"P"}</definedName>
    <definedName name="oooo" localSheetId="42" hidden="1">{"Tab1",#N/A,FALSE,"P";"Tab2",#N/A,FALSE,"P"}</definedName>
    <definedName name="oooo" localSheetId="43" hidden="1">{"Tab1",#N/A,FALSE,"P";"Tab2",#N/A,FALSE,"P"}</definedName>
    <definedName name="oooo" localSheetId="45" hidden="1">{"Tab1",#N/A,FALSE,"P";"Tab2",#N/A,FALSE,"P"}</definedName>
    <definedName name="oooo" localSheetId="41" hidden="1">{"Tab1",#N/A,FALSE,"P";"Tab2",#N/A,FALSE,"P"}</definedName>
    <definedName name="oooo" hidden="1">{"Tab1",#N/A,FALSE,"P";"Tab2",#N/A,FALSE,"P"}</definedName>
    <definedName name="opu" localSheetId="35" hidden="1">{"Riqfin97",#N/A,FALSE,"Tran";"Riqfinpro",#N/A,FALSE,"Tran"}</definedName>
    <definedName name="opu" localSheetId="44" hidden="1">{"Riqfin97",#N/A,FALSE,"Tran";"Riqfinpro",#N/A,FALSE,"Tran"}</definedName>
    <definedName name="opu" localSheetId="36" hidden="1">{"Riqfin97",#N/A,FALSE,"Tran";"Riqfinpro",#N/A,FALSE,"Tran"}</definedName>
    <definedName name="opu" localSheetId="37" hidden="1">{"Riqfin97",#N/A,FALSE,"Tran";"Riqfinpro",#N/A,FALSE,"Tran"}</definedName>
    <definedName name="opu" localSheetId="38" hidden="1">{"Riqfin97",#N/A,FALSE,"Tran";"Riqfinpro",#N/A,FALSE,"Tran"}</definedName>
    <definedName name="opu" localSheetId="39" hidden="1">{"Riqfin97",#N/A,FALSE,"Tran";"Riqfinpro",#N/A,FALSE,"Tran"}</definedName>
    <definedName name="opu" localSheetId="40" hidden="1">{"Riqfin97",#N/A,FALSE,"Tran";"Riqfinpro",#N/A,FALSE,"Tran"}</definedName>
    <definedName name="opu" localSheetId="42" hidden="1">{"Riqfin97",#N/A,FALSE,"Tran";"Riqfinpro",#N/A,FALSE,"Tran"}</definedName>
    <definedName name="opu" localSheetId="43" hidden="1">{"Riqfin97",#N/A,FALSE,"Tran";"Riqfinpro",#N/A,FALSE,"Tran"}</definedName>
    <definedName name="opu" localSheetId="45" hidden="1">{"Riqfin97",#N/A,FALSE,"Tran";"Riqfinpro",#N/A,FALSE,"Tran"}</definedName>
    <definedName name="opu" localSheetId="41" hidden="1">{"Riqfin97",#N/A,FALSE,"Tran";"Riqfinpro",#N/A,FALSE,"Tran"}</definedName>
    <definedName name="opu" hidden="1">{"Riqfin97",#N/A,FALSE,"Tran";"Riqfinpro",#N/A,FALSE,"Tran"}</definedName>
    <definedName name="oqui89" hidden="1">[23]BOP!$A$36:$IV$36,[23]BOP!$A$44:$IV$44,[23]BOP!$A$59:$IV$59,[23]BOP!#REF!,[23]BOP!#REF!,[23]BOP!$A$79:$IV$79,[23]BOP!$A$81:$IV$88,[23]BOP!#REF!</definedName>
    <definedName name="OrderTable" hidden="1">#REF!</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35"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localSheetId="36" hidden="1">{#N/A,#N/A,FALSE,"B061196P";#N/A,#N/A,FALSE,"B061196";#N/A,#N/A,FALSE,"Relatório1";#N/A,#N/A,FALSE,"Relatório2";#N/A,#N/A,FALSE,"Relatório3";#N/A,#N/A,FALSE,"Relatório4 ";#N/A,#N/A,FALSE,"Relatório5";#N/A,#N/A,FALSE,"Relatório6";#N/A,#N/A,FALSE,"Relatório7";#N/A,#N/A,FALSE,"Relatório8"}</definedName>
    <definedName name="OUT" localSheetId="37" hidden="1">{#N/A,#N/A,FALSE,"B061196P";#N/A,#N/A,FALSE,"B061196";#N/A,#N/A,FALSE,"Relatório1";#N/A,#N/A,FALSE,"Relatório2";#N/A,#N/A,FALSE,"Relatório3";#N/A,#N/A,FALSE,"Relatório4 ";#N/A,#N/A,FALSE,"Relatório5";#N/A,#N/A,FALSE,"Relatório6";#N/A,#N/A,FALSE,"Relatório7";#N/A,#N/A,FALSE,"Relatório8"}</definedName>
    <definedName name="OUT" localSheetId="38" hidden="1">{#N/A,#N/A,FALSE,"B061196P";#N/A,#N/A,FALSE,"B061196";#N/A,#N/A,FALSE,"Relatório1";#N/A,#N/A,FALSE,"Relatório2";#N/A,#N/A,FALSE,"Relatório3";#N/A,#N/A,FALSE,"Relatório4 ";#N/A,#N/A,FALSE,"Relatório5";#N/A,#N/A,FALSE,"Relatório6";#N/A,#N/A,FALSE,"Relatório7";#N/A,#N/A,FALSE,"Relatório8"}</definedName>
    <definedName name="OUT" localSheetId="39" hidden="1">{#N/A,#N/A,FALSE,"B061196P";#N/A,#N/A,FALSE,"B061196";#N/A,#N/A,FALSE,"Relatório1";#N/A,#N/A,FALSE,"Relatório2";#N/A,#N/A,FALSE,"Relatório3";#N/A,#N/A,FALSE,"Relatório4 ";#N/A,#N/A,FALSE,"Relatório5";#N/A,#N/A,FALSE,"Relatório6";#N/A,#N/A,FALSE,"Relatório7";#N/A,#N/A,FALSE,"Relatório8"}</definedName>
    <definedName name="OUT" localSheetId="40" hidden="1">{#N/A,#N/A,FALSE,"B061196P";#N/A,#N/A,FALSE,"B061196";#N/A,#N/A,FALSE,"Relatório1";#N/A,#N/A,FALSE,"Relatório2";#N/A,#N/A,FALSE,"Relatório3";#N/A,#N/A,FALSE,"Relatório4 ";#N/A,#N/A,FALSE,"Relatório5";#N/A,#N/A,FALSE,"Relatório6";#N/A,#N/A,FALSE,"Relatório7";#N/A,#N/A,FALSE,"Relatório8"}</definedName>
    <definedName name="OUT" localSheetId="42" hidden="1">{#N/A,#N/A,FALSE,"B061196P";#N/A,#N/A,FALSE,"B061196";#N/A,#N/A,FALSE,"Relatório1";#N/A,#N/A,FALSE,"Relatório2";#N/A,#N/A,FALSE,"Relatório3";#N/A,#N/A,FALSE,"Relatório4 ";#N/A,#N/A,FALSE,"Relatório5";#N/A,#N/A,FALSE,"Relatório6";#N/A,#N/A,FALSE,"Relatório7";#N/A,#N/A,FALSE,"Relatório8"}</definedName>
    <definedName name="OUT" localSheetId="43" hidden="1">{#N/A,#N/A,FALSE,"B061196P";#N/A,#N/A,FALSE,"B061196";#N/A,#N/A,FALSE,"Relatório1";#N/A,#N/A,FALSE,"Relatório2";#N/A,#N/A,FALSE,"Relatório3";#N/A,#N/A,FALSE,"Relatório4 ";#N/A,#N/A,FALSE,"Relatório5";#N/A,#N/A,FALSE,"Relatório6";#N/A,#N/A,FALSE,"Relatório7";#N/A,#N/A,FALSE,"Relatório8"}</definedName>
    <definedName name="OUT" localSheetId="45"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#REF!</definedName>
    <definedName name="p" localSheetId="2">#REF!</definedName>
    <definedName name="p" localSheetId="3">#REF!</definedName>
    <definedName name="p" localSheetId="4">#REF!</definedName>
    <definedName name="p" localSheetId="5">#REF!</definedName>
    <definedName name="p" localSheetId="6">#REF!</definedName>
    <definedName name="p" localSheetId="10">#REF!</definedName>
    <definedName name="p" localSheetId="11">#REF!</definedName>
    <definedName name="p" localSheetId="12">#REF!</definedName>
    <definedName name="p" localSheetId="16">#REF!</definedName>
    <definedName name="p" localSheetId="25">#REF!</definedName>
    <definedName name="p" localSheetId="26">#REF!</definedName>
    <definedName name="p" localSheetId="27">#REF!</definedName>
    <definedName name="p" localSheetId="17">#REF!</definedName>
    <definedName name="p" localSheetId="18">#REF!</definedName>
    <definedName name="p" localSheetId="20">#REF!</definedName>
    <definedName name="p" localSheetId="22">#REF!</definedName>
    <definedName name="p" localSheetId="23">#REF!</definedName>
    <definedName name="p" localSheetId="24">#REF!</definedName>
    <definedName name="p" localSheetId="35">#REF!</definedName>
    <definedName name="p" localSheetId="44">#REF!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2">#REF!</definedName>
    <definedName name="p" localSheetId="43">#REF!</definedName>
    <definedName name="p" localSheetId="45">#REF!</definedName>
    <definedName name="p" localSheetId="29">#REF!</definedName>
    <definedName name="p" localSheetId="32">#REF!</definedName>
    <definedName name="p" localSheetId="41">#REF!</definedName>
    <definedName name="p" localSheetId="30">#REF!</definedName>
    <definedName name="p" localSheetId="31">#REF!</definedName>
    <definedName name="p">#REF!</definedName>
    <definedName name="pit" localSheetId="35" hidden="1">{"Riqfin97",#N/A,FALSE,"Tran";"Riqfinpro",#N/A,FALSE,"Tran"}</definedName>
    <definedName name="pit" localSheetId="44" hidden="1">{"Riqfin97",#N/A,FALSE,"Tran";"Riqfinpro",#N/A,FALSE,"Tran"}</definedName>
    <definedName name="pit" localSheetId="36" hidden="1">{"Riqfin97",#N/A,FALSE,"Tran";"Riqfinpro",#N/A,FALSE,"Tran"}</definedName>
    <definedName name="pit" localSheetId="37" hidden="1">{"Riqfin97",#N/A,FALSE,"Tran";"Riqfinpro",#N/A,FALSE,"Tran"}</definedName>
    <definedName name="pit" localSheetId="38" hidden="1">{"Riqfin97",#N/A,FALSE,"Tran";"Riqfinpro",#N/A,FALSE,"Tran"}</definedName>
    <definedName name="pit" localSheetId="39" hidden="1">{"Riqfin97",#N/A,FALSE,"Tran";"Riqfinpro",#N/A,FALSE,"Tran"}</definedName>
    <definedName name="pit" localSheetId="40" hidden="1">{"Riqfin97",#N/A,FALSE,"Tran";"Riqfinpro",#N/A,FALSE,"Tran"}</definedName>
    <definedName name="pit" localSheetId="42" hidden="1">{"Riqfin97",#N/A,FALSE,"Tran";"Riqfinpro",#N/A,FALSE,"Tran"}</definedName>
    <definedName name="pit" localSheetId="43" hidden="1">{"Riqfin97",#N/A,FALSE,"Tran";"Riqfinpro",#N/A,FALSE,"Tran"}</definedName>
    <definedName name="pit" localSheetId="45" hidden="1">{"Riqfin97",#N/A,FALSE,"Tran";"Riqfinpro",#N/A,FALSE,"Tran"}</definedName>
    <definedName name="pit" localSheetId="41" hidden="1">{"Riqfin97",#N/A,FALSE,"Tran";"Riqfinpro",#N/A,FALSE,"Tran"}</definedName>
    <definedName name="pit" hidden="1">{"Riqfin97",#N/A,FALSE,"Tran";"Riqfinpro",#N/A,FALSE,"Tran"}</definedName>
    <definedName name="pol" hidden="1">[4]A!#REF!</definedName>
    <definedName name="popl" hidden="1">#REF!</definedName>
    <definedName name="pp" localSheetId="35" hidden="1">{"Riqfin97",#N/A,FALSE,"Tran";"Riqfinpro",#N/A,FALSE,"Tran"}</definedName>
    <definedName name="pp" localSheetId="44" hidden="1">{"Riqfin97",#N/A,FALSE,"Tran";"Riqfinpro",#N/A,FALSE,"Tran"}</definedName>
    <definedName name="pp" localSheetId="36" hidden="1">{"Riqfin97",#N/A,FALSE,"Tran";"Riqfinpro",#N/A,FALSE,"Tran"}</definedName>
    <definedName name="pp" localSheetId="37" hidden="1">{"Riqfin97",#N/A,FALSE,"Tran";"Riqfinpro",#N/A,FALSE,"Tran"}</definedName>
    <definedName name="pp" localSheetId="38" hidden="1">{"Riqfin97",#N/A,FALSE,"Tran";"Riqfinpro",#N/A,FALSE,"Tran"}</definedName>
    <definedName name="pp" localSheetId="39" hidden="1">{"Riqfin97",#N/A,FALSE,"Tran";"Riqfinpro",#N/A,FALSE,"Tran"}</definedName>
    <definedName name="pp" localSheetId="40" hidden="1">{"Riqfin97",#N/A,FALSE,"Tran";"Riqfinpro",#N/A,FALSE,"Tran"}</definedName>
    <definedName name="pp" localSheetId="42" hidden="1">{"Riqfin97",#N/A,FALSE,"Tran";"Riqfinpro",#N/A,FALSE,"Tran"}</definedName>
    <definedName name="pp" localSheetId="43" hidden="1">{"Riqfin97",#N/A,FALSE,"Tran";"Riqfinpro",#N/A,FALSE,"Tran"}</definedName>
    <definedName name="pp" localSheetId="45" hidden="1">{"Riqfin97",#N/A,FALSE,"Tran";"Riqfinpro",#N/A,FALSE,"Tran"}</definedName>
    <definedName name="pp" localSheetId="41" hidden="1">{"Riqfin97",#N/A,FALSE,"Tran";"Riqfinpro",#N/A,FALSE,"Tran"}</definedName>
    <definedName name="pp" hidden="1">{"Riqfin97",#N/A,FALSE,"Tran";"Riqfinpro",#N/A,FALSE,"Tran"}</definedName>
    <definedName name="ppp" localSheetId="35" hidden="1">{"Riqfin97",#N/A,FALSE,"Tran";"Riqfinpro",#N/A,FALSE,"Tran"}</definedName>
    <definedName name="ppp" localSheetId="44" hidden="1">{"Riqfin97",#N/A,FALSE,"Tran";"Riqfinpro",#N/A,FALSE,"Tran"}</definedName>
    <definedName name="ppp" localSheetId="36" hidden="1">{"Riqfin97",#N/A,FALSE,"Tran";"Riqfinpro",#N/A,FALSE,"Tran"}</definedName>
    <definedName name="ppp" localSheetId="37" hidden="1">{"Riqfin97",#N/A,FALSE,"Tran";"Riqfinpro",#N/A,FALSE,"Tran"}</definedName>
    <definedName name="ppp" localSheetId="38" hidden="1">{"Riqfin97",#N/A,FALSE,"Tran";"Riqfinpro",#N/A,FALSE,"Tran"}</definedName>
    <definedName name="ppp" localSheetId="39" hidden="1">{"Riqfin97",#N/A,FALSE,"Tran";"Riqfinpro",#N/A,FALSE,"Tran"}</definedName>
    <definedName name="ppp" localSheetId="40" hidden="1">{"Riqfin97",#N/A,FALSE,"Tran";"Riqfinpro",#N/A,FALSE,"Tran"}</definedName>
    <definedName name="ppp" localSheetId="42" hidden="1">{"Riqfin97",#N/A,FALSE,"Tran";"Riqfinpro",#N/A,FALSE,"Tran"}</definedName>
    <definedName name="ppp" localSheetId="43" hidden="1">{"Riqfin97",#N/A,FALSE,"Tran";"Riqfinpro",#N/A,FALSE,"Tran"}</definedName>
    <definedName name="ppp" localSheetId="45" hidden="1">{"Riqfin97",#N/A,FALSE,"Tran";"Riqfinpro",#N/A,FALSE,"Tran"}</definedName>
    <definedName name="ppp" localSheetId="41" hidden="1">{"Riqfin97",#N/A,FALSE,"Tran";"Riqfinpro",#N/A,FALSE,"Tran"}</definedName>
    <definedName name="ppp" hidden="1">{"Riqfin97",#N/A,FALSE,"Tran";"Riqfinpro",#N/A,FALSE,"Tran"}</definedName>
    <definedName name="pppppp" localSheetId="35" hidden="1">{"Riqfin97",#N/A,FALSE,"Tran";"Riqfinpro",#N/A,FALSE,"Tran"}</definedName>
    <definedName name="pppppp" localSheetId="44" hidden="1">{"Riqfin97",#N/A,FALSE,"Tran";"Riqfinpro",#N/A,FALSE,"Tran"}</definedName>
    <definedName name="pppppp" localSheetId="36"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40" hidden="1">{"Riqfin97",#N/A,FALSE,"Tran";"Riqfinpro",#N/A,FALSE,"Tran"}</definedName>
    <definedName name="pppppp" localSheetId="42" hidden="1">{"Riqfin97",#N/A,FALSE,"Tran";"Riqfinpro",#N/A,FALSE,"Tran"}</definedName>
    <definedName name="pppppp" localSheetId="43" hidden="1">{"Riqfin97",#N/A,FALSE,"Tran";"Riqfinpro",#N/A,FALSE,"Tran"}</definedName>
    <definedName name="pppppp" localSheetId="45" hidden="1">{"Riqfin97",#N/A,FALSE,"Tran";"Riqfinpro",#N/A,FALSE,"Tran"}</definedName>
    <definedName name="pppppp" localSheetId="41" hidden="1">{"Riqfin97",#N/A,FALSE,"Tran";"Riqfinpro",#N/A,FALSE,"Tran"}</definedName>
    <definedName name="pppppp" hidden="1">{"Riqfin97",#N/A,FALSE,"Tran";"Riqfinpro",#N/A,FALSE,"Tran"}</definedName>
    <definedName name="Prindiala" localSheetId="16">'[44]Data 1990'!#REF!</definedName>
    <definedName name="Prindiala" localSheetId="25">'[44]Data 1990'!#REF!</definedName>
    <definedName name="Prindiala" localSheetId="26">'[44]Data 1990'!#REF!</definedName>
    <definedName name="Prindiala" localSheetId="27">'[44]Data 1990'!#REF!</definedName>
    <definedName name="Prindiala" localSheetId="17">'[44]Data 1990'!#REF!</definedName>
    <definedName name="Prindiala" localSheetId="18">'[44]Data 1990'!#REF!</definedName>
    <definedName name="Prindiala" localSheetId="20">'[44]Data 1990'!#REF!</definedName>
    <definedName name="Prindiala" localSheetId="22">'[44]Data 1990'!#REF!</definedName>
    <definedName name="Prindiala" localSheetId="23">'[44]Data 1990'!#REF!</definedName>
    <definedName name="Prindiala" localSheetId="24">'[44]Data 1990'!#REF!</definedName>
    <definedName name="Prindiala" localSheetId="29">'[44]Data 1990'!#REF!</definedName>
    <definedName name="Prindiala" localSheetId="32">'[44]Data 1990'!#REF!</definedName>
    <definedName name="Prindiala" localSheetId="30">'[44]Data 1990'!#REF!</definedName>
    <definedName name="Prindiala" localSheetId="31">'[44]Data 1990'!#REF!</definedName>
    <definedName name="Prindiala">'[44]Data 1990'!#REF!</definedName>
    <definedName name="_xlnm.Print_Area" localSheetId="16">'[44]Data 1990'!#REF!</definedName>
    <definedName name="_xlnm.Print_Area" localSheetId="25">'[44]Data 1990'!#REF!</definedName>
    <definedName name="_xlnm.Print_Area" localSheetId="26">'[44]Data 1990'!#REF!</definedName>
    <definedName name="_xlnm.Print_Area" localSheetId="27">'[44]Data 1990'!#REF!</definedName>
    <definedName name="_xlnm.Print_Area" localSheetId="17">'[44]Data 1990'!#REF!</definedName>
    <definedName name="_xlnm.Print_Area" localSheetId="18">'[44]Data 1990'!#REF!</definedName>
    <definedName name="_xlnm.Print_Area" localSheetId="20">'[44]Data 1990'!#REF!</definedName>
    <definedName name="_xlnm.Print_Area" localSheetId="22">'[44]Data 1990'!#REF!</definedName>
    <definedName name="_xlnm.Print_Area" localSheetId="23">'[44]Data 1990'!#REF!</definedName>
    <definedName name="_xlnm.Print_Area" localSheetId="24">'[44]Data 1990'!#REF!</definedName>
    <definedName name="_xlnm.Print_Area" localSheetId="29">'[44]Data 1990'!#REF!</definedName>
    <definedName name="_xlnm.Print_Area" localSheetId="32">'[44]Data 1990'!#REF!</definedName>
    <definedName name="_xlnm.Print_Area" localSheetId="30">'[44]Data 1990'!#REF!</definedName>
    <definedName name="_xlnm.Print_Area" localSheetId="31">'[44]Data 1990'!#REF!</definedName>
    <definedName name="_xlnm.Print_Area">'[44]Data 1990'!#REF!</definedName>
    <definedName name="ProdForm" localSheetId="35" hidden="1">#REF!</definedName>
    <definedName name="ProdForm" localSheetId="44" hidden="1">#REF!</definedName>
    <definedName name="ProdForm" localSheetId="36" hidden="1">#REF!</definedName>
    <definedName name="ProdForm" localSheetId="37" hidden="1">#REF!</definedName>
    <definedName name="ProdForm" localSheetId="38" hidden="1">#REF!</definedName>
    <definedName name="ProdForm" localSheetId="39" hidden="1">#REF!</definedName>
    <definedName name="ProdForm" localSheetId="40" hidden="1">#REF!</definedName>
    <definedName name="ProdForm" localSheetId="42" hidden="1">#REF!</definedName>
    <definedName name="ProdForm" localSheetId="43" hidden="1">#REF!</definedName>
    <definedName name="ProdForm" localSheetId="45" hidden="1">#REF!</definedName>
    <definedName name="ProdForm" localSheetId="41" hidden="1">#REF!</definedName>
    <definedName name="ProdForm" hidden="1">#REF!</definedName>
    <definedName name="Product" localSheetId="35" hidden="1">#REF!</definedName>
    <definedName name="Product" localSheetId="44" hidden="1">#REF!</definedName>
    <definedName name="Product" localSheetId="36" hidden="1">#REF!</definedName>
    <definedName name="Product" localSheetId="37" hidden="1">#REF!</definedName>
    <definedName name="Product" localSheetId="38" hidden="1">#REF!</definedName>
    <definedName name="Product" localSheetId="39" hidden="1">#REF!</definedName>
    <definedName name="Product" localSheetId="40" hidden="1">#REF!</definedName>
    <definedName name="Product" localSheetId="42" hidden="1">#REF!</definedName>
    <definedName name="Product" localSheetId="43" hidden="1">#REF!</definedName>
    <definedName name="Product" localSheetId="45" hidden="1">#REF!</definedName>
    <definedName name="Product" localSheetId="41" hidden="1">#REF!</definedName>
    <definedName name="Product" hidden="1">#REF!</definedName>
    <definedName name="qaz" localSheetId="35" hidden="1">{"Tab1",#N/A,FALSE,"P";"Tab2",#N/A,FALSE,"P"}</definedName>
    <definedName name="qaz" localSheetId="44" hidden="1">{"Tab1",#N/A,FALSE,"P";"Tab2",#N/A,FALSE,"P"}</definedName>
    <definedName name="qaz" localSheetId="36" hidden="1">{"Tab1",#N/A,FALSE,"P";"Tab2",#N/A,FALSE,"P"}</definedName>
    <definedName name="qaz" localSheetId="37" hidden="1">{"Tab1",#N/A,FALSE,"P";"Tab2",#N/A,FALSE,"P"}</definedName>
    <definedName name="qaz" localSheetId="38" hidden="1">{"Tab1",#N/A,FALSE,"P";"Tab2",#N/A,FALSE,"P"}</definedName>
    <definedName name="qaz" localSheetId="39" hidden="1">{"Tab1",#N/A,FALSE,"P";"Tab2",#N/A,FALSE,"P"}</definedName>
    <definedName name="qaz" localSheetId="40" hidden="1">{"Tab1",#N/A,FALSE,"P";"Tab2",#N/A,FALSE,"P"}</definedName>
    <definedName name="qaz" localSheetId="42" hidden="1">{"Tab1",#N/A,FALSE,"P";"Tab2",#N/A,FALSE,"P"}</definedName>
    <definedName name="qaz" localSheetId="43" hidden="1">{"Tab1",#N/A,FALSE,"P";"Tab2",#N/A,FALSE,"P"}</definedName>
    <definedName name="qaz" localSheetId="45" hidden="1">{"Tab1",#N/A,FALSE,"P";"Tab2",#N/A,FALSE,"P"}</definedName>
    <definedName name="qaz" localSheetId="41" hidden="1">{"Tab1",#N/A,FALSE,"P";"Tab2",#N/A,FALSE,"P"}</definedName>
    <definedName name="qaz" hidden="1">{"Tab1",#N/A,FALSE,"P";"Tab2",#N/A,FALSE,"P"}</definedName>
    <definedName name="QCNR2" localSheetId="35"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localSheetId="36" hidden="1">{#N/A,#N/A,FALSE,"B061196P";#N/A,#N/A,FALSE,"B061196";#N/A,#N/A,FALSE,"Relatório1";#N/A,#N/A,FALSE,"Relatório2";#N/A,#N/A,FALSE,"Relatório3";#N/A,#N/A,FALSE,"Relatório4 ";#N/A,#N/A,FALSE,"Relatório5";#N/A,#N/A,FALSE,"Relatório6";#N/A,#N/A,FALSE,"Relatório7";#N/A,#N/A,FALSE,"Relatório8"}</definedName>
    <definedName name="QCNR2" localSheetId="37" hidden="1">{#N/A,#N/A,FALSE,"B061196P";#N/A,#N/A,FALSE,"B061196";#N/A,#N/A,FALSE,"Relatório1";#N/A,#N/A,FALSE,"Relatório2";#N/A,#N/A,FALSE,"Relatório3";#N/A,#N/A,FALSE,"Relatório4 ";#N/A,#N/A,FALSE,"Relatório5";#N/A,#N/A,FALSE,"Relatório6";#N/A,#N/A,FALSE,"Relatório7";#N/A,#N/A,FALSE,"Relatório8"}</definedName>
    <definedName name="QCNR2" localSheetId="38" hidden="1">{#N/A,#N/A,FALSE,"B061196P";#N/A,#N/A,FALSE,"B061196";#N/A,#N/A,FALSE,"Relatório1";#N/A,#N/A,FALSE,"Relatório2";#N/A,#N/A,FALSE,"Relatório3";#N/A,#N/A,FALSE,"Relatório4 ";#N/A,#N/A,FALSE,"Relatório5";#N/A,#N/A,FALSE,"Relatório6";#N/A,#N/A,FALSE,"Relatório7";#N/A,#N/A,FALSE,"Relatório8"}</definedName>
    <definedName name="QCNR2" localSheetId="39" hidden="1">{#N/A,#N/A,FALSE,"B061196P";#N/A,#N/A,FALSE,"B061196";#N/A,#N/A,FALSE,"Relatório1";#N/A,#N/A,FALSE,"Relatório2";#N/A,#N/A,FALSE,"Relatório3";#N/A,#N/A,FALSE,"Relatório4 ";#N/A,#N/A,FALSE,"Relatório5";#N/A,#N/A,FALSE,"Relatório6";#N/A,#N/A,FALSE,"Relatório7";#N/A,#N/A,FALSE,"Relatório8"}</definedName>
    <definedName name="QCNR2" localSheetId="40" hidden="1">{#N/A,#N/A,FALSE,"B061196P";#N/A,#N/A,FALSE,"B061196";#N/A,#N/A,FALSE,"Relatório1";#N/A,#N/A,FALSE,"Relatório2";#N/A,#N/A,FALSE,"Relatório3";#N/A,#N/A,FALSE,"Relatório4 ";#N/A,#N/A,FALSE,"Relatório5";#N/A,#N/A,FALSE,"Relatório6";#N/A,#N/A,FALSE,"Relatório7";#N/A,#N/A,FALSE,"Relatório8"}</definedName>
    <definedName name="QCNR2" localSheetId="42" hidden="1">{#N/A,#N/A,FALSE,"B061196P";#N/A,#N/A,FALSE,"B061196";#N/A,#N/A,FALSE,"Relatório1";#N/A,#N/A,FALSE,"Relatório2";#N/A,#N/A,FALSE,"Relatório3";#N/A,#N/A,FALSE,"Relatório4 ";#N/A,#N/A,FALSE,"Relatório5";#N/A,#N/A,FALSE,"Relatório6";#N/A,#N/A,FALSE,"Relatório7";#N/A,#N/A,FALSE,"Relatório8"}</definedName>
    <definedName name="QCNR2" localSheetId="43" hidden="1">{#N/A,#N/A,FALSE,"B061196P";#N/A,#N/A,FALSE,"B061196";#N/A,#N/A,FALSE,"Relatório1";#N/A,#N/A,FALSE,"Relatório2";#N/A,#N/A,FALSE,"Relatório3";#N/A,#N/A,FALSE,"Relatório4 ";#N/A,#N/A,FALSE,"Relatório5";#N/A,#N/A,FALSE,"Relatório6";#N/A,#N/A,FALSE,"Relatório7";#N/A,#N/A,FALSE,"Relatório8"}</definedName>
    <definedName name="QCNR2" localSheetId="45"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35" hidden="1">{"Tab1",#N/A,FALSE,"P";"Tab2",#N/A,FALSE,"P"}</definedName>
    <definedName name="qer" localSheetId="44" hidden="1">{"Tab1",#N/A,FALSE,"P";"Tab2",#N/A,FALSE,"P"}</definedName>
    <definedName name="qer" localSheetId="36" hidden="1">{"Tab1",#N/A,FALSE,"P";"Tab2",#N/A,FALSE,"P"}</definedName>
    <definedName name="qer" localSheetId="37" hidden="1">{"Tab1",#N/A,FALSE,"P";"Tab2",#N/A,FALSE,"P"}</definedName>
    <definedName name="qer" localSheetId="38" hidden="1">{"Tab1",#N/A,FALSE,"P";"Tab2",#N/A,FALSE,"P"}</definedName>
    <definedName name="qer" localSheetId="39" hidden="1">{"Tab1",#N/A,FALSE,"P";"Tab2",#N/A,FALSE,"P"}</definedName>
    <definedName name="qer" localSheetId="40" hidden="1">{"Tab1",#N/A,FALSE,"P";"Tab2",#N/A,FALSE,"P"}</definedName>
    <definedName name="qer" localSheetId="42" hidden="1">{"Tab1",#N/A,FALSE,"P";"Tab2",#N/A,FALSE,"P"}</definedName>
    <definedName name="qer" localSheetId="43" hidden="1">{"Tab1",#N/A,FALSE,"P";"Tab2",#N/A,FALSE,"P"}</definedName>
    <definedName name="qer" localSheetId="45" hidden="1">{"Tab1",#N/A,FALSE,"P";"Tab2",#N/A,FALSE,"P"}</definedName>
    <definedName name="qer" localSheetId="41" hidden="1">{"Tab1",#N/A,FALSE,"P";"Tab2",#N/A,FALSE,"P"}</definedName>
    <definedName name="qer" hidden="1">{"Tab1",#N/A,FALSE,"P";"Tab2",#N/A,FALSE,"P"}</definedName>
    <definedName name="qq" hidden="1">'[33]J(Priv.Cap)'!#REF!</definedName>
    <definedName name="qqq" localSheetId="35" hidden="1">{"Minpmon",#N/A,FALSE,"Monthinput"}</definedName>
    <definedName name="qqq" localSheetId="44" hidden="1">{"Minpmon",#N/A,FALSE,"Monthinput"}</definedName>
    <definedName name="qqq" localSheetId="36" hidden="1">{"Minpmon",#N/A,FALSE,"Monthinput"}</definedName>
    <definedName name="qqq" localSheetId="37" hidden="1">{"Minpmon",#N/A,FALSE,"Monthinput"}</definedName>
    <definedName name="qqq" localSheetId="38" hidden="1">{"Minpmon",#N/A,FALSE,"Monthinput"}</definedName>
    <definedName name="qqq" localSheetId="39" hidden="1">{"Minpmon",#N/A,FALSE,"Monthinput"}</definedName>
    <definedName name="qqq" localSheetId="40" hidden="1">{"Minpmon",#N/A,FALSE,"Monthinput"}</definedName>
    <definedName name="qqq" localSheetId="42" hidden="1">{"Minpmon",#N/A,FALSE,"Monthinput"}</definedName>
    <definedName name="qqq" localSheetId="43" hidden="1">{"Minpmon",#N/A,FALSE,"Monthinput"}</definedName>
    <definedName name="qqq" localSheetId="45" hidden="1">{"Minpmon",#N/A,FALSE,"Monthinput"}</definedName>
    <definedName name="qqq" localSheetId="41" hidden="1">{"Minpmon",#N/A,FALSE,"Monthinput"}</definedName>
    <definedName name="qqq" hidden="1">{"Minpmon",#N/A,FALSE,"Monthinput"}</definedName>
    <definedName name="qqqqq" localSheetId="35" hidden="1">{"Minpmon",#N/A,FALSE,"Monthinput"}</definedName>
    <definedName name="qqqqq" localSheetId="44" hidden="1">{"Minpmon",#N/A,FALSE,"Monthinput"}</definedName>
    <definedName name="qqqqq" localSheetId="36" hidden="1">{"Minpmon",#N/A,FALSE,"Monthinput"}</definedName>
    <definedName name="qqqqq" localSheetId="37" hidden="1">{"Minpmon",#N/A,FALSE,"Monthinput"}</definedName>
    <definedName name="qqqqq" localSheetId="38" hidden="1">{"Minpmon",#N/A,FALSE,"Monthinput"}</definedName>
    <definedName name="qqqqq" localSheetId="39" hidden="1">{"Minpmon",#N/A,FALSE,"Monthinput"}</definedName>
    <definedName name="qqqqq" localSheetId="40" hidden="1">{"Minpmon",#N/A,FALSE,"Monthinput"}</definedName>
    <definedName name="qqqqq" localSheetId="42" hidden="1">{"Minpmon",#N/A,FALSE,"Monthinput"}</definedName>
    <definedName name="qqqqq" localSheetId="43" hidden="1">{"Minpmon",#N/A,FALSE,"Monthinput"}</definedName>
    <definedName name="qqqqq" localSheetId="45" hidden="1">{"Minpmon",#N/A,FALSE,"Monthinput"}</definedName>
    <definedName name="qqqqq" localSheetId="41" hidden="1">{"Minpmon",#N/A,FALSE,"Monthinput"}</definedName>
    <definedName name="qqqqq" hidden="1">{"Minpmon",#N/A,FALSE,"Monthinput"}</definedName>
    <definedName name="qqqqqq" localSheetId="35" hidden="1">{"Riqfin97",#N/A,FALSE,"Tran";"Riqfinpro",#N/A,FALSE,"Tran"}</definedName>
    <definedName name="qqqqqq" localSheetId="44" hidden="1">{"Riqfin97",#N/A,FALSE,"Tran";"Riqfinpro",#N/A,FALSE,"Tran"}</definedName>
    <definedName name="qqqqqq" localSheetId="36" hidden="1">{"Riqfin97",#N/A,FALSE,"Tran";"Riqfinpro",#N/A,FALSE,"Tran"}</definedName>
    <definedName name="qqqqqq" localSheetId="37" hidden="1">{"Riqfin97",#N/A,FALSE,"Tran";"Riqfinpro",#N/A,FALSE,"Tran"}</definedName>
    <definedName name="qqqqqq" localSheetId="38" hidden="1">{"Riqfin97",#N/A,FALSE,"Tran";"Riqfinpro",#N/A,FALSE,"Tran"}</definedName>
    <definedName name="qqqqqq" localSheetId="39" hidden="1">{"Riqfin97",#N/A,FALSE,"Tran";"Riqfinpro",#N/A,FALSE,"Tran"}</definedName>
    <definedName name="qqqqqq" localSheetId="40" hidden="1">{"Riqfin97",#N/A,FALSE,"Tran";"Riqfinpro",#N/A,FALSE,"Tran"}</definedName>
    <definedName name="qqqqqq" localSheetId="42" hidden="1">{"Riqfin97",#N/A,FALSE,"Tran";"Riqfinpro",#N/A,FALSE,"Tran"}</definedName>
    <definedName name="qqqqqq" localSheetId="43" hidden="1">{"Riqfin97",#N/A,FALSE,"Tran";"Riqfinpro",#N/A,FALSE,"Tran"}</definedName>
    <definedName name="qqqqqq" localSheetId="45" hidden="1">{"Riqfin97",#N/A,FALSE,"Tran";"Riqfinpro",#N/A,FALSE,"Tran"}</definedName>
    <definedName name="qqqqqq" localSheetId="41" hidden="1">{"Riqfin97",#N/A,FALSE,"Tran";"Riqfinpro",#N/A,FALSE,"Tran"}</definedName>
    <definedName name="qqqqqq" hidden="1">{"Riqfin97",#N/A,FALSE,"Tran";"Riqfinpro",#N/A,FALSE,"Tran"}</definedName>
    <definedName name="qqqqqqqqqq" localSheetId="35" hidden="1">{"Riqfin97",#N/A,FALSE,"Tran";"Riqfinpro",#N/A,FALSE,"Tran"}</definedName>
    <definedName name="qqqqqqqqqq" localSheetId="44" hidden="1">{"Riqfin97",#N/A,FALSE,"Tran";"Riqfinpro",#N/A,FALSE,"Tran"}</definedName>
    <definedName name="qqqqqqqqqq" localSheetId="36" hidden="1">{"Riqfin97",#N/A,FALSE,"Tran";"Riqfinpro",#N/A,FALSE,"Tran"}</definedName>
    <definedName name="qqqqqqqqqq" localSheetId="37" hidden="1">{"Riqfin97",#N/A,FALSE,"Tran";"Riqfinpro",#N/A,FALSE,"Tran"}</definedName>
    <definedName name="qqqqqqqqqq" localSheetId="38" hidden="1">{"Riqfin97",#N/A,FALSE,"Tran";"Riqfinpro",#N/A,FALSE,"Tran"}</definedName>
    <definedName name="qqqqqqqqqq" localSheetId="39" hidden="1">{"Riqfin97",#N/A,FALSE,"Tran";"Riqfinpro",#N/A,FALSE,"Tran"}</definedName>
    <definedName name="qqqqqqqqqq" localSheetId="40" hidden="1">{"Riqfin97",#N/A,FALSE,"Tran";"Riqfinpro",#N/A,FALSE,"Tran"}</definedName>
    <definedName name="qqqqqqqqqq" localSheetId="42" hidden="1">{"Riqfin97",#N/A,FALSE,"Tran";"Riqfinpro",#N/A,FALSE,"Tran"}</definedName>
    <definedName name="qqqqqqqqqq" localSheetId="43" hidden="1">{"Riqfin97",#N/A,FALSE,"Tran";"Riqfinpro",#N/A,FALSE,"Tran"}</definedName>
    <definedName name="qqqqqqqqqq" localSheetId="45" hidden="1">{"Riqfin97",#N/A,FALSE,"Tran";"Riqfinpro",#N/A,FALSE,"Tran"}</definedName>
    <definedName name="qqqqqqqqqq" localSheetId="41" hidden="1">{"Riqfin97",#N/A,FALSE,"Tran";"Riqfinpro",#N/A,FALSE,"Tran"}</definedName>
    <definedName name="qqqqqqqqqq" hidden="1">{"Riqfin97",#N/A,FALSE,"Tran";"Riqfinpro",#N/A,FALSE,"Tran"}</definedName>
    <definedName name="qwer" localSheetId="35" hidden="1">{"Tab1",#N/A,FALSE,"P";"Tab2",#N/A,FALSE,"P"}</definedName>
    <definedName name="qwer" localSheetId="44" hidden="1">{"Tab1",#N/A,FALSE,"P";"Tab2",#N/A,FALSE,"P"}</definedName>
    <definedName name="qwer" localSheetId="36" hidden="1">{"Tab1",#N/A,FALSE,"P";"Tab2",#N/A,FALSE,"P"}</definedName>
    <definedName name="qwer" localSheetId="37" hidden="1">{"Tab1",#N/A,FALSE,"P";"Tab2",#N/A,FALSE,"P"}</definedName>
    <definedName name="qwer" localSheetId="38" hidden="1">{"Tab1",#N/A,FALSE,"P";"Tab2",#N/A,FALSE,"P"}</definedName>
    <definedName name="qwer" localSheetId="39" hidden="1">{"Tab1",#N/A,FALSE,"P";"Tab2",#N/A,FALSE,"P"}</definedName>
    <definedName name="qwer" localSheetId="40" hidden="1">{"Tab1",#N/A,FALSE,"P";"Tab2",#N/A,FALSE,"P"}</definedName>
    <definedName name="qwer" localSheetId="42" hidden="1">{"Tab1",#N/A,FALSE,"P";"Tab2",#N/A,FALSE,"P"}</definedName>
    <definedName name="qwer" localSheetId="43" hidden="1">{"Tab1",#N/A,FALSE,"P";"Tab2",#N/A,FALSE,"P"}</definedName>
    <definedName name="qwer" localSheetId="45" hidden="1">{"Tab1",#N/A,FALSE,"P";"Tab2",#N/A,FALSE,"P"}</definedName>
    <definedName name="qwer" localSheetId="41" hidden="1">{"Tab1",#N/A,FALSE,"P";"Tab2",#N/A,FALSE,"P"}</definedName>
    <definedName name="qwer" hidden="1">{"Tab1",#N/A,FALSE,"P";"Tab2",#N/A,FALSE,"P"}</definedName>
    <definedName name="RawData">[30]RawData!$1:$1048576</definedName>
    <definedName name="RawDataYear" localSheetId="35">[30]RawData!$2:$2</definedName>
    <definedName name="RawDataYear" localSheetId="44">[30]RawData!$2:$2</definedName>
    <definedName name="RawDataYear" localSheetId="36">[30]RawData!$2:$2</definedName>
    <definedName name="RawDataYear" localSheetId="37">[30]RawData!$2:$2</definedName>
    <definedName name="RawDataYear" localSheetId="38">[30]RawData!$2:$2</definedName>
    <definedName name="RawDataYear" localSheetId="39">[30]RawData!$2:$2</definedName>
    <definedName name="RawDataYear" localSheetId="40">[30]RawData!$2:$2</definedName>
    <definedName name="RawDataYear" localSheetId="42">[30]RawData!$2:$2</definedName>
    <definedName name="RawDataYear" localSheetId="43">[30]RawData!$2:$2</definedName>
    <definedName name="RawDataYear" localSheetId="45">[30]RawData!$2:$2</definedName>
    <definedName name="RawDataYear" localSheetId="41">[30]RawData!$2:$2</definedName>
    <definedName name="RawDataYear">[42]RawData!$2:$3</definedName>
    <definedName name="RCArea" localSheetId="35" hidden="1">#REF!</definedName>
    <definedName name="RCArea" localSheetId="44" hidden="1">#REF!</definedName>
    <definedName name="RCArea" localSheetId="36" hidden="1">#REF!</definedName>
    <definedName name="RCArea" localSheetId="37" hidden="1">#REF!</definedName>
    <definedName name="RCArea" localSheetId="38" hidden="1">#REF!</definedName>
    <definedName name="RCArea" localSheetId="39" hidden="1">#REF!</definedName>
    <definedName name="RCArea" localSheetId="40" hidden="1">#REF!</definedName>
    <definedName name="RCArea" localSheetId="42" hidden="1">#REF!</definedName>
    <definedName name="RCArea" localSheetId="43" hidden="1">#REF!</definedName>
    <definedName name="RCArea" localSheetId="45" hidden="1">#REF!</definedName>
    <definedName name="RCArea" localSheetId="41" hidden="1">#REF!</definedName>
    <definedName name="RCArea" hidden="1">#REF!</definedName>
    <definedName name="re" hidden="1">#N/A</definedName>
    <definedName name="remu" localSheetId="35"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localSheetId="36" hidden="1">{#N/A,#N/A,FALSE,"B061196P";#N/A,#N/A,FALSE,"B061196";#N/A,#N/A,FALSE,"Relatório1";#N/A,#N/A,FALSE,"Relatório2";#N/A,#N/A,FALSE,"Relatório3";#N/A,#N/A,FALSE,"Relatório4 ";#N/A,#N/A,FALSE,"Relatório5";#N/A,#N/A,FALSE,"Relatório6";#N/A,#N/A,FALSE,"Relatório7";#N/A,#N/A,FALSE,"Relatório8"}</definedName>
    <definedName name="remu" localSheetId="37" hidden="1">{#N/A,#N/A,FALSE,"B061196P";#N/A,#N/A,FALSE,"B061196";#N/A,#N/A,FALSE,"Relatório1";#N/A,#N/A,FALSE,"Relatório2";#N/A,#N/A,FALSE,"Relatório3";#N/A,#N/A,FALSE,"Relatório4 ";#N/A,#N/A,FALSE,"Relatório5";#N/A,#N/A,FALSE,"Relatório6";#N/A,#N/A,FALSE,"Relatório7";#N/A,#N/A,FALSE,"Relatório8"}</definedName>
    <definedName name="remu" localSheetId="38" hidden="1">{#N/A,#N/A,FALSE,"B061196P";#N/A,#N/A,FALSE,"B061196";#N/A,#N/A,FALSE,"Relatório1";#N/A,#N/A,FALSE,"Relatório2";#N/A,#N/A,FALSE,"Relatório3";#N/A,#N/A,FALSE,"Relatório4 ";#N/A,#N/A,FALSE,"Relatório5";#N/A,#N/A,FALSE,"Relatório6";#N/A,#N/A,FALSE,"Relatório7";#N/A,#N/A,FALSE,"Relatório8"}</definedName>
    <definedName name="remu" localSheetId="39" hidden="1">{#N/A,#N/A,FALSE,"B061196P";#N/A,#N/A,FALSE,"B061196";#N/A,#N/A,FALSE,"Relatório1";#N/A,#N/A,FALSE,"Relatório2";#N/A,#N/A,FALSE,"Relatório3";#N/A,#N/A,FALSE,"Relatório4 ";#N/A,#N/A,FALSE,"Relatório5";#N/A,#N/A,FALSE,"Relatório6";#N/A,#N/A,FALSE,"Relatório7";#N/A,#N/A,FALSE,"Relatório8"}</definedName>
    <definedName name="remu" localSheetId="40" hidden="1">{#N/A,#N/A,FALSE,"B061196P";#N/A,#N/A,FALSE,"B061196";#N/A,#N/A,FALSE,"Relatório1";#N/A,#N/A,FALSE,"Relatório2";#N/A,#N/A,FALSE,"Relatório3";#N/A,#N/A,FALSE,"Relatório4 ";#N/A,#N/A,FALSE,"Relatório5";#N/A,#N/A,FALSE,"Relatório6";#N/A,#N/A,FALSE,"Relatório7";#N/A,#N/A,FALSE,"Relatório8"}</definedName>
    <definedName name="remu" localSheetId="42" hidden="1">{#N/A,#N/A,FALSE,"B061196P";#N/A,#N/A,FALSE,"B061196";#N/A,#N/A,FALSE,"Relatório1";#N/A,#N/A,FALSE,"Relatório2";#N/A,#N/A,FALSE,"Relatório3";#N/A,#N/A,FALSE,"Relatório4 ";#N/A,#N/A,FALSE,"Relatório5";#N/A,#N/A,FALSE,"Relatório6";#N/A,#N/A,FALSE,"Relatório7";#N/A,#N/A,FALSE,"Relatório8"}</definedName>
    <definedName name="remu" localSheetId="43" hidden="1">{#N/A,#N/A,FALSE,"B061196P";#N/A,#N/A,FALSE,"B061196";#N/A,#N/A,FALSE,"Relatório1";#N/A,#N/A,FALSE,"Relatório2";#N/A,#N/A,FALSE,"Relatório3";#N/A,#N/A,FALSE,"Relatório4 ";#N/A,#N/A,FALSE,"Relatório5";#N/A,#N/A,FALSE,"Relatório6";#N/A,#N/A,FALSE,"Relatório7";#N/A,#N/A,FALSE,"Relatório8"}</definedName>
    <definedName name="remu" localSheetId="45"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35"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localSheetId="36" hidden="1">{#N/A,#N/A,FALSE,"B061196P";#N/A,#N/A,FALSE,"B061196";#N/A,#N/A,FALSE,"Relatório1";#N/A,#N/A,FALSE,"Relatório2";#N/A,#N/A,FALSE,"Relatório3";#N/A,#N/A,FALSE,"Relatório4 ";#N/A,#N/A,FALSE,"Relatório5";#N/A,#N/A,FALSE,"Relatório6";#N/A,#N/A,FALSE,"Relatório7";#N/A,#N/A,FALSE,"Relatório8"}</definedName>
    <definedName name="RES.BPAR" localSheetId="37" hidden="1">{#N/A,#N/A,FALSE,"B061196P";#N/A,#N/A,FALSE,"B061196";#N/A,#N/A,FALSE,"Relatório1";#N/A,#N/A,FALSE,"Relatório2";#N/A,#N/A,FALSE,"Relatório3";#N/A,#N/A,FALSE,"Relatório4 ";#N/A,#N/A,FALSE,"Relatório5";#N/A,#N/A,FALSE,"Relatório6";#N/A,#N/A,FALSE,"Relatório7";#N/A,#N/A,FALSE,"Relatório8"}</definedName>
    <definedName name="RES.BPAR" localSheetId="38" hidden="1">{#N/A,#N/A,FALSE,"B061196P";#N/A,#N/A,FALSE,"B061196";#N/A,#N/A,FALSE,"Relatório1";#N/A,#N/A,FALSE,"Relatório2";#N/A,#N/A,FALSE,"Relatório3";#N/A,#N/A,FALSE,"Relatório4 ";#N/A,#N/A,FALSE,"Relatório5";#N/A,#N/A,FALSE,"Relatório6";#N/A,#N/A,FALSE,"Relatório7";#N/A,#N/A,FALSE,"Relatório8"}</definedName>
    <definedName name="RES.BPAR" localSheetId="39" hidden="1">{#N/A,#N/A,FALSE,"B061196P";#N/A,#N/A,FALSE,"B061196";#N/A,#N/A,FALSE,"Relatório1";#N/A,#N/A,FALSE,"Relatório2";#N/A,#N/A,FALSE,"Relatório3";#N/A,#N/A,FALSE,"Relatório4 ";#N/A,#N/A,FALSE,"Relatório5";#N/A,#N/A,FALSE,"Relatório6";#N/A,#N/A,FALSE,"Relatório7";#N/A,#N/A,FALSE,"Relatório8"}</definedName>
    <definedName name="RES.BPAR" localSheetId="40" hidden="1">{#N/A,#N/A,FALSE,"B061196P";#N/A,#N/A,FALSE,"B061196";#N/A,#N/A,FALSE,"Relatório1";#N/A,#N/A,FALSE,"Relatório2";#N/A,#N/A,FALSE,"Relatório3";#N/A,#N/A,FALSE,"Relatório4 ";#N/A,#N/A,FALSE,"Relatório5";#N/A,#N/A,FALSE,"Relatório6";#N/A,#N/A,FALSE,"Relatório7";#N/A,#N/A,FALSE,"Relatório8"}</definedName>
    <definedName name="RES.BPAR" localSheetId="42" hidden="1">{#N/A,#N/A,FALSE,"B061196P";#N/A,#N/A,FALSE,"B061196";#N/A,#N/A,FALSE,"Relatório1";#N/A,#N/A,FALSE,"Relatório2";#N/A,#N/A,FALSE,"Relatório3";#N/A,#N/A,FALSE,"Relatório4 ";#N/A,#N/A,FALSE,"Relatório5";#N/A,#N/A,FALSE,"Relatório6";#N/A,#N/A,FALSE,"Relatório7";#N/A,#N/A,FALSE,"Relatório8"}</definedName>
    <definedName name="RES.BPAR" localSheetId="43" hidden="1">{#N/A,#N/A,FALSE,"B061196P";#N/A,#N/A,FALSE,"B061196";#N/A,#N/A,FALSE,"Relatório1";#N/A,#N/A,FALSE,"Relatório2";#N/A,#N/A,FALSE,"Relatório3";#N/A,#N/A,FALSE,"Relatório4 ";#N/A,#N/A,FALSE,"Relatório5";#N/A,#N/A,FALSE,"Relatório6";#N/A,#N/A,FALSE,"Relatório7";#N/A,#N/A,FALSE,"Relatório8"}</definedName>
    <definedName name="RES.BPAR" localSheetId="45"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35" hidden="1">{"Riqfin97",#N/A,FALSE,"Tran";"Riqfinpro",#N/A,FALSE,"Tran"}</definedName>
    <definedName name="rft" localSheetId="44" hidden="1">{"Riqfin97",#N/A,FALSE,"Tran";"Riqfinpro",#N/A,FALSE,"Tran"}</definedName>
    <definedName name="rft" localSheetId="36" hidden="1">{"Riqfin97",#N/A,FALSE,"Tran";"Riqfinpro",#N/A,FALSE,"Tran"}</definedName>
    <definedName name="rft" localSheetId="37" hidden="1">{"Riqfin97",#N/A,FALSE,"Tran";"Riqfinpro",#N/A,FALSE,"Tran"}</definedName>
    <definedName name="rft" localSheetId="38" hidden="1">{"Riqfin97",#N/A,FALSE,"Tran";"Riqfinpro",#N/A,FALSE,"Tran"}</definedName>
    <definedName name="rft" localSheetId="39" hidden="1">{"Riqfin97",#N/A,FALSE,"Tran";"Riqfinpro",#N/A,FALSE,"Tran"}</definedName>
    <definedName name="rft" localSheetId="40" hidden="1">{"Riqfin97",#N/A,FALSE,"Tran";"Riqfinpro",#N/A,FALSE,"Tran"}</definedName>
    <definedName name="rft" localSheetId="42" hidden="1">{"Riqfin97",#N/A,FALSE,"Tran";"Riqfinpro",#N/A,FALSE,"Tran"}</definedName>
    <definedName name="rft" localSheetId="43" hidden="1">{"Riqfin97",#N/A,FALSE,"Tran";"Riqfinpro",#N/A,FALSE,"Tran"}</definedName>
    <definedName name="rft" localSheetId="45" hidden="1">{"Riqfin97",#N/A,FALSE,"Tran";"Riqfinpro",#N/A,FALSE,"Tran"}</definedName>
    <definedName name="rft" localSheetId="41" hidden="1">{"Riqfin97",#N/A,FALSE,"Tran";"Riqfinpro",#N/A,FALSE,"Tran"}</definedName>
    <definedName name="rft" hidden="1">{"Riqfin97",#N/A,FALSE,"Tran";"Riqfinpro",#N/A,FALSE,"Tran"}</definedName>
    <definedName name="rfv" localSheetId="35" hidden="1">{"Tab1",#N/A,FALSE,"P";"Tab2",#N/A,FALSE,"P"}</definedName>
    <definedName name="rfv" localSheetId="44" hidden="1">{"Tab1",#N/A,FALSE,"P";"Tab2",#N/A,FALSE,"P"}</definedName>
    <definedName name="rfv" localSheetId="36" hidden="1">{"Tab1",#N/A,FALSE,"P";"Tab2",#N/A,FALSE,"P"}</definedName>
    <definedName name="rfv" localSheetId="37" hidden="1">{"Tab1",#N/A,FALSE,"P";"Tab2",#N/A,FALSE,"P"}</definedName>
    <definedName name="rfv" localSheetId="38" hidden="1">{"Tab1",#N/A,FALSE,"P";"Tab2",#N/A,FALSE,"P"}</definedName>
    <definedName name="rfv" localSheetId="39" hidden="1">{"Tab1",#N/A,FALSE,"P";"Tab2",#N/A,FALSE,"P"}</definedName>
    <definedName name="rfv" localSheetId="40" hidden="1">{"Tab1",#N/A,FALSE,"P";"Tab2",#N/A,FALSE,"P"}</definedName>
    <definedName name="rfv" localSheetId="42" hidden="1">{"Tab1",#N/A,FALSE,"P";"Tab2",#N/A,FALSE,"P"}</definedName>
    <definedName name="rfv" localSheetId="43" hidden="1">{"Tab1",#N/A,FALSE,"P";"Tab2",#N/A,FALSE,"P"}</definedName>
    <definedName name="rfv" localSheetId="45" hidden="1">{"Tab1",#N/A,FALSE,"P";"Tab2",#N/A,FALSE,"P"}</definedName>
    <definedName name="rfv" localSheetId="41"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35" hidden="1">{"Riqfin97",#N/A,FALSE,"Tran";"Riqfinpro",#N/A,FALSE,"Tran"}</definedName>
    <definedName name="rr" localSheetId="44" hidden="1">{"Riqfin97",#N/A,FALSE,"Tran";"Riqfinpro",#N/A,FALSE,"Tran"}</definedName>
    <definedName name="rr" localSheetId="36" hidden="1">{"Riqfin97",#N/A,FALSE,"Tran";"Riqfinpro",#N/A,FALSE,"Tran"}</definedName>
    <definedName name="rr" localSheetId="37" hidden="1">{"Riqfin97",#N/A,FALSE,"Tran";"Riqfinpro",#N/A,FALSE,"Tran"}</definedName>
    <definedName name="rr" localSheetId="38" hidden="1">{"Riqfin97",#N/A,FALSE,"Tran";"Riqfinpro",#N/A,FALSE,"Tran"}</definedName>
    <definedName name="rr" localSheetId="39" hidden="1">{"Riqfin97",#N/A,FALSE,"Tran";"Riqfinpro",#N/A,FALSE,"Tran"}</definedName>
    <definedName name="rr" localSheetId="40" hidden="1">{"Riqfin97",#N/A,FALSE,"Tran";"Riqfinpro",#N/A,FALSE,"Tran"}</definedName>
    <definedName name="rr" localSheetId="42" hidden="1">{"Riqfin97",#N/A,FALSE,"Tran";"Riqfinpro",#N/A,FALSE,"Tran"}</definedName>
    <definedName name="rr" localSheetId="43" hidden="1">{"Riqfin97",#N/A,FALSE,"Tran";"Riqfinpro",#N/A,FALSE,"Tran"}</definedName>
    <definedName name="rr" localSheetId="45" hidden="1">{"Riqfin97",#N/A,FALSE,"Tran";"Riqfinpro",#N/A,FALSE,"Tran"}</definedName>
    <definedName name="rr" localSheetId="41" hidden="1">{"Riqfin97",#N/A,FALSE,"Tran";"Riqfinpro",#N/A,FALSE,"Tran"}</definedName>
    <definedName name="rr" hidden="1">{"Riqfin97",#N/A,FALSE,"Tran";"Riqfinpro",#N/A,FALSE,"Tran"}</definedName>
    <definedName name="rrr" localSheetId="35" hidden="1">{"Riqfin97",#N/A,FALSE,"Tran";"Riqfinpro",#N/A,FALSE,"Tran"}</definedName>
    <definedName name="rrr" localSheetId="44" hidden="1">{"Riqfin97",#N/A,FALSE,"Tran";"Riqfinpro",#N/A,FALSE,"Tran"}</definedName>
    <definedName name="rrr" localSheetId="36" hidden="1">{"Riqfin97",#N/A,FALSE,"Tran";"Riqfinpro",#N/A,FALSE,"Tran"}</definedName>
    <definedName name="rrr" localSheetId="37" hidden="1">{"Riqfin97",#N/A,FALSE,"Tran";"Riqfinpro",#N/A,FALSE,"Tran"}</definedName>
    <definedName name="rrr" localSheetId="38" hidden="1">{"Riqfin97",#N/A,FALSE,"Tran";"Riqfinpro",#N/A,FALSE,"Tran"}</definedName>
    <definedName name="rrr" localSheetId="39" hidden="1">{"Riqfin97",#N/A,FALSE,"Tran";"Riqfinpro",#N/A,FALSE,"Tran"}</definedName>
    <definedName name="rrr" localSheetId="40" hidden="1">{"Riqfin97",#N/A,FALSE,"Tran";"Riqfinpro",#N/A,FALSE,"Tran"}</definedName>
    <definedName name="rrr" localSheetId="42" hidden="1">{"Riqfin97",#N/A,FALSE,"Tran";"Riqfinpro",#N/A,FALSE,"Tran"}</definedName>
    <definedName name="rrr" localSheetId="43" hidden="1">{"Riqfin97",#N/A,FALSE,"Tran";"Riqfinpro",#N/A,FALSE,"Tran"}</definedName>
    <definedName name="rrr" localSheetId="45" hidden="1">{"Riqfin97",#N/A,FALSE,"Tran";"Riqfinpro",#N/A,FALSE,"Tran"}</definedName>
    <definedName name="rrr" localSheetId="41" hidden="1">{"Riqfin97",#N/A,FALSE,"Tran";"Riqfinpro",#N/A,FALSE,"Tran"}</definedName>
    <definedName name="rrr" hidden="1">{"Riqfin97",#N/A,FALSE,"Tran";"Riqfinpro",#N/A,FALSE,"Tran"}</definedName>
    <definedName name="rrrgg" localSheetId="35" hidden="1">{"Riqfin97",#N/A,FALSE,"Tran";"Riqfinpro",#N/A,FALSE,"Tran"}</definedName>
    <definedName name="rrrgg" localSheetId="44" hidden="1">{"Riqfin97",#N/A,FALSE,"Tran";"Riqfinpro",#N/A,FALSE,"Tran"}</definedName>
    <definedName name="rrrgg" localSheetId="36" hidden="1">{"Riqfin97",#N/A,FALSE,"Tran";"Riqfinpro",#N/A,FALSE,"Tran"}</definedName>
    <definedName name="rrrgg" localSheetId="37" hidden="1">{"Riqfin97",#N/A,FALSE,"Tran";"Riqfinpro",#N/A,FALSE,"Tran"}</definedName>
    <definedName name="rrrgg" localSheetId="38" hidden="1">{"Riqfin97",#N/A,FALSE,"Tran";"Riqfinpro",#N/A,FALSE,"Tran"}</definedName>
    <definedName name="rrrgg" localSheetId="39" hidden="1">{"Riqfin97",#N/A,FALSE,"Tran";"Riqfinpro",#N/A,FALSE,"Tran"}</definedName>
    <definedName name="rrrgg" localSheetId="40" hidden="1">{"Riqfin97",#N/A,FALSE,"Tran";"Riqfinpro",#N/A,FALSE,"Tran"}</definedName>
    <definedName name="rrrgg" localSheetId="42" hidden="1">{"Riqfin97",#N/A,FALSE,"Tran";"Riqfinpro",#N/A,FALSE,"Tran"}</definedName>
    <definedName name="rrrgg" localSheetId="43" hidden="1">{"Riqfin97",#N/A,FALSE,"Tran";"Riqfinpro",#N/A,FALSE,"Tran"}</definedName>
    <definedName name="rrrgg" localSheetId="45" hidden="1">{"Riqfin97",#N/A,FALSE,"Tran";"Riqfinpro",#N/A,FALSE,"Tran"}</definedName>
    <definedName name="rrrgg" localSheetId="41" hidden="1">{"Riqfin97",#N/A,FALSE,"Tran";"Riqfinpro",#N/A,FALSE,"Tran"}</definedName>
    <definedName name="rrrgg" hidden="1">{"Riqfin97",#N/A,FALSE,"Tran";"Riqfinpro",#N/A,FALSE,"Tran"}</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5" hidden="1">{"Tab1",#N/A,FALSE,"P";"Tab2",#N/A,FALSE,"P"}</definedName>
    <definedName name="rrrrrr" localSheetId="44" hidden="1">{"Tab1",#N/A,FALSE,"P";"Tab2",#N/A,FALSE,"P"}</definedName>
    <definedName name="rrrrrr" localSheetId="36" hidden="1">{"Tab1",#N/A,FALSE,"P";"Tab2",#N/A,FALSE,"P"}</definedName>
    <definedName name="rrrrrr" localSheetId="37" hidden="1">{"Tab1",#N/A,FALSE,"P";"Tab2",#N/A,FALSE,"P"}</definedName>
    <definedName name="rrrrrr" localSheetId="38" hidden="1">{"Tab1",#N/A,FALSE,"P";"Tab2",#N/A,FALSE,"P"}</definedName>
    <definedName name="rrrrrr" localSheetId="39" hidden="1">{"Tab1",#N/A,FALSE,"P";"Tab2",#N/A,FALSE,"P"}</definedName>
    <definedName name="rrrrrr" localSheetId="40" hidden="1">{"Tab1",#N/A,FALSE,"P";"Tab2",#N/A,FALSE,"P"}</definedName>
    <definedName name="rrrrrr" localSheetId="42" hidden="1">{"Tab1",#N/A,FALSE,"P";"Tab2",#N/A,FALSE,"P"}</definedName>
    <definedName name="rrrrrr" localSheetId="43" hidden="1">{"Tab1",#N/A,FALSE,"P";"Tab2",#N/A,FALSE,"P"}</definedName>
    <definedName name="rrrrrr" localSheetId="45" hidden="1">{"Tab1",#N/A,FALSE,"P";"Tab2",#N/A,FALSE,"P"}</definedName>
    <definedName name="rrrrrr" localSheetId="41" hidden="1">{"Tab1",#N/A,FALSE,"P";"Tab2",#N/A,FALSE,"P"}</definedName>
    <definedName name="rrrrrr" hidden="1">{"Tab1",#N/A,FALSE,"P";"Tab2",#N/A,FALSE,"P"}</definedName>
    <definedName name="rrrrrrr" localSheetId="35" hidden="1">{"Tab1",#N/A,FALSE,"P";"Tab2",#N/A,FALSE,"P"}</definedName>
    <definedName name="rrrrrrr" localSheetId="44" hidden="1">{"Tab1",#N/A,FALSE,"P";"Tab2",#N/A,FALSE,"P"}</definedName>
    <definedName name="rrrrrrr" localSheetId="36" hidden="1">{"Tab1",#N/A,FALSE,"P";"Tab2",#N/A,FALSE,"P"}</definedName>
    <definedName name="rrrrrrr" localSheetId="37" hidden="1">{"Tab1",#N/A,FALSE,"P";"Tab2",#N/A,FALSE,"P"}</definedName>
    <definedName name="rrrrrrr" localSheetId="38" hidden="1">{"Tab1",#N/A,FALSE,"P";"Tab2",#N/A,FALSE,"P"}</definedName>
    <definedName name="rrrrrrr" localSheetId="39" hidden="1">{"Tab1",#N/A,FALSE,"P";"Tab2",#N/A,FALSE,"P"}</definedName>
    <definedName name="rrrrrrr" localSheetId="40" hidden="1">{"Tab1",#N/A,FALSE,"P";"Tab2",#N/A,FALSE,"P"}</definedName>
    <definedName name="rrrrrrr" localSheetId="42" hidden="1">{"Tab1",#N/A,FALSE,"P";"Tab2",#N/A,FALSE,"P"}</definedName>
    <definedName name="rrrrrrr" localSheetId="43" hidden="1">{"Tab1",#N/A,FALSE,"P";"Tab2",#N/A,FALSE,"P"}</definedName>
    <definedName name="rrrrrrr" localSheetId="45" hidden="1">{"Tab1",#N/A,FALSE,"P";"Tab2",#N/A,FALSE,"P"}</definedName>
    <definedName name="rrrrrrr" localSheetId="41" hidden="1">{"Tab1",#N/A,FALSE,"P";"Tab2",#N/A,FALSE,"P"}</definedName>
    <definedName name="rrrrrrr" hidden="1">{"Tab1",#N/A,FALSE,"P";"Tab2",#N/A,FALSE,"P"}</definedName>
    <definedName name="rt" localSheetId="35" hidden="1">{"Minpmon",#N/A,FALSE,"Monthinput"}</definedName>
    <definedName name="rt" localSheetId="44" hidden="1">{"Minpmon",#N/A,FALSE,"Monthinput"}</definedName>
    <definedName name="rt" localSheetId="36" hidden="1">{"Minpmon",#N/A,FALSE,"Monthinput"}</definedName>
    <definedName name="rt" localSheetId="37" hidden="1">{"Minpmon",#N/A,FALSE,"Monthinput"}</definedName>
    <definedName name="rt" localSheetId="38" hidden="1">{"Minpmon",#N/A,FALSE,"Monthinput"}</definedName>
    <definedName name="rt" localSheetId="39" hidden="1">{"Minpmon",#N/A,FALSE,"Monthinput"}</definedName>
    <definedName name="rt" localSheetId="40" hidden="1">{"Minpmon",#N/A,FALSE,"Monthinput"}</definedName>
    <definedName name="rt" localSheetId="42" hidden="1">{"Minpmon",#N/A,FALSE,"Monthinput"}</definedName>
    <definedName name="rt" localSheetId="43" hidden="1">{"Minpmon",#N/A,FALSE,"Monthinput"}</definedName>
    <definedName name="rt" localSheetId="45" hidden="1">{"Minpmon",#N/A,FALSE,"Monthinput"}</definedName>
    <definedName name="rt" localSheetId="41" hidden="1">{"Minpmon",#N/A,FALSE,"Monthinput"}</definedName>
    <definedName name="rt" hidden="1">{"Minpmon",#N/A,FALSE,"Monthinput"}</definedName>
    <definedName name="rte" localSheetId="35" hidden="1">{"Riqfin97",#N/A,FALSE,"Tran";"Riqfinpro",#N/A,FALSE,"Tran"}</definedName>
    <definedName name="rte" localSheetId="44" hidden="1">{"Riqfin97",#N/A,FALSE,"Tran";"Riqfinpro",#N/A,FALSE,"Tran"}</definedName>
    <definedName name="rte" localSheetId="36" hidden="1">{"Riqfin97",#N/A,FALSE,"Tran";"Riqfinpro",#N/A,FALSE,"Tran"}</definedName>
    <definedName name="rte" localSheetId="37" hidden="1">{"Riqfin97",#N/A,FALSE,"Tran";"Riqfinpro",#N/A,FALSE,"Tran"}</definedName>
    <definedName name="rte" localSheetId="38" hidden="1">{"Riqfin97",#N/A,FALSE,"Tran";"Riqfinpro",#N/A,FALSE,"Tran"}</definedName>
    <definedName name="rte" localSheetId="39" hidden="1">{"Riqfin97",#N/A,FALSE,"Tran";"Riqfinpro",#N/A,FALSE,"Tran"}</definedName>
    <definedName name="rte" localSheetId="40" hidden="1">{"Riqfin97",#N/A,FALSE,"Tran";"Riqfinpro",#N/A,FALSE,"Tran"}</definedName>
    <definedName name="rte" localSheetId="42" hidden="1">{"Riqfin97",#N/A,FALSE,"Tran";"Riqfinpro",#N/A,FALSE,"Tran"}</definedName>
    <definedName name="rte" localSheetId="43" hidden="1">{"Riqfin97",#N/A,FALSE,"Tran";"Riqfinpro",#N/A,FALSE,"Tran"}</definedName>
    <definedName name="rte" localSheetId="45" hidden="1">{"Riqfin97",#N/A,FALSE,"Tran";"Riqfinpro",#N/A,FALSE,"Tran"}</definedName>
    <definedName name="rte" localSheetId="41" hidden="1">{"Riqfin97",#N/A,FALSE,"Tran";"Riqfinpro",#N/A,FALSE,"Tran"}</definedName>
    <definedName name="rte" hidden="1">{"Riqfin97",#N/A,FALSE,"Tran";"Riqfinpro",#N/A,FALSE,"Tran"}</definedName>
    <definedName name="RTP" localSheetId="35"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localSheetId="36" hidden="1">{#N/A,#N/A,FALSE,"B061196P";#N/A,#N/A,FALSE,"B061196";#N/A,#N/A,FALSE,"Relatório1";#N/A,#N/A,FALSE,"Relatório2";#N/A,#N/A,FALSE,"Relatório3";#N/A,#N/A,FALSE,"Relatório4 ";#N/A,#N/A,FALSE,"Relatório5";#N/A,#N/A,FALSE,"Relatório6";#N/A,#N/A,FALSE,"Relatório7";#N/A,#N/A,FALSE,"Relatório8"}</definedName>
    <definedName name="RTP" localSheetId="37" hidden="1">{#N/A,#N/A,FALSE,"B061196P";#N/A,#N/A,FALSE,"B061196";#N/A,#N/A,FALSE,"Relatório1";#N/A,#N/A,FALSE,"Relatório2";#N/A,#N/A,FALSE,"Relatório3";#N/A,#N/A,FALSE,"Relatório4 ";#N/A,#N/A,FALSE,"Relatório5";#N/A,#N/A,FALSE,"Relatório6";#N/A,#N/A,FALSE,"Relatório7";#N/A,#N/A,FALSE,"Relatório8"}</definedName>
    <definedName name="RTP" localSheetId="38" hidden="1">{#N/A,#N/A,FALSE,"B061196P";#N/A,#N/A,FALSE,"B061196";#N/A,#N/A,FALSE,"Relatório1";#N/A,#N/A,FALSE,"Relatório2";#N/A,#N/A,FALSE,"Relatório3";#N/A,#N/A,FALSE,"Relatório4 ";#N/A,#N/A,FALSE,"Relatório5";#N/A,#N/A,FALSE,"Relatório6";#N/A,#N/A,FALSE,"Relatório7";#N/A,#N/A,FALSE,"Relatório8"}</definedName>
    <definedName name="RTP" localSheetId="39" hidden="1">{#N/A,#N/A,FALSE,"B061196P";#N/A,#N/A,FALSE,"B061196";#N/A,#N/A,FALSE,"Relatório1";#N/A,#N/A,FALSE,"Relatório2";#N/A,#N/A,FALSE,"Relatório3";#N/A,#N/A,FALSE,"Relatório4 ";#N/A,#N/A,FALSE,"Relatório5";#N/A,#N/A,FALSE,"Relatório6";#N/A,#N/A,FALSE,"Relatório7";#N/A,#N/A,FALSE,"Relatório8"}</definedName>
    <definedName name="RTP" localSheetId="40" hidden="1">{#N/A,#N/A,FALSE,"B061196P";#N/A,#N/A,FALSE,"B061196";#N/A,#N/A,FALSE,"Relatório1";#N/A,#N/A,FALSE,"Relatório2";#N/A,#N/A,FALSE,"Relatório3";#N/A,#N/A,FALSE,"Relatório4 ";#N/A,#N/A,FALSE,"Relatório5";#N/A,#N/A,FALSE,"Relatório6";#N/A,#N/A,FALSE,"Relatório7";#N/A,#N/A,FALSE,"Relatório8"}</definedName>
    <definedName name="RTP" localSheetId="42" hidden="1">{#N/A,#N/A,FALSE,"B061196P";#N/A,#N/A,FALSE,"B061196";#N/A,#N/A,FALSE,"Relatório1";#N/A,#N/A,FALSE,"Relatório2";#N/A,#N/A,FALSE,"Relatório3";#N/A,#N/A,FALSE,"Relatório4 ";#N/A,#N/A,FALSE,"Relatório5";#N/A,#N/A,FALSE,"Relatório6";#N/A,#N/A,FALSE,"Relatório7";#N/A,#N/A,FALSE,"Relatório8"}</definedName>
    <definedName name="RTP" localSheetId="43" hidden="1">{#N/A,#N/A,FALSE,"B061196P";#N/A,#N/A,FALSE,"B061196";#N/A,#N/A,FALSE,"Relatório1";#N/A,#N/A,FALSE,"Relatório2";#N/A,#N/A,FALSE,"Relatório3";#N/A,#N/A,FALSE,"Relatório4 ";#N/A,#N/A,FALSE,"Relatório5";#N/A,#N/A,FALSE,"Relatório6";#N/A,#N/A,FALSE,"Relatório7";#N/A,#N/A,FALSE,"Relatório8"}</definedName>
    <definedName name="RTP" localSheetId="45"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35" hidden="1">{"Main Economic Indicators",#N/A,FALSE,"C"}</definedName>
    <definedName name="rtre" localSheetId="44" hidden="1">{"Main Economic Indicators",#N/A,FALSE,"C"}</definedName>
    <definedName name="rtre" localSheetId="36"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0" hidden="1">{"Main Economic Indicators",#N/A,FALSE,"C"}</definedName>
    <definedName name="rtre" localSheetId="42" hidden="1">{"Main Economic Indicators",#N/A,FALSE,"C"}</definedName>
    <definedName name="rtre" localSheetId="43" hidden="1">{"Main Economic Indicators",#N/A,FALSE,"C"}</definedName>
    <definedName name="rtre" localSheetId="45" hidden="1">{"Main Economic Indicators",#N/A,FALSE,"C"}</definedName>
    <definedName name="rtre" localSheetId="41" hidden="1">{"Main Economic Indicators",#N/A,FALSE,"C"}</definedName>
    <definedName name="rtre" hidden="1">{"Main Economic Indicators",#N/A,FALSE,"C"}</definedName>
    <definedName name="rty" localSheetId="35" hidden="1">{"Riqfin97",#N/A,FALSE,"Tran";"Riqfinpro",#N/A,FALSE,"Tran"}</definedName>
    <definedName name="rty" localSheetId="44" hidden="1">{"Riqfin97",#N/A,FALSE,"Tran";"Riqfinpro",#N/A,FALSE,"Tran"}</definedName>
    <definedName name="rty" localSheetId="36" hidden="1">{"Riqfin97",#N/A,FALSE,"Tran";"Riqfinpro",#N/A,FALSE,"Tran"}</definedName>
    <definedName name="rty" localSheetId="37" hidden="1">{"Riqfin97",#N/A,FALSE,"Tran";"Riqfinpro",#N/A,FALSE,"Tran"}</definedName>
    <definedName name="rty" localSheetId="38" hidden="1">{"Riqfin97",#N/A,FALSE,"Tran";"Riqfinpro",#N/A,FALSE,"Tran"}</definedName>
    <definedName name="rty" localSheetId="39" hidden="1">{"Riqfin97",#N/A,FALSE,"Tran";"Riqfinpro",#N/A,FALSE,"Tran"}</definedName>
    <definedName name="rty" localSheetId="40" hidden="1">{"Riqfin97",#N/A,FALSE,"Tran";"Riqfinpro",#N/A,FALSE,"Tran"}</definedName>
    <definedName name="rty" localSheetId="42" hidden="1">{"Riqfin97",#N/A,FALSE,"Tran";"Riqfinpro",#N/A,FALSE,"Tran"}</definedName>
    <definedName name="rty" localSheetId="43" hidden="1">{"Riqfin97",#N/A,FALSE,"Tran";"Riqfinpro",#N/A,FALSE,"Tran"}</definedName>
    <definedName name="rty" localSheetId="45" hidden="1">{"Riqfin97",#N/A,FALSE,"Tran";"Riqfinpro",#N/A,FALSE,"Tran"}</definedName>
    <definedName name="rty" localSheetId="41" hidden="1">{"Riqfin97",#N/A,FALSE,"Tran";"Riqfinpro",#N/A,FALSE,"Tran"}</definedName>
    <definedName name="rty" hidden="1">{"Riqfin97",#N/A,FALSE,"Tran";"Riqfinpro",#N/A,FALSE,"Tran"}</definedName>
    <definedName name="rtyty" localSheetId="35"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localSheetId="36" hidden="1">{#N/A,#N/A,FALSE,"B061196P";#N/A,#N/A,FALSE,"B061196";#N/A,#N/A,FALSE,"Relatório1";#N/A,#N/A,FALSE,"Relatório2";#N/A,#N/A,FALSE,"Relatório3";#N/A,#N/A,FALSE,"Relatório4 ";#N/A,#N/A,FALSE,"Relatório5";#N/A,#N/A,FALSE,"Relatório6";#N/A,#N/A,FALSE,"Relatório7";#N/A,#N/A,FALSE,"Relatório8"}</definedName>
    <definedName name="rtyty" localSheetId="37" hidden="1">{#N/A,#N/A,FALSE,"B061196P";#N/A,#N/A,FALSE,"B061196";#N/A,#N/A,FALSE,"Relatório1";#N/A,#N/A,FALSE,"Relatório2";#N/A,#N/A,FALSE,"Relatório3";#N/A,#N/A,FALSE,"Relatório4 ";#N/A,#N/A,FALSE,"Relatório5";#N/A,#N/A,FALSE,"Relatório6";#N/A,#N/A,FALSE,"Relatório7";#N/A,#N/A,FALSE,"Relatório8"}</definedName>
    <definedName name="rtyty" localSheetId="38" hidden="1">{#N/A,#N/A,FALSE,"B061196P";#N/A,#N/A,FALSE,"B061196";#N/A,#N/A,FALSE,"Relatório1";#N/A,#N/A,FALSE,"Relatório2";#N/A,#N/A,FALSE,"Relatório3";#N/A,#N/A,FALSE,"Relatório4 ";#N/A,#N/A,FALSE,"Relatório5";#N/A,#N/A,FALSE,"Relatório6";#N/A,#N/A,FALSE,"Relatório7";#N/A,#N/A,FALSE,"Relatório8"}</definedName>
    <definedName name="rtyty" localSheetId="39" hidden="1">{#N/A,#N/A,FALSE,"B061196P";#N/A,#N/A,FALSE,"B061196";#N/A,#N/A,FALSE,"Relatório1";#N/A,#N/A,FALSE,"Relatório2";#N/A,#N/A,FALSE,"Relatório3";#N/A,#N/A,FALSE,"Relatório4 ";#N/A,#N/A,FALSE,"Relatório5";#N/A,#N/A,FALSE,"Relatório6";#N/A,#N/A,FALSE,"Relatório7";#N/A,#N/A,FALSE,"Relatório8"}</definedName>
    <definedName name="rtyty" localSheetId="40" hidden="1">{#N/A,#N/A,FALSE,"B061196P";#N/A,#N/A,FALSE,"B061196";#N/A,#N/A,FALSE,"Relatório1";#N/A,#N/A,FALSE,"Relatório2";#N/A,#N/A,FALSE,"Relatório3";#N/A,#N/A,FALSE,"Relatório4 ";#N/A,#N/A,FALSE,"Relatório5";#N/A,#N/A,FALSE,"Relatório6";#N/A,#N/A,FALSE,"Relatório7";#N/A,#N/A,FALSE,"Relatório8"}</definedName>
    <definedName name="rtyty" localSheetId="42" hidden="1">{#N/A,#N/A,FALSE,"B061196P";#N/A,#N/A,FALSE,"B061196";#N/A,#N/A,FALSE,"Relatório1";#N/A,#N/A,FALSE,"Relatório2";#N/A,#N/A,FALSE,"Relatório3";#N/A,#N/A,FALSE,"Relatório4 ";#N/A,#N/A,FALSE,"Relatório5";#N/A,#N/A,FALSE,"Relatório6";#N/A,#N/A,FALSE,"Relatório7";#N/A,#N/A,FALSE,"Relatório8"}</definedName>
    <definedName name="rtyty" localSheetId="43" hidden="1">{#N/A,#N/A,FALSE,"B061196P";#N/A,#N/A,FALSE,"B061196";#N/A,#N/A,FALSE,"Relatório1";#N/A,#N/A,FALSE,"Relatório2";#N/A,#N/A,FALSE,"Relatório3";#N/A,#N/A,FALSE,"Relatório4 ";#N/A,#N/A,FALSE,"Relatório5";#N/A,#N/A,FALSE,"Relatório6";#N/A,#N/A,FALSE,"Relatório7";#N/A,#N/A,FALSE,"Relatório8"}</definedName>
    <definedName name="rtyty" localSheetId="45"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35"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localSheetId="36" hidden="1">{#N/A,#N/A,FALSE,"B061196P";#N/A,#N/A,FALSE,"B061196";#N/A,#N/A,FALSE,"Relatório1";#N/A,#N/A,FALSE,"Relatório2";#N/A,#N/A,FALSE,"Relatório3";#N/A,#N/A,FALSE,"Relatório4 ";#N/A,#N/A,FALSE,"Relatório5";#N/A,#N/A,FALSE,"Relatório6";#N/A,#N/A,FALSE,"Relatório7";#N/A,#N/A,FALSE,"Relatório8"}</definedName>
    <definedName name="rtyty1" localSheetId="37" hidden="1">{#N/A,#N/A,FALSE,"B061196P";#N/A,#N/A,FALSE,"B061196";#N/A,#N/A,FALSE,"Relatório1";#N/A,#N/A,FALSE,"Relatório2";#N/A,#N/A,FALSE,"Relatório3";#N/A,#N/A,FALSE,"Relatório4 ";#N/A,#N/A,FALSE,"Relatório5";#N/A,#N/A,FALSE,"Relatório6";#N/A,#N/A,FALSE,"Relatório7";#N/A,#N/A,FALSE,"Relatório8"}</definedName>
    <definedName name="rtyty1" localSheetId="38" hidden="1">{#N/A,#N/A,FALSE,"B061196P";#N/A,#N/A,FALSE,"B061196";#N/A,#N/A,FALSE,"Relatório1";#N/A,#N/A,FALSE,"Relatório2";#N/A,#N/A,FALSE,"Relatório3";#N/A,#N/A,FALSE,"Relatório4 ";#N/A,#N/A,FALSE,"Relatório5";#N/A,#N/A,FALSE,"Relatório6";#N/A,#N/A,FALSE,"Relatório7";#N/A,#N/A,FALSE,"Relatório8"}</definedName>
    <definedName name="rtyty1" localSheetId="39" hidden="1">{#N/A,#N/A,FALSE,"B061196P";#N/A,#N/A,FALSE,"B061196";#N/A,#N/A,FALSE,"Relatório1";#N/A,#N/A,FALSE,"Relatório2";#N/A,#N/A,FALSE,"Relatório3";#N/A,#N/A,FALSE,"Relatório4 ";#N/A,#N/A,FALSE,"Relatório5";#N/A,#N/A,FALSE,"Relatório6";#N/A,#N/A,FALSE,"Relatório7";#N/A,#N/A,FALSE,"Relatório8"}</definedName>
    <definedName name="rtyty1" localSheetId="40" hidden="1">{#N/A,#N/A,FALSE,"B061196P";#N/A,#N/A,FALSE,"B061196";#N/A,#N/A,FALSE,"Relatório1";#N/A,#N/A,FALSE,"Relatório2";#N/A,#N/A,FALSE,"Relatório3";#N/A,#N/A,FALSE,"Relatório4 ";#N/A,#N/A,FALSE,"Relatório5";#N/A,#N/A,FALSE,"Relatório6";#N/A,#N/A,FALSE,"Relatório7";#N/A,#N/A,FALSE,"Relatório8"}</definedName>
    <definedName name="rtyty1" localSheetId="42" hidden="1">{#N/A,#N/A,FALSE,"B061196P";#N/A,#N/A,FALSE,"B061196";#N/A,#N/A,FALSE,"Relatório1";#N/A,#N/A,FALSE,"Relatório2";#N/A,#N/A,FALSE,"Relatório3";#N/A,#N/A,FALSE,"Relatório4 ";#N/A,#N/A,FALSE,"Relatório5";#N/A,#N/A,FALSE,"Relatório6";#N/A,#N/A,FALSE,"Relatório7";#N/A,#N/A,FALSE,"Relatório8"}</definedName>
    <definedName name="rtyty1" localSheetId="43" hidden="1">{#N/A,#N/A,FALSE,"B061196P";#N/A,#N/A,FALSE,"B061196";#N/A,#N/A,FALSE,"Relatório1";#N/A,#N/A,FALSE,"Relatório2";#N/A,#N/A,FALSE,"Relatório3";#N/A,#N/A,FALSE,"Relatório4 ";#N/A,#N/A,FALSE,"Relatório5";#N/A,#N/A,FALSE,"Relatório6";#N/A,#N/A,FALSE,"Relatório7";#N/A,#N/A,FALSE,"Relatório8"}</definedName>
    <definedName name="rtyty1" localSheetId="45"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35" hidden="1">#REF!,#REF!</definedName>
    <definedName name="Rwvu.Export." localSheetId="44" hidden="1">#REF!,#REF!</definedName>
    <definedName name="Rwvu.Export." localSheetId="36" hidden="1">#REF!,#REF!</definedName>
    <definedName name="Rwvu.Export." localSheetId="37" hidden="1">#REF!,#REF!</definedName>
    <definedName name="Rwvu.Export." localSheetId="38" hidden="1">#REF!,#REF!</definedName>
    <definedName name="Rwvu.Export." localSheetId="39" hidden="1">#REF!,#REF!</definedName>
    <definedName name="Rwvu.Export." localSheetId="40" hidden="1">#REF!,#REF!</definedName>
    <definedName name="Rwvu.Export." localSheetId="42" hidden="1">#REF!,#REF!</definedName>
    <definedName name="Rwvu.Export." localSheetId="43" hidden="1">#REF!,#REF!</definedName>
    <definedName name="Rwvu.Export." localSheetId="45" hidden="1">#REF!,#REF!</definedName>
    <definedName name="Rwvu.Export." localSheetId="41" hidden="1">#REF!,#REF!</definedName>
    <definedName name="Rwvu.Export." hidden="1">#REF!,#REF!</definedName>
    <definedName name="Rwvu.IMPORT." hidden="1">#REF!</definedName>
    <definedName name="Rwvu.PLA2." hidden="1">'[2]COP FED'!#REF!</definedName>
    <definedName name="Rwvu.Print." hidden="1">#N/A</definedName>
    <definedName name="Rwvu.sa97." hidden="1">[25]Rev!$B$1:$B$65536,[25]Rev!$C$1:$D$65536,[25]Rev!$AB$1:$AB$65536,[25]Rev!$L$1:$Q$65536</definedName>
    <definedName name="rx" hidden="1">#REF!</definedName>
    <definedName name="ry" hidden="1">#REF!</definedName>
    <definedName name="s" hidden="1">#REF!</definedName>
    <definedName name="sa" localSheetId="35"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localSheetId="36" hidden="1">{#N/A,#N/A,FALSE,"B061196P";#N/A,#N/A,FALSE,"B061196";#N/A,#N/A,FALSE,"Relatório1";#N/A,#N/A,FALSE,"Relatório2";#N/A,#N/A,FALSE,"Relatório3";#N/A,#N/A,FALSE,"Relatório4 ";#N/A,#N/A,FALSE,"Relatório5";#N/A,#N/A,FALSE,"Relatório6";#N/A,#N/A,FALSE,"Relatório7";#N/A,#N/A,FALSE,"Relatório8"}</definedName>
    <definedName name="sa" localSheetId="37" hidden="1">{#N/A,#N/A,FALSE,"B061196P";#N/A,#N/A,FALSE,"B061196";#N/A,#N/A,FALSE,"Relatório1";#N/A,#N/A,FALSE,"Relatório2";#N/A,#N/A,FALSE,"Relatório3";#N/A,#N/A,FALSE,"Relatório4 ";#N/A,#N/A,FALSE,"Relatório5";#N/A,#N/A,FALSE,"Relatório6";#N/A,#N/A,FALSE,"Relatório7";#N/A,#N/A,FALSE,"Relatório8"}</definedName>
    <definedName name="sa" localSheetId="38" hidden="1">{#N/A,#N/A,FALSE,"B061196P";#N/A,#N/A,FALSE,"B061196";#N/A,#N/A,FALSE,"Relatório1";#N/A,#N/A,FALSE,"Relatório2";#N/A,#N/A,FALSE,"Relatório3";#N/A,#N/A,FALSE,"Relatório4 ";#N/A,#N/A,FALSE,"Relatório5";#N/A,#N/A,FALSE,"Relatório6";#N/A,#N/A,FALSE,"Relatório7";#N/A,#N/A,FALSE,"Relatório8"}</definedName>
    <definedName name="sa" localSheetId="39" hidden="1">{#N/A,#N/A,FALSE,"B061196P";#N/A,#N/A,FALSE,"B061196";#N/A,#N/A,FALSE,"Relatório1";#N/A,#N/A,FALSE,"Relatório2";#N/A,#N/A,FALSE,"Relatório3";#N/A,#N/A,FALSE,"Relatório4 ";#N/A,#N/A,FALSE,"Relatório5";#N/A,#N/A,FALSE,"Relatório6";#N/A,#N/A,FALSE,"Relatório7";#N/A,#N/A,FALSE,"Relatório8"}</definedName>
    <definedName name="sa" localSheetId="40" hidden="1">{#N/A,#N/A,FALSE,"B061196P";#N/A,#N/A,FALSE,"B061196";#N/A,#N/A,FALSE,"Relatório1";#N/A,#N/A,FALSE,"Relatório2";#N/A,#N/A,FALSE,"Relatório3";#N/A,#N/A,FALSE,"Relatório4 ";#N/A,#N/A,FALSE,"Relatório5";#N/A,#N/A,FALSE,"Relatório6";#N/A,#N/A,FALSE,"Relatório7";#N/A,#N/A,FALSE,"Relatório8"}</definedName>
    <definedName name="sa" localSheetId="42" hidden="1">{#N/A,#N/A,FALSE,"B061196P";#N/A,#N/A,FALSE,"B061196";#N/A,#N/A,FALSE,"Relatório1";#N/A,#N/A,FALSE,"Relatório2";#N/A,#N/A,FALSE,"Relatório3";#N/A,#N/A,FALSE,"Relatório4 ";#N/A,#N/A,FALSE,"Relatório5";#N/A,#N/A,FALSE,"Relatório6";#N/A,#N/A,FALSE,"Relatório7";#N/A,#N/A,FALSE,"Relatório8"}</definedName>
    <definedName name="sa" localSheetId="43" hidden="1">{#N/A,#N/A,FALSE,"B061196P";#N/A,#N/A,FALSE,"B061196";#N/A,#N/A,FALSE,"Relatório1";#N/A,#N/A,FALSE,"Relatório2";#N/A,#N/A,FALSE,"Relatório3";#N/A,#N/A,FALSE,"Relatório4 ";#N/A,#N/A,FALSE,"Relatório5";#N/A,#N/A,FALSE,"Relatório6";#N/A,#N/A,FALSE,"Relatório7";#N/A,#N/A,FALSE,"Relatório8"}</definedName>
    <definedName name="sa" localSheetId="45"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35" hidden="1">{"Riqfin97",#N/A,FALSE,"Tran";"Riqfinpro",#N/A,FALSE,"Tran"}</definedName>
    <definedName name="sad" localSheetId="44" hidden="1">{"Riqfin97",#N/A,FALSE,"Tran";"Riqfinpro",#N/A,FALSE,"Tran"}</definedName>
    <definedName name="sad" localSheetId="36" hidden="1">{"Riqfin97",#N/A,FALSE,"Tran";"Riqfinpro",#N/A,FALSE,"Tran"}</definedName>
    <definedName name="sad" localSheetId="37" hidden="1">{"Riqfin97",#N/A,FALSE,"Tran";"Riqfinpro",#N/A,FALSE,"Tran"}</definedName>
    <definedName name="sad" localSheetId="38" hidden="1">{"Riqfin97",#N/A,FALSE,"Tran";"Riqfinpro",#N/A,FALSE,"Tran"}</definedName>
    <definedName name="sad" localSheetId="39" hidden="1">{"Riqfin97",#N/A,FALSE,"Tran";"Riqfinpro",#N/A,FALSE,"Tran"}</definedName>
    <definedName name="sad" localSheetId="40" hidden="1">{"Riqfin97",#N/A,FALSE,"Tran";"Riqfinpro",#N/A,FALSE,"Tran"}</definedName>
    <definedName name="sad" localSheetId="42" hidden="1">{"Riqfin97",#N/A,FALSE,"Tran";"Riqfinpro",#N/A,FALSE,"Tran"}</definedName>
    <definedName name="sad" localSheetId="43" hidden="1">{"Riqfin97",#N/A,FALSE,"Tran";"Riqfinpro",#N/A,FALSE,"Tran"}</definedName>
    <definedName name="sad" localSheetId="45" hidden="1">{"Riqfin97",#N/A,FALSE,"Tran";"Riqfinpro",#N/A,FALSE,"Tran"}</definedName>
    <definedName name="sad" localSheetId="41"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35" hidden="1">{"Main Economic Indicators",#N/A,FALSE,"C"}</definedName>
    <definedName name="sdf" localSheetId="44" hidden="1">{"Main Economic Indicators",#N/A,FALSE,"C"}</definedName>
    <definedName name="sdf" localSheetId="36" hidden="1">{"Main Economic Indicators",#N/A,FALSE,"C"}</definedName>
    <definedName name="sdf" localSheetId="37" hidden="1">{"Main Economic Indicators",#N/A,FALSE,"C"}</definedName>
    <definedName name="sdf" localSheetId="38" hidden="1">{"Main Economic Indicators",#N/A,FALSE,"C"}</definedName>
    <definedName name="sdf" localSheetId="39" hidden="1">{"Main Economic Indicators",#N/A,FALSE,"C"}</definedName>
    <definedName name="sdf" localSheetId="40" hidden="1">{"Main Economic Indicators",#N/A,FALSE,"C"}</definedName>
    <definedName name="sdf" localSheetId="42" hidden="1">{"Main Economic Indicators",#N/A,FALSE,"C"}</definedName>
    <definedName name="sdf" localSheetId="43" hidden="1">{"Main Economic Indicators",#N/A,FALSE,"C"}</definedName>
    <definedName name="sdf" localSheetId="45" hidden="1">{"Main Economic Indicators",#N/A,FALSE,"C"}</definedName>
    <definedName name="sdf" localSheetId="41" hidden="1">{"Main Economic Indicators",#N/A,FALSE,"C"}</definedName>
    <definedName name="sdf" hidden="1">{"Main Economic Indicators",#N/A,FALSE,"C"}</definedName>
    <definedName name="sdkljsdklf" localSheetId="35" hidden="1">{"Main Economic Indicators",#N/A,FALSE,"C"}</definedName>
    <definedName name="sdkljsdklf" localSheetId="44" hidden="1">{"Main Economic Indicators",#N/A,FALSE,"C"}</definedName>
    <definedName name="sdkljsdklf" localSheetId="36" hidden="1">{"Main Economic Indicators",#N/A,FALSE,"C"}</definedName>
    <definedName name="sdkljsdklf" localSheetId="37" hidden="1">{"Main Economic Indicators",#N/A,FALSE,"C"}</definedName>
    <definedName name="sdkljsdklf" localSheetId="38" hidden="1">{"Main Economic Indicators",#N/A,FALSE,"C"}</definedName>
    <definedName name="sdkljsdklf" localSheetId="39" hidden="1">{"Main Economic Indicators",#N/A,FALSE,"C"}</definedName>
    <definedName name="sdkljsdklf" localSheetId="40" hidden="1">{"Main Economic Indicators",#N/A,FALSE,"C"}</definedName>
    <definedName name="sdkljsdklf" localSheetId="42" hidden="1">{"Main Economic Indicators",#N/A,FALSE,"C"}</definedName>
    <definedName name="sdkljsdklf" localSheetId="43" hidden="1">{"Main Economic Indicators",#N/A,FALSE,"C"}</definedName>
    <definedName name="sdkljsdklf" localSheetId="45" hidden="1">{"Main Economic Indicators",#N/A,FALSE,"C"}</definedName>
    <definedName name="sdkljsdklf" localSheetId="41" hidden="1">{"Main Economic Indicators",#N/A,FALSE,"C"}</definedName>
    <definedName name="sdkljsdklf" hidden="1">{"Main Economic Indicators",#N/A,FALSE,"C"}</definedName>
    <definedName name="sdr" localSheetId="35" hidden="1">{"Riqfin97",#N/A,FALSE,"Tran";"Riqfinpro",#N/A,FALSE,"Tran"}</definedName>
    <definedName name="sdr" localSheetId="44" hidden="1">{"Riqfin97",#N/A,FALSE,"Tran";"Riqfinpro",#N/A,FALSE,"Tran"}</definedName>
    <definedName name="sdr" localSheetId="36" hidden="1">{"Riqfin97",#N/A,FALSE,"Tran";"Riqfinpro",#N/A,FALSE,"Tran"}</definedName>
    <definedName name="sdr" localSheetId="37" hidden="1">{"Riqfin97",#N/A,FALSE,"Tran";"Riqfinpro",#N/A,FALSE,"Tran"}</definedName>
    <definedName name="sdr" localSheetId="38" hidden="1">{"Riqfin97",#N/A,FALSE,"Tran";"Riqfinpro",#N/A,FALSE,"Tran"}</definedName>
    <definedName name="sdr" localSheetId="39" hidden="1">{"Riqfin97",#N/A,FALSE,"Tran";"Riqfinpro",#N/A,FALSE,"Tran"}</definedName>
    <definedName name="sdr" localSheetId="40" hidden="1">{"Riqfin97",#N/A,FALSE,"Tran";"Riqfinpro",#N/A,FALSE,"Tran"}</definedName>
    <definedName name="sdr" localSheetId="42" hidden="1">{"Riqfin97",#N/A,FALSE,"Tran";"Riqfinpro",#N/A,FALSE,"Tran"}</definedName>
    <definedName name="sdr" localSheetId="43" hidden="1">{"Riqfin97",#N/A,FALSE,"Tran";"Riqfinpro",#N/A,FALSE,"Tran"}</definedName>
    <definedName name="sdr" localSheetId="45" hidden="1">{"Riqfin97",#N/A,FALSE,"Tran";"Riqfinpro",#N/A,FALSE,"Tran"}</definedName>
    <definedName name="sdr" localSheetId="41" hidden="1">{"Riqfin97",#N/A,FALSE,"Tran";"Riqfinpro",#N/A,FALSE,"Tran"}</definedName>
    <definedName name="sdr" hidden="1">{"Riqfin97",#N/A,FALSE,"Tran";"Riqfinpro",#N/A,FALSE,"Tran"}</definedName>
    <definedName name="SDscale">[27]OldFigure!$L$49:$M$51</definedName>
    <definedName name="sdsd" localSheetId="35" hidden="1">{"Riqfin97",#N/A,FALSE,"Tran";"Riqfinpro",#N/A,FALSE,"Tran"}</definedName>
    <definedName name="sdsd" localSheetId="44" hidden="1">{"Riqfin97",#N/A,FALSE,"Tran";"Riqfinpro",#N/A,FALSE,"Tran"}</definedName>
    <definedName name="sdsd" localSheetId="36" hidden="1">{"Riqfin97",#N/A,FALSE,"Tran";"Riqfinpro",#N/A,FALSE,"Tran"}</definedName>
    <definedName name="sdsd" localSheetId="37" hidden="1">{"Riqfin97",#N/A,FALSE,"Tran";"Riqfinpro",#N/A,FALSE,"Tran"}</definedName>
    <definedName name="sdsd" localSheetId="38" hidden="1">{"Riqfin97",#N/A,FALSE,"Tran";"Riqfinpro",#N/A,FALSE,"Tran"}</definedName>
    <definedName name="sdsd" localSheetId="39" hidden="1">{"Riqfin97",#N/A,FALSE,"Tran";"Riqfinpro",#N/A,FALSE,"Tran"}</definedName>
    <definedName name="sdsd" localSheetId="40" hidden="1">{"Riqfin97",#N/A,FALSE,"Tran";"Riqfinpro",#N/A,FALSE,"Tran"}</definedName>
    <definedName name="sdsd" localSheetId="42" hidden="1">{"Riqfin97",#N/A,FALSE,"Tran";"Riqfinpro",#N/A,FALSE,"Tran"}</definedName>
    <definedName name="sdsd" localSheetId="43" hidden="1">{"Riqfin97",#N/A,FALSE,"Tran";"Riqfinpro",#N/A,FALSE,"Tran"}</definedName>
    <definedName name="sdsd" localSheetId="45" hidden="1">{"Riqfin97",#N/A,FALSE,"Tran";"Riqfinpro",#N/A,FALSE,"Tran"}</definedName>
    <definedName name="sdsd" localSheetId="41" hidden="1">{"Riqfin97",#N/A,FALSE,"Tran";"Riqfinpro",#N/A,FALSE,"Tran"}</definedName>
    <definedName name="sdsd" hidden="1">{"Riqfin97",#N/A,FALSE,"Tran";"Riqfinpro",#N/A,FALSE,"Tran"}</definedName>
    <definedName name="sencount" hidden="1">2</definedName>
    <definedName name="ser" localSheetId="35" hidden="1">{"Riqfin97",#N/A,FALSE,"Tran";"Riqfinpro",#N/A,FALSE,"Tran"}</definedName>
    <definedName name="ser" localSheetId="44" hidden="1">{"Riqfin97",#N/A,FALSE,"Tran";"Riqfinpro",#N/A,FALSE,"Tran"}</definedName>
    <definedName name="ser" localSheetId="36" hidden="1">{"Riqfin97",#N/A,FALSE,"Tran";"Riqfinpro",#N/A,FALSE,"Tran"}</definedName>
    <definedName name="ser" localSheetId="37" hidden="1">{"Riqfin97",#N/A,FALSE,"Tran";"Riqfinpro",#N/A,FALSE,"Tran"}</definedName>
    <definedName name="ser" localSheetId="38" hidden="1">{"Riqfin97",#N/A,FALSE,"Tran";"Riqfinpro",#N/A,FALSE,"Tran"}</definedName>
    <definedName name="ser" localSheetId="39" hidden="1">{"Riqfin97",#N/A,FALSE,"Tran";"Riqfinpro",#N/A,FALSE,"Tran"}</definedName>
    <definedName name="ser" localSheetId="40" hidden="1">{"Riqfin97",#N/A,FALSE,"Tran";"Riqfinpro",#N/A,FALSE,"Tran"}</definedName>
    <definedName name="ser" localSheetId="42" hidden="1">{"Riqfin97",#N/A,FALSE,"Tran";"Riqfinpro",#N/A,FALSE,"Tran"}</definedName>
    <definedName name="ser" localSheetId="43" hidden="1">{"Riqfin97",#N/A,FALSE,"Tran";"Riqfinpro",#N/A,FALSE,"Tran"}</definedName>
    <definedName name="ser" localSheetId="45" hidden="1">{"Riqfin97",#N/A,FALSE,"Tran";"Riqfinpro",#N/A,FALSE,"Tran"}</definedName>
    <definedName name="ser" localSheetId="41" hidden="1">{"Riqfin97",#N/A,FALSE,"Tran";"Riqfinpro",#N/A,FALSE,"Tran"}</definedName>
    <definedName name="ser" hidden="1">{"Riqfin97",#N/A,FALSE,"Tran";"Riqfinpro",#N/A,FALSE,"Tran"}</definedName>
    <definedName name="Shocks">[30]Shocks!$1:$1048576</definedName>
    <definedName name="ShocksYear">[30]Shocks!$4:$4</definedName>
    <definedName name="solver_lin" hidden="1">0</definedName>
    <definedName name="solver_num" hidden="1">0</definedName>
    <definedName name="solver_typ" hidden="1">1</definedName>
    <definedName name="solver_val" hidden="1">0</definedName>
    <definedName name="SpecialPrice" hidden="1">#REF!</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35" hidden="1">{"CBA",#N/A,FALSE,"TAB4";"MS",#N/A,FALSE,"TAB5";"BANKLOANS",#N/A,FALSE,"TAB21APP ";"INTEREST",#N/A,FALSE,"TAB22APP"}</definedName>
    <definedName name="sraff" localSheetId="44" hidden="1">{"CBA",#N/A,FALSE,"TAB4";"MS",#N/A,FALSE,"TAB5";"BANKLOANS",#N/A,FALSE,"TAB21APP ";"INTEREST",#N/A,FALSE,"TAB22APP"}</definedName>
    <definedName name="sraff" localSheetId="36" hidden="1">{"CBA",#N/A,FALSE,"TAB4";"MS",#N/A,FALSE,"TAB5";"BANKLOANS",#N/A,FALSE,"TAB21APP ";"INTEREST",#N/A,FALSE,"TAB22APP"}</definedName>
    <definedName name="sraff" localSheetId="37" hidden="1">{"CBA",#N/A,FALSE,"TAB4";"MS",#N/A,FALSE,"TAB5";"BANKLOANS",#N/A,FALSE,"TAB21APP ";"INTEREST",#N/A,FALSE,"TAB22APP"}</definedName>
    <definedName name="sraff" localSheetId="38" hidden="1">{"CBA",#N/A,FALSE,"TAB4";"MS",#N/A,FALSE,"TAB5";"BANKLOANS",#N/A,FALSE,"TAB21APP ";"INTEREST",#N/A,FALSE,"TAB22APP"}</definedName>
    <definedName name="sraff" localSheetId="39" hidden="1">{"CBA",#N/A,FALSE,"TAB4";"MS",#N/A,FALSE,"TAB5";"BANKLOANS",#N/A,FALSE,"TAB21APP ";"INTEREST",#N/A,FALSE,"TAB22APP"}</definedName>
    <definedName name="sraff" localSheetId="40" hidden="1">{"CBA",#N/A,FALSE,"TAB4";"MS",#N/A,FALSE,"TAB5";"BANKLOANS",#N/A,FALSE,"TAB21APP ";"INTEREST",#N/A,FALSE,"TAB22APP"}</definedName>
    <definedName name="sraff" localSheetId="42" hidden="1">{"CBA",#N/A,FALSE,"TAB4";"MS",#N/A,FALSE,"TAB5";"BANKLOANS",#N/A,FALSE,"TAB21APP ";"INTEREST",#N/A,FALSE,"TAB22APP"}</definedName>
    <definedName name="sraff" localSheetId="43" hidden="1">{"CBA",#N/A,FALSE,"TAB4";"MS",#N/A,FALSE,"TAB5";"BANKLOANS",#N/A,FALSE,"TAB21APP ";"INTEREST",#N/A,FALSE,"TAB22APP"}</definedName>
    <definedName name="sraff" localSheetId="45" hidden="1">{"CBA",#N/A,FALSE,"TAB4";"MS",#N/A,FALSE,"TAB5";"BANKLOANS",#N/A,FALSE,"TAB21APP ";"INTEREST",#N/A,FALSE,"TAB22APP"}</definedName>
    <definedName name="sraff" localSheetId="41" hidden="1">{"CBA",#N/A,FALSE,"TAB4";"MS",#N/A,FALSE,"TAB5";"BANKLOANS",#N/A,FALSE,"TAB21APP ";"INTEREST",#N/A,FALSE,"TAB22APP"}</definedName>
    <definedName name="sraff" hidden="1">{"CBA",#N/A,FALSE,"TAB4";"MS",#N/A,FALSE,"TAB5";"BANKLOANS",#N/A,FALSE,"TAB21APP ";"INTEREST",#N/A,FALSE,"TAB22APP"}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5" hidden="1">{#N/A,#N/A,FALSE,"B061196P";#N/A,#N/A,FALSE,"B061196";#N/A,#N/A,FALSE,"Relatório1";#N/A,#N/A,FALSE,"Relatório2";#N/A,#N/A,FALSE,"Relatório3";#N/A,#N/A,FALSE,"Relatório4 ";#N/A,#N/A,FALSE,"Relatório5";#N/A,#N/A,FALSE,"Relatório6";#N/A,#N/A,FALSE,"Relatório7";#N/A,#N/A,FALSE,"Relatório8"}</definedName>
    <definedName name="ss" localSheetId="44" hidden="1">{#N/A,#N/A,FALSE,"B061196P";#N/A,#N/A,FALSE,"B061196";#N/A,#N/A,FALSE,"Relatório1";#N/A,#N/A,FALSE,"Relatório2";#N/A,#N/A,FALSE,"Relatório3";#N/A,#N/A,FALSE,"Relatório4 ";#N/A,#N/A,FALSE,"Relatório5";#N/A,#N/A,FALSE,"Relatório6";#N/A,#N/A,FALSE,"Relatório7";#N/A,#N/A,FALSE,"Relatório8"}</definedName>
    <definedName name="ss" localSheetId="36" hidden="1">{#N/A,#N/A,FALSE,"B061196P";#N/A,#N/A,FALSE,"B061196";#N/A,#N/A,FALSE,"Relatório1";#N/A,#N/A,FALSE,"Relatório2";#N/A,#N/A,FALSE,"Relatório3";#N/A,#N/A,FALSE,"Relatório4 ";#N/A,#N/A,FALSE,"Relatório5";#N/A,#N/A,FALSE,"Relatório6";#N/A,#N/A,FALSE,"Relatório7";#N/A,#N/A,FALSE,"Relatório8"}</definedName>
    <definedName name="ss" localSheetId="37" hidden="1">{#N/A,#N/A,FALSE,"B061196P";#N/A,#N/A,FALSE,"B061196";#N/A,#N/A,FALSE,"Relatório1";#N/A,#N/A,FALSE,"Relatório2";#N/A,#N/A,FALSE,"Relatório3";#N/A,#N/A,FALSE,"Relatório4 ";#N/A,#N/A,FALSE,"Relatório5";#N/A,#N/A,FALSE,"Relatório6";#N/A,#N/A,FALSE,"Relatório7";#N/A,#N/A,FALSE,"Relatório8"}</definedName>
    <definedName name="ss" localSheetId="38" hidden="1">{#N/A,#N/A,FALSE,"B061196P";#N/A,#N/A,FALSE,"B061196";#N/A,#N/A,FALSE,"Relatório1";#N/A,#N/A,FALSE,"Relatório2";#N/A,#N/A,FALSE,"Relatório3";#N/A,#N/A,FALSE,"Relatório4 ";#N/A,#N/A,FALSE,"Relatório5";#N/A,#N/A,FALSE,"Relatório6";#N/A,#N/A,FALSE,"Relatório7";#N/A,#N/A,FALSE,"Relatório8"}</definedName>
    <definedName name="ss" localSheetId="39" hidden="1">{#N/A,#N/A,FALSE,"B061196P";#N/A,#N/A,FALSE,"B061196";#N/A,#N/A,FALSE,"Relatório1";#N/A,#N/A,FALSE,"Relatório2";#N/A,#N/A,FALSE,"Relatório3";#N/A,#N/A,FALSE,"Relatório4 ";#N/A,#N/A,FALSE,"Relatório5";#N/A,#N/A,FALSE,"Relatório6";#N/A,#N/A,FALSE,"Relatório7";#N/A,#N/A,FALSE,"Relatório8"}</definedName>
    <definedName name="ss" localSheetId="40" hidden="1">{#N/A,#N/A,FALSE,"B061196P";#N/A,#N/A,FALSE,"B061196";#N/A,#N/A,FALSE,"Relatório1";#N/A,#N/A,FALSE,"Relatório2";#N/A,#N/A,FALSE,"Relatório3";#N/A,#N/A,FALSE,"Relatório4 ";#N/A,#N/A,FALSE,"Relatório5";#N/A,#N/A,FALSE,"Relatório6";#N/A,#N/A,FALSE,"Relatório7";#N/A,#N/A,FALSE,"Relatório8"}</definedName>
    <definedName name="ss" localSheetId="42" hidden="1">{#N/A,#N/A,FALSE,"B061196P";#N/A,#N/A,FALSE,"B061196";#N/A,#N/A,FALSE,"Relatório1";#N/A,#N/A,FALSE,"Relatório2";#N/A,#N/A,FALSE,"Relatório3";#N/A,#N/A,FALSE,"Relatório4 ";#N/A,#N/A,FALSE,"Relatório5";#N/A,#N/A,FALSE,"Relatório6";#N/A,#N/A,FALSE,"Relatório7";#N/A,#N/A,FALSE,"Relatório8"}</definedName>
    <definedName name="ss" localSheetId="43" hidden="1">{#N/A,#N/A,FALSE,"B061196P";#N/A,#N/A,FALSE,"B061196";#N/A,#N/A,FALSE,"Relatório1";#N/A,#N/A,FALSE,"Relatório2";#N/A,#N/A,FALSE,"Relatório3";#N/A,#N/A,FALSE,"Relatório4 ";#N/A,#N/A,FALSE,"Relatório5";#N/A,#N/A,FALSE,"Relatório6";#N/A,#N/A,FALSE,"Relatório7";#N/A,#N/A,FALSE,"Relatório8"}</definedName>
    <definedName name="ss" localSheetId="45" hidden="1">{#N/A,#N/A,FALSE,"B061196P";#N/A,#N/A,FALSE,"B061196";#N/A,#N/A,FALSE,"Relatório1";#N/A,#N/A,FALSE,"Relatório2";#N/A,#N/A,FALSE,"Relatório3";#N/A,#N/A,FALSE,"Relatório4 ";#N/A,#N/A,FALSE,"Relatório5";#N/A,#N/A,FALSE,"Relatório6";#N/A,#N/A,FALSE,"Relatório7";#N/A,#N/A,FALSE,"Relatório8"}</definedName>
    <definedName name="ss" localSheetId="41"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35" hidden="1">{"Riqfin97",#N/A,FALSE,"Tran";"Riqfinpro",#N/A,FALSE,"Tran"}</definedName>
    <definedName name="ssss" localSheetId="44" hidden="1">{"Riqfin97",#N/A,FALSE,"Tran";"Riqfinpro",#N/A,FALSE,"Tran"}</definedName>
    <definedName name="ssss" localSheetId="36"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39" hidden="1">{"Riqfin97",#N/A,FALSE,"Tran";"Riqfinpro",#N/A,FALSE,"Tran"}</definedName>
    <definedName name="ssss" localSheetId="40" hidden="1">{"Riqfin97",#N/A,FALSE,"Tran";"Riqfinpro",#N/A,FALSE,"Tran"}</definedName>
    <definedName name="ssss" localSheetId="42" hidden="1">{"Riqfin97",#N/A,FALSE,"Tran";"Riqfinpro",#N/A,FALSE,"Tran"}</definedName>
    <definedName name="ssss" localSheetId="43" hidden="1">{"Riqfin97",#N/A,FALSE,"Tran";"Riqfinpro",#N/A,FALSE,"Tran"}</definedName>
    <definedName name="ssss" localSheetId="45" hidden="1">{"Riqfin97",#N/A,FALSE,"Tran";"Riqfinpro",#N/A,FALSE,"Tran"}</definedName>
    <definedName name="ssss" localSheetId="41" hidden="1">{"Riqfin97",#N/A,FALSE,"Tran";"Riqfinpro",#N/A,FALSE,"Tran"}</definedName>
    <definedName name="ssss" hidden="1">{"Riqfin97",#N/A,FALSE,"Tran";"Riqfinpro",#N/A,FALSE,"Tran"}</definedName>
    <definedName name="star">[27]CA_star_star!$1:$1048576</definedName>
    <definedName name="starvariable">[27]CA_star_star!$2:$2</definedName>
    <definedName name="Summary" localSheetId="35">#REF!</definedName>
    <definedName name="Summary" localSheetId="44">#REF!</definedName>
    <definedName name="Summary" localSheetId="36">#REF!</definedName>
    <definedName name="Summary" localSheetId="37">#REF!</definedName>
    <definedName name="Summary" localSheetId="38">#REF!</definedName>
    <definedName name="Summary" localSheetId="39">#REF!</definedName>
    <definedName name="Summary" localSheetId="40">#REF!</definedName>
    <definedName name="Summary" localSheetId="42">#REF!</definedName>
    <definedName name="Summary" localSheetId="43">#REF!</definedName>
    <definedName name="Summary" localSheetId="45">#REF!</definedName>
    <definedName name="Summary" localSheetId="41">#REF!</definedName>
    <definedName name="Summary">#REF!</definedName>
    <definedName name="Summary_w_Shocks">[30]Summary_w_Shocks!$B:$BD</definedName>
    <definedName name="Summary_w_ShocksYear">[30]Summary_w_Shocks!$2:$2</definedName>
    <definedName name="SummaryYear" localSheetId="35">#REF!</definedName>
    <definedName name="SummaryYear" localSheetId="44">#REF!</definedName>
    <definedName name="SummaryYear" localSheetId="36">#REF!</definedName>
    <definedName name="SummaryYear" localSheetId="37">#REF!</definedName>
    <definedName name="SummaryYear" localSheetId="38">#REF!</definedName>
    <definedName name="SummaryYear" localSheetId="39">#REF!</definedName>
    <definedName name="SummaryYear" localSheetId="40">#REF!</definedName>
    <definedName name="SummaryYear" localSheetId="42">#REF!</definedName>
    <definedName name="SummaryYear" localSheetId="43">#REF!</definedName>
    <definedName name="SummaryYear" localSheetId="45">#REF!</definedName>
    <definedName name="SummaryYear" localSheetId="41">#REF!</definedName>
    <definedName name="SummaryYear">#REF!</definedName>
    <definedName name="swe" localSheetId="35" hidden="1">{"Tab1",#N/A,FALSE,"P";"Tab2",#N/A,FALSE,"P"}</definedName>
    <definedName name="swe" localSheetId="44" hidden="1">{"Tab1",#N/A,FALSE,"P";"Tab2",#N/A,FALSE,"P"}</definedName>
    <definedName name="swe" localSheetId="36" hidden="1">{"Tab1",#N/A,FALSE,"P";"Tab2",#N/A,FALSE,"P"}</definedName>
    <definedName name="swe" localSheetId="37" hidden="1">{"Tab1",#N/A,FALSE,"P";"Tab2",#N/A,FALSE,"P"}</definedName>
    <definedName name="swe" localSheetId="38" hidden="1">{"Tab1",#N/A,FALSE,"P";"Tab2",#N/A,FALSE,"P"}</definedName>
    <definedName name="swe" localSheetId="39" hidden="1">{"Tab1",#N/A,FALSE,"P";"Tab2",#N/A,FALSE,"P"}</definedName>
    <definedName name="swe" localSheetId="40" hidden="1">{"Tab1",#N/A,FALSE,"P";"Tab2",#N/A,FALSE,"P"}</definedName>
    <definedName name="swe" localSheetId="42" hidden="1">{"Tab1",#N/A,FALSE,"P";"Tab2",#N/A,FALSE,"P"}</definedName>
    <definedName name="swe" localSheetId="43" hidden="1">{"Tab1",#N/A,FALSE,"P";"Tab2",#N/A,FALSE,"P"}</definedName>
    <definedName name="swe" localSheetId="45" hidden="1">{"Tab1",#N/A,FALSE,"P";"Tab2",#N/A,FALSE,"P"}</definedName>
    <definedName name="swe" localSheetId="41" hidden="1">{"Tab1",#N/A,FALSE,"P";"Tab2",#N/A,FALSE,"P"}</definedName>
    <definedName name="swe" hidden="1">{"Tab1",#N/A,FALSE,"P";"Tab2",#N/A,FALSE,"P"}</definedName>
    <definedName name="Swvu.PLA1." hidden="1">'[2]COP FED'!#REF!</definedName>
    <definedName name="Swvu.PLA2." hidden="1">'[2]COP FED'!$A$1:$N$49</definedName>
    <definedName name="Swvu.Print." hidden="1">[3]Med!#REF!</definedName>
    <definedName name="sxc" localSheetId="35" hidden="1">{"Riqfin97",#N/A,FALSE,"Tran";"Riqfinpro",#N/A,FALSE,"Tran"}</definedName>
    <definedName name="sxc" localSheetId="44" hidden="1">{"Riqfin97",#N/A,FALSE,"Tran";"Riqfinpro",#N/A,FALSE,"Tran"}</definedName>
    <definedName name="sxc" localSheetId="36" hidden="1">{"Riqfin97",#N/A,FALSE,"Tran";"Riqfinpro",#N/A,FALSE,"Tran"}</definedName>
    <definedName name="sxc" localSheetId="37" hidden="1">{"Riqfin97",#N/A,FALSE,"Tran";"Riqfinpro",#N/A,FALSE,"Tran"}</definedName>
    <definedName name="sxc" localSheetId="38" hidden="1">{"Riqfin97",#N/A,FALSE,"Tran";"Riqfinpro",#N/A,FALSE,"Tran"}</definedName>
    <definedName name="sxc" localSheetId="39" hidden="1">{"Riqfin97",#N/A,FALSE,"Tran";"Riqfinpro",#N/A,FALSE,"Tran"}</definedName>
    <definedName name="sxc" localSheetId="40" hidden="1">{"Riqfin97",#N/A,FALSE,"Tran";"Riqfinpro",#N/A,FALSE,"Tran"}</definedName>
    <definedName name="sxc" localSheetId="42" hidden="1">{"Riqfin97",#N/A,FALSE,"Tran";"Riqfinpro",#N/A,FALSE,"Tran"}</definedName>
    <definedName name="sxc" localSheetId="43" hidden="1">{"Riqfin97",#N/A,FALSE,"Tran";"Riqfinpro",#N/A,FALSE,"Tran"}</definedName>
    <definedName name="sxc" localSheetId="45" hidden="1">{"Riqfin97",#N/A,FALSE,"Tran";"Riqfinpro",#N/A,FALSE,"Tran"}</definedName>
    <definedName name="sxc" localSheetId="41" hidden="1">{"Riqfin97",#N/A,FALSE,"Tran";"Riqfinpro",#N/A,FALSE,"Tran"}</definedName>
    <definedName name="sxc" hidden="1">{"Riqfin97",#N/A,FALSE,"Tran";"Riqfinpro",#N/A,FALSE,"Tran"}</definedName>
    <definedName name="sxe" localSheetId="35" hidden="1">{"Riqfin97",#N/A,FALSE,"Tran";"Riqfinpro",#N/A,FALSE,"Tran"}</definedName>
    <definedName name="sxe" localSheetId="44" hidden="1">{"Riqfin97",#N/A,FALSE,"Tran";"Riqfinpro",#N/A,FALSE,"Tran"}</definedName>
    <definedName name="sxe" localSheetId="36" hidden="1">{"Riqfin97",#N/A,FALSE,"Tran";"Riqfinpro",#N/A,FALSE,"Tran"}</definedName>
    <definedName name="sxe" localSheetId="37" hidden="1">{"Riqfin97",#N/A,FALSE,"Tran";"Riqfinpro",#N/A,FALSE,"Tran"}</definedName>
    <definedName name="sxe" localSheetId="38" hidden="1">{"Riqfin97",#N/A,FALSE,"Tran";"Riqfinpro",#N/A,FALSE,"Tran"}</definedName>
    <definedName name="sxe" localSheetId="39" hidden="1">{"Riqfin97",#N/A,FALSE,"Tran";"Riqfinpro",#N/A,FALSE,"Tran"}</definedName>
    <definedName name="sxe" localSheetId="40" hidden="1">{"Riqfin97",#N/A,FALSE,"Tran";"Riqfinpro",#N/A,FALSE,"Tran"}</definedName>
    <definedName name="sxe" localSheetId="42" hidden="1">{"Riqfin97",#N/A,FALSE,"Tran";"Riqfinpro",#N/A,FALSE,"Tran"}</definedName>
    <definedName name="sxe" localSheetId="43" hidden="1">{"Riqfin97",#N/A,FALSE,"Tran";"Riqfinpro",#N/A,FALSE,"Tran"}</definedName>
    <definedName name="sxe" localSheetId="45" hidden="1">{"Riqfin97",#N/A,FALSE,"Tran";"Riqfinpro",#N/A,FALSE,"Tran"}</definedName>
    <definedName name="sxe" localSheetId="41" hidden="1">{"Riqfin97",#N/A,FALSE,"Tran";"Riqfinpro",#N/A,FALSE,"Tran"}</definedName>
    <definedName name="sxe" hidden="1">{"Riqfin97",#N/A,FALSE,"Tran";"Riqfinpro",#N/A,FALSE,"Tran"}</definedName>
    <definedName name="t" localSheetId="1">#REF!</definedName>
    <definedName name="t" localSheetId="2">#REF!</definedName>
    <definedName name="t" localSheetId="3">#REF!</definedName>
    <definedName name="t" localSheetId="4">#REF!</definedName>
    <definedName name="t" localSheetId="5">#REF!</definedName>
    <definedName name="t" localSheetId="6">#REF!</definedName>
    <definedName name="t" localSheetId="10">#REF!</definedName>
    <definedName name="t" localSheetId="11">#REF!</definedName>
    <definedName name="t" localSheetId="12">#REF!</definedName>
    <definedName name="t" localSheetId="16">#REF!</definedName>
    <definedName name="t" localSheetId="25">#REF!</definedName>
    <definedName name="t" localSheetId="26">#REF!</definedName>
    <definedName name="t" localSheetId="27">#REF!</definedName>
    <definedName name="t" localSheetId="17">#REF!</definedName>
    <definedName name="t" localSheetId="18">#REF!</definedName>
    <definedName name="t" localSheetId="20">#REF!</definedName>
    <definedName name="t" localSheetId="22">#REF!</definedName>
    <definedName name="t" localSheetId="23">#REF!</definedName>
    <definedName name="t" localSheetId="24">#REF!</definedName>
    <definedName name="t" localSheetId="29">#REF!</definedName>
    <definedName name="t" localSheetId="32">#REF!</definedName>
    <definedName name="t" localSheetId="30">#REF!</definedName>
    <definedName name="t" localSheetId="31">#REF!</definedName>
    <definedName name="t">#REF!</definedName>
    <definedName name="T0" localSheetId="35" hidden="1">{"Main Economic Indicators",#N/A,FALSE,"C"}</definedName>
    <definedName name="T0" localSheetId="44" hidden="1">{"Main Economic Indicators",#N/A,FALSE,"C"}</definedName>
    <definedName name="T0" localSheetId="36" hidden="1">{"Main Economic Indicators",#N/A,FALSE,"C"}</definedName>
    <definedName name="T0" localSheetId="37" hidden="1">{"Main Economic Indicators",#N/A,FALSE,"C"}</definedName>
    <definedName name="T0" localSheetId="38" hidden="1">{"Main Economic Indicators",#N/A,FALSE,"C"}</definedName>
    <definedName name="T0" localSheetId="39" hidden="1">{"Main Economic Indicators",#N/A,FALSE,"C"}</definedName>
    <definedName name="T0" localSheetId="40" hidden="1">{"Main Economic Indicators",#N/A,FALSE,"C"}</definedName>
    <definedName name="T0" localSheetId="42" hidden="1">{"Main Economic Indicators",#N/A,FALSE,"C"}</definedName>
    <definedName name="T0" localSheetId="43" hidden="1">{"Main Economic Indicators",#N/A,FALSE,"C"}</definedName>
    <definedName name="T0" localSheetId="45" hidden="1">{"Main Economic Indicators",#N/A,FALSE,"C"}</definedName>
    <definedName name="T0" localSheetId="41" hidden="1">{"Main Economic Indicators",#N/A,FALSE,"C"}</definedName>
    <definedName name="T0" hidden="1">{"Main Economic Indicators",#N/A,FALSE,"C"}</definedName>
    <definedName name="table12">[17]ESA95!$A$1391:$K$1471</definedName>
    <definedName name="table6"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8TableB">[17]ESA95!$A$4:$Q$65</definedName>
    <definedName name="Tables19_29">[17]ESA95!$A$1778:$K$2986</definedName>
    <definedName name="tables30aand30b">[17]ESA95!$A$2987:$K$3112</definedName>
    <definedName name="tabx" localSheetId="35"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7"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x" localSheetId="1">#REF!:OFFSET(#REF!,COUNT(#REF!)-1,0)</definedName>
    <definedName name="Tax" localSheetId="2">#REF!:OFFSET(#REF!,COUNT(#REF!)-1,0)</definedName>
    <definedName name="Tax" localSheetId="3">#REF!:OFFSET(#REF!,COUNT(#REF!)-1,0)</definedName>
    <definedName name="Tax" localSheetId="4">#REF!:OFFSET(#REF!,COUNT(#REF!)-1,0)</definedName>
    <definedName name="Tax" localSheetId="5">#REF!:OFFSET(#REF!,COUNT(#REF!)-1,0)</definedName>
    <definedName name="Tax" localSheetId="6">#REF!:OFFSET(#REF!,COUNT(#REF!)-1,0)</definedName>
    <definedName name="Tax" localSheetId="10">#REF!:OFFSET(#REF!,COUNT(#REF!)-1,0)</definedName>
    <definedName name="Tax" localSheetId="11">#REF!:OFFSET(#REF!,COUNT(#REF!)-1,0)</definedName>
    <definedName name="Tax" localSheetId="12">#REF!:OFFSET(#REF!,COUNT(#REF!)-1,0)</definedName>
    <definedName name="Tax" localSheetId="35">#REF!:OFFSET(#REF!,COUNT(#REF!)-1,0)</definedName>
    <definedName name="Tax" localSheetId="44">#REF!:OFFSET(#REF!,COUNT(#REF!)-1,0)</definedName>
    <definedName name="Tax" localSheetId="36">#REF!:OFFSET(#REF!,COUNT(#REF!)-1,0)</definedName>
    <definedName name="Tax" localSheetId="37">#REF!:OFFSET(#REF!,COUNT(#REF!)-1,0)</definedName>
    <definedName name="Tax" localSheetId="38">#REF!:OFFSET(#REF!,COUNT(#REF!)-1,0)</definedName>
    <definedName name="Tax" localSheetId="39">#REF!:OFFSET(#REF!,COUNT(#REF!)-1,0)</definedName>
    <definedName name="Tax" localSheetId="40">#REF!:OFFSET(#REF!,COUNT(#REF!)-1,0)</definedName>
    <definedName name="Tax" localSheetId="42">#REF!:OFFSET(#REF!,COUNT(#REF!)-1,0)</definedName>
    <definedName name="Tax" localSheetId="43">#REF!:OFFSET(#REF!,COUNT(#REF!)-1,0)</definedName>
    <definedName name="Tax" localSheetId="45">#REF!:OFFSET(#REF!,COUNT(#REF!)-1,0)</definedName>
    <definedName name="Tax" localSheetId="41">#REF!:OFFSET(#REF!,COUNT(#REF!)-1,0)</definedName>
    <definedName name="Tax">#REF!:OFFSET(#REF!,COUNT(#REF!)-1,0)</definedName>
    <definedName name="tbl_ProdInfo" hidden="1">#REF!</definedName>
    <definedName name="tenou" hidden="1">'[40]Dep fonct'!#REF!</definedName>
    <definedName name="test" localSheetId="35" hidden="1">{"Riqfin97",#N/A,FALSE,"Tran";"Riqfinpro",#N/A,FALSE,"Tran"}</definedName>
    <definedName name="test" localSheetId="44" hidden="1">{"Riqfin97",#N/A,FALSE,"Tran";"Riqfinpro",#N/A,FALSE,"Tran"}</definedName>
    <definedName name="test" localSheetId="36" hidden="1">{"Riqfin97",#N/A,FALSE,"Tran";"Riqfinpro",#N/A,FALSE,"Tran"}</definedName>
    <definedName name="test" localSheetId="37" hidden="1">{"Riqfin97",#N/A,FALSE,"Tran";"Riqfinpro",#N/A,FALSE,"Tran"}</definedName>
    <definedName name="test" localSheetId="38" hidden="1">{"Riqfin97",#N/A,FALSE,"Tran";"Riqfinpro",#N/A,FALSE,"Tran"}</definedName>
    <definedName name="test" localSheetId="39" hidden="1">{"Riqfin97",#N/A,FALSE,"Tran";"Riqfinpro",#N/A,FALSE,"Tran"}</definedName>
    <definedName name="test" localSheetId="40" hidden="1">{"Riqfin97",#N/A,FALSE,"Tran";"Riqfinpro",#N/A,FALSE,"Tran"}</definedName>
    <definedName name="test" localSheetId="42" hidden="1">{"Riqfin97",#N/A,FALSE,"Tran";"Riqfinpro",#N/A,FALSE,"Tran"}</definedName>
    <definedName name="test" localSheetId="43" hidden="1">{"Riqfin97",#N/A,FALSE,"Tran";"Riqfinpro",#N/A,FALSE,"Tran"}</definedName>
    <definedName name="test" localSheetId="45" hidden="1">{"Riqfin97",#N/A,FALSE,"Tran";"Riqfinpro",#N/A,FALSE,"Tran"}</definedName>
    <definedName name="test" localSheetId="41" hidden="1">{"Riqfin97",#N/A,FALSE,"Tran";"Riqfinpro",#N/A,FALSE,"Tran"}</definedName>
    <definedName name="test" hidden="1">{"Riqfin97",#N/A,FALSE,"Tran";"Riqfinpro",#N/A,FALSE,"Tran"}</definedName>
    <definedName name="TimeSeriesSD">[27]TimeSeriesSD!$1:$1048576</definedName>
    <definedName name="TimeSeriesSDyear">[27]TimeSeriesSD!$1:$1</definedName>
    <definedName name="tj" localSheetId="35" hidden="1">{"Riqfin97",#N/A,FALSE,"Tran";"Riqfinpro",#N/A,FALSE,"Tran"}</definedName>
    <definedName name="tj" localSheetId="44" hidden="1">{"Riqfin97",#N/A,FALSE,"Tran";"Riqfinpro",#N/A,FALSE,"Tran"}</definedName>
    <definedName name="tj" localSheetId="36" hidden="1">{"Riqfin97",#N/A,FALSE,"Tran";"Riqfinpro",#N/A,FALSE,"Tran"}</definedName>
    <definedName name="tj" localSheetId="37" hidden="1">{"Riqfin97",#N/A,FALSE,"Tran";"Riqfinpro",#N/A,FALSE,"Tran"}</definedName>
    <definedName name="tj" localSheetId="38" hidden="1">{"Riqfin97",#N/A,FALSE,"Tran";"Riqfinpro",#N/A,FALSE,"Tran"}</definedName>
    <definedName name="tj" localSheetId="39" hidden="1">{"Riqfin97",#N/A,FALSE,"Tran";"Riqfinpro",#N/A,FALSE,"Tran"}</definedName>
    <definedName name="tj" localSheetId="40" hidden="1">{"Riqfin97",#N/A,FALSE,"Tran";"Riqfinpro",#N/A,FALSE,"Tran"}</definedName>
    <definedName name="tj" localSheetId="42" hidden="1">{"Riqfin97",#N/A,FALSE,"Tran";"Riqfinpro",#N/A,FALSE,"Tran"}</definedName>
    <definedName name="tj" localSheetId="43" hidden="1">{"Riqfin97",#N/A,FALSE,"Tran";"Riqfinpro",#N/A,FALSE,"Tran"}</definedName>
    <definedName name="tj" localSheetId="45" hidden="1">{"Riqfin97",#N/A,FALSE,"Tran";"Riqfinpro",#N/A,FALSE,"Tran"}</definedName>
    <definedName name="tj" localSheetId="41" hidden="1">{"Riqfin97",#N/A,FALSE,"Tran";"Riqfinpro",#N/A,FALSE,"Tran"}</definedName>
    <definedName name="tj" hidden="1">{"Riqfin97",#N/A,FALSE,"Tran";"Riqfinpro",#N/A,FALSE,"Tran"}</definedName>
    <definedName name="TOTAL" localSheetId="1">#REF!</definedName>
    <definedName name="TOTAL" localSheetId="2">#REF!</definedName>
    <definedName name="TOTAL" localSheetId="3">#REF!</definedName>
    <definedName name="TOTAL" localSheetId="4">#REF!</definedName>
    <definedName name="TOTAL" localSheetId="5">#REF!</definedName>
    <definedName name="TOTAL" localSheetId="6">#REF!</definedName>
    <definedName name="TOTAL" localSheetId="10">#REF!</definedName>
    <definedName name="TOTAL" localSheetId="11">#REF!</definedName>
    <definedName name="TOTAL" localSheetId="12">#REF!</definedName>
    <definedName name="TOTAL" localSheetId="16">#REF!</definedName>
    <definedName name="TOTAL" localSheetId="25">#REF!</definedName>
    <definedName name="TOTAL" localSheetId="26">#REF!</definedName>
    <definedName name="TOTAL" localSheetId="27">#REF!</definedName>
    <definedName name="TOTAL" localSheetId="17">#REF!</definedName>
    <definedName name="TOTAL" localSheetId="18">#REF!</definedName>
    <definedName name="TOTAL" localSheetId="20">#REF!</definedName>
    <definedName name="TOTAL" localSheetId="22">#REF!</definedName>
    <definedName name="TOTAL" localSheetId="23">#REF!</definedName>
    <definedName name="TOTAL" localSheetId="24">#REF!</definedName>
    <definedName name="TOTAL" localSheetId="29">#REF!</definedName>
    <definedName name="TOTAL" localSheetId="32">#REF!</definedName>
    <definedName name="TOTAL" localSheetId="30">#REF!</definedName>
    <definedName name="TOTAL" localSheetId="31">#REF!</definedName>
    <definedName name="TOTAL">#REF!</definedName>
    <definedName name="tretry" hidden="1">[29]Data!#REF!</definedName>
    <definedName name="TRNR_0567750cc84f4f2989d0c2d34a825fb4_233_1" hidden="1">#REF!</definedName>
    <definedName name="TRNR_0e76da03abe1470ca81ed03d00b86d5b_92_0" hidden="1">#REF!</definedName>
    <definedName name="TRNR_11451e148692473e8c118a57d1fc36fb_38_0" hidden="1">[27]CA_star_star!#REF!</definedName>
    <definedName name="TRNR_11b3f10d9f4e409795b09484f788975a_60_0" localSheetId="35" hidden="1">#REF!</definedName>
    <definedName name="TRNR_11b3f10d9f4e409795b09484f788975a_60_0" localSheetId="44" hidden="1">#REF!</definedName>
    <definedName name="TRNR_11b3f10d9f4e409795b09484f788975a_60_0" localSheetId="36" hidden="1">#REF!</definedName>
    <definedName name="TRNR_11b3f10d9f4e409795b09484f788975a_60_0" localSheetId="37" hidden="1">#REF!</definedName>
    <definedName name="TRNR_11b3f10d9f4e409795b09484f788975a_60_0" localSheetId="38" hidden="1">#REF!</definedName>
    <definedName name="TRNR_11b3f10d9f4e409795b09484f788975a_60_0" localSheetId="39" hidden="1">#REF!</definedName>
    <definedName name="TRNR_11b3f10d9f4e409795b09484f788975a_60_0" localSheetId="40" hidden="1">#REF!</definedName>
    <definedName name="TRNR_11b3f10d9f4e409795b09484f788975a_60_0" localSheetId="42" hidden="1">#REF!</definedName>
    <definedName name="TRNR_11b3f10d9f4e409795b09484f788975a_60_0" localSheetId="43" hidden="1">#REF!</definedName>
    <definedName name="TRNR_11b3f10d9f4e409795b09484f788975a_60_0" localSheetId="45" hidden="1">#REF!</definedName>
    <definedName name="TRNR_11b3f10d9f4e409795b09484f788975a_60_0" localSheetId="41" hidden="1">#REF!</definedName>
    <definedName name="TRNR_11b3f10d9f4e409795b09484f788975a_60_0" hidden="1">#REF!</definedName>
    <definedName name="TRNR_1674c2746c284dc99e324ab4296103c3_18464_20" localSheetId="35" hidden="1">#REF!</definedName>
    <definedName name="TRNR_1674c2746c284dc99e324ab4296103c3_18464_20" localSheetId="44" hidden="1">#REF!</definedName>
    <definedName name="TRNR_1674c2746c284dc99e324ab4296103c3_18464_20" localSheetId="36" hidden="1">#REF!</definedName>
    <definedName name="TRNR_1674c2746c284dc99e324ab4296103c3_18464_20" localSheetId="37" hidden="1">#REF!</definedName>
    <definedName name="TRNR_1674c2746c284dc99e324ab4296103c3_18464_20" localSheetId="38" hidden="1">#REF!</definedName>
    <definedName name="TRNR_1674c2746c284dc99e324ab4296103c3_18464_20" localSheetId="39" hidden="1">#REF!</definedName>
    <definedName name="TRNR_1674c2746c284dc99e324ab4296103c3_18464_20" localSheetId="40" hidden="1">#REF!</definedName>
    <definedName name="TRNR_1674c2746c284dc99e324ab4296103c3_18464_20" localSheetId="42" hidden="1">#REF!</definedName>
    <definedName name="TRNR_1674c2746c284dc99e324ab4296103c3_18464_20" localSheetId="43" hidden="1">#REF!</definedName>
    <definedName name="TRNR_1674c2746c284dc99e324ab4296103c3_18464_20" localSheetId="45" hidden="1">#REF!</definedName>
    <definedName name="TRNR_1674c2746c284dc99e324ab4296103c3_18464_20" localSheetId="41" hidden="1">#REF!</definedName>
    <definedName name="TRNR_1674c2746c284dc99e324ab4296103c3_18464_20" hidden="1">#REF!</definedName>
    <definedName name="TRNR_1ed4cf216e6c4f10b5d9ee45c435751b_528_145" localSheetId="35" hidden="1">#REF!</definedName>
    <definedName name="TRNR_1ed4cf216e6c4f10b5d9ee45c435751b_528_145" localSheetId="44" hidden="1">#REF!</definedName>
    <definedName name="TRNR_1ed4cf216e6c4f10b5d9ee45c435751b_528_145" localSheetId="36" hidden="1">#REF!</definedName>
    <definedName name="TRNR_1ed4cf216e6c4f10b5d9ee45c435751b_528_145" localSheetId="37" hidden="1">#REF!</definedName>
    <definedName name="TRNR_1ed4cf216e6c4f10b5d9ee45c435751b_528_145" localSheetId="38" hidden="1">#REF!</definedName>
    <definedName name="TRNR_1ed4cf216e6c4f10b5d9ee45c435751b_528_145" localSheetId="39" hidden="1">#REF!</definedName>
    <definedName name="TRNR_1ed4cf216e6c4f10b5d9ee45c435751b_528_145" localSheetId="40" hidden="1">#REF!</definedName>
    <definedName name="TRNR_1ed4cf216e6c4f10b5d9ee45c435751b_528_145" localSheetId="42" hidden="1">#REF!</definedName>
    <definedName name="TRNR_1ed4cf216e6c4f10b5d9ee45c435751b_528_145" localSheetId="43" hidden="1">#REF!</definedName>
    <definedName name="TRNR_1ed4cf216e6c4f10b5d9ee45c435751b_528_145" localSheetId="45" hidden="1">#REF!</definedName>
    <definedName name="TRNR_1ed4cf216e6c4f10b5d9ee45c435751b_528_145" localSheetId="41" hidden="1">#REF!</definedName>
    <definedName name="TRNR_1ed4cf216e6c4f10b5d9ee45c435751b_528_145" hidden="1">#REF!</definedName>
    <definedName name="TRNR_20bb9561e9af4d78b049f7a671a84978_1_59" hidden="1">#REF!</definedName>
    <definedName name="TRNR_210435d1b1dc40998d584cb9693cc9a2_172_2" hidden="1">#REF!</definedName>
    <definedName name="TRNR_27d8ed99314e4efb90ea7b65f41838c6_47_0" hidden="1">[27]CA_star_star!#REF!</definedName>
    <definedName name="TRNR_292a19d3734142a0985c1e5b89cd952f_92_0" localSheetId="35" hidden="1">#REF!</definedName>
    <definedName name="TRNR_292a19d3734142a0985c1e5b89cd952f_92_0" localSheetId="44" hidden="1">#REF!</definedName>
    <definedName name="TRNR_292a19d3734142a0985c1e5b89cd952f_92_0" localSheetId="36" hidden="1">#REF!</definedName>
    <definedName name="TRNR_292a19d3734142a0985c1e5b89cd952f_92_0" localSheetId="37" hidden="1">#REF!</definedName>
    <definedName name="TRNR_292a19d3734142a0985c1e5b89cd952f_92_0" localSheetId="38" hidden="1">#REF!</definedName>
    <definedName name="TRNR_292a19d3734142a0985c1e5b89cd952f_92_0" localSheetId="39" hidden="1">#REF!</definedName>
    <definedName name="TRNR_292a19d3734142a0985c1e5b89cd952f_92_0" localSheetId="40" hidden="1">#REF!</definedName>
    <definedName name="TRNR_292a19d3734142a0985c1e5b89cd952f_92_0" localSheetId="42" hidden="1">#REF!</definedName>
    <definedName name="TRNR_292a19d3734142a0985c1e5b89cd952f_92_0" localSheetId="43" hidden="1">#REF!</definedName>
    <definedName name="TRNR_292a19d3734142a0985c1e5b89cd952f_92_0" localSheetId="45" hidden="1">#REF!</definedName>
    <definedName name="TRNR_292a19d3734142a0985c1e5b89cd952f_92_0" localSheetId="41" hidden="1">#REF!</definedName>
    <definedName name="TRNR_292a19d3734142a0985c1e5b89cd952f_92_0" hidden="1">#REF!</definedName>
    <definedName name="TRNR_2cfdf4ce2eba4e428a6c4e2557454bf9_527_87" localSheetId="35" hidden="1">#REF!</definedName>
    <definedName name="TRNR_2cfdf4ce2eba4e428a6c4e2557454bf9_527_87" localSheetId="44" hidden="1">#REF!</definedName>
    <definedName name="TRNR_2cfdf4ce2eba4e428a6c4e2557454bf9_527_87" localSheetId="36" hidden="1">#REF!</definedName>
    <definedName name="TRNR_2cfdf4ce2eba4e428a6c4e2557454bf9_527_87" localSheetId="37" hidden="1">#REF!</definedName>
    <definedName name="TRNR_2cfdf4ce2eba4e428a6c4e2557454bf9_527_87" localSheetId="38" hidden="1">#REF!</definedName>
    <definedName name="TRNR_2cfdf4ce2eba4e428a6c4e2557454bf9_527_87" localSheetId="39" hidden="1">#REF!</definedName>
    <definedName name="TRNR_2cfdf4ce2eba4e428a6c4e2557454bf9_527_87" localSheetId="40" hidden="1">#REF!</definedName>
    <definedName name="TRNR_2cfdf4ce2eba4e428a6c4e2557454bf9_527_87" localSheetId="42" hidden="1">#REF!</definedName>
    <definedName name="TRNR_2cfdf4ce2eba4e428a6c4e2557454bf9_527_87" localSheetId="43" hidden="1">#REF!</definedName>
    <definedName name="TRNR_2cfdf4ce2eba4e428a6c4e2557454bf9_527_87" localSheetId="45" hidden="1">#REF!</definedName>
    <definedName name="TRNR_2cfdf4ce2eba4e428a6c4e2557454bf9_527_87" localSheetId="41" hidden="1">#REF!</definedName>
    <definedName name="TRNR_2cfdf4ce2eba4e428a6c4e2557454bf9_527_87" hidden="1">#REF!</definedName>
    <definedName name="TRNR_414d6080aea54f43a9cc56735d824fb5_14_0" localSheetId="35" hidden="1">[27]CA_star_star!#REF!</definedName>
    <definedName name="TRNR_414d6080aea54f43a9cc56735d824fb5_14_0" localSheetId="44" hidden="1">[27]CA_star_star!#REF!</definedName>
    <definedName name="TRNR_414d6080aea54f43a9cc56735d824fb5_14_0" localSheetId="36" hidden="1">[27]CA_star_star!#REF!</definedName>
    <definedName name="TRNR_414d6080aea54f43a9cc56735d824fb5_14_0" localSheetId="37" hidden="1">[27]CA_star_star!#REF!</definedName>
    <definedName name="TRNR_414d6080aea54f43a9cc56735d824fb5_14_0" localSheetId="38" hidden="1">[27]CA_star_star!#REF!</definedName>
    <definedName name="TRNR_414d6080aea54f43a9cc56735d824fb5_14_0" localSheetId="39" hidden="1">[27]CA_star_star!#REF!</definedName>
    <definedName name="TRNR_414d6080aea54f43a9cc56735d824fb5_14_0" localSheetId="40" hidden="1">[27]CA_star_star!#REF!</definedName>
    <definedName name="TRNR_414d6080aea54f43a9cc56735d824fb5_14_0" localSheetId="42" hidden="1">[27]CA_star_star!#REF!</definedName>
    <definedName name="TRNR_414d6080aea54f43a9cc56735d824fb5_14_0" localSheetId="43" hidden="1">[27]CA_star_star!#REF!</definedName>
    <definedName name="TRNR_414d6080aea54f43a9cc56735d824fb5_14_0" localSheetId="45" hidden="1">[27]CA_star_star!#REF!</definedName>
    <definedName name="TRNR_414d6080aea54f43a9cc56735d824fb5_14_0" localSheetId="41" hidden="1">[27]CA_star_star!#REF!</definedName>
    <definedName name="TRNR_414d6080aea54f43a9cc56735d824fb5_14_0" hidden="1">[27]CA_star_star!#REF!</definedName>
    <definedName name="TRNR_43a85ac04e9f4fceaae5b298b8e28afa_172_0" localSheetId="35" hidden="1">#REF!</definedName>
    <definedName name="TRNR_43a85ac04e9f4fceaae5b298b8e28afa_172_0" localSheetId="44" hidden="1">#REF!</definedName>
    <definedName name="TRNR_43a85ac04e9f4fceaae5b298b8e28afa_172_0" localSheetId="36" hidden="1">#REF!</definedName>
    <definedName name="TRNR_43a85ac04e9f4fceaae5b298b8e28afa_172_0" localSheetId="37" hidden="1">#REF!</definedName>
    <definedName name="TRNR_43a85ac04e9f4fceaae5b298b8e28afa_172_0" localSheetId="38" hidden="1">#REF!</definedName>
    <definedName name="TRNR_43a85ac04e9f4fceaae5b298b8e28afa_172_0" localSheetId="39" hidden="1">#REF!</definedName>
    <definedName name="TRNR_43a85ac04e9f4fceaae5b298b8e28afa_172_0" localSheetId="40" hidden="1">#REF!</definedName>
    <definedName name="TRNR_43a85ac04e9f4fceaae5b298b8e28afa_172_0" localSheetId="42" hidden="1">#REF!</definedName>
    <definedName name="TRNR_43a85ac04e9f4fceaae5b298b8e28afa_172_0" localSheetId="43" hidden="1">#REF!</definedName>
    <definedName name="TRNR_43a85ac04e9f4fceaae5b298b8e28afa_172_0" localSheetId="45" hidden="1">#REF!</definedName>
    <definedName name="TRNR_43a85ac04e9f4fceaae5b298b8e28afa_172_0" localSheetId="41" hidden="1">#REF!</definedName>
    <definedName name="TRNR_43a85ac04e9f4fceaae5b298b8e28afa_172_0" hidden="1">#REF!</definedName>
    <definedName name="TRNR_47b658cc148d4671b99c724487d34f97_14_0" localSheetId="35" hidden="1">[27]CA_star_star!#REF!</definedName>
    <definedName name="TRNR_47b658cc148d4671b99c724487d34f97_14_0" localSheetId="44" hidden="1">[27]CA_star_star!#REF!</definedName>
    <definedName name="TRNR_47b658cc148d4671b99c724487d34f97_14_0" localSheetId="36" hidden="1">[27]CA_star_star!#REF!</definedName>
    <definedName name="TRNR_47b658cc148d4671b99c724487d34f97_14_0" localSheetId="37" hidden="1">[27]CA_star_star!#REF!</definedName>
    <definedName name="TRNR_47b658cc148d4671b99c724487d34f97_14_0" localSheetId="38" hidden="1">[27]CA_star_star!#REF!</definedName>
    <definedName name="TRNR_47b658cc148d4671b99c724487d34f97_14_0" localSheetId="39" hidden="1">[27]CA_star_star!#REF!</definedName>
    <definedName name="TRNR_47b658cc148d4671b99c724487d34f97_14_0" localSheetId="40" hidden="1">[27]CA_star_star!#REF!</definedName>
    <definedName name="TRNR_47b658cc148d4671b99c724487d34f97_14_0" localSheetId="42" hidden="1">[27]CA_star_star!#REF!</definedName>
    <definedName name="TRNR_47b658cc148d4671b99c724487d34f97_14_0" localSheetId="43" hidden="1">[27]CA_star_star!#REF!</definedName>
    <definedName name="TRNR_47b658cc148d4671b99c724487d34f97_14_0" localSheetId="45" hidden="1">[27]CA_star_star!#REF!</definedName>
    <definedName name="TRNR_47b658cc148d4671b99c724487d34f97_14_0" localSheetId="41" hidden="1">[27]CA_star_star!#REF!</definedName>
    <definedName name="TRNR_47b658cc148d4671b99c724487d34f97_14_0" hidden="1">[27]CA_star_star!#REF!</definedName>
    <definedName name="TRNR_4a5c53596ba14b53b1ead5a750e77258_57_0" localSheetId="35" hidden="1">[27]CA_star_star!#REF!</definedName>
    <definedName name="TRNR_4a5c53596ba14b53b1ead5a750e77258_57_0" localSheetId="44" hidden="1">[27]CA_star_star!#REF!</definedName>
    <definedName name="TRNR_4a5c53596ba14b53b1ead5a750e77258_57_0" localSheetId="36" hidden="1">[27]CA_star_star!#REF!</definedName>
    <definedName name="TRNR_4a5c53596ba14b53b1ead5a750e77258_57_0" localSheetId="37" hidden="1">[27]CA_star_star!#REF!</definedName>
    <definedName name="TRNR_4a5c53596ba14b53b1ead5a750e77258_57_0" localSheetId="38" hidden="1">[27]CA_star_star!#REF!</definedName>
    <definedName name="TRNR_4a5c53596ba14b53b1ead5a750e77258_57_0" localSheetId="39" hidden="1">[27]CA_star_star!#REF!</definedName>
    <definedName name="TRNR_4a5c53596ba14b53b1ead5a750e77258_57_0" localSheetId="40" hidden="1">[27]CA_star_star!#REF!</definedName>
    <definedName name="TRNR_4a5c53596ba14b53b1ead5a750e77258_57_0" localSheetId="42" hidden="1">[27]CA_star_star!#REF!</definedName>
    <definedName name="TRNR_4a5c53596ba14b53b1ead5a750e77258_57_0" localSheetId="43" hidden="1">[27]CA_star_star!#REF!</definedName>
    <definedName name="TRNR_4a5c53596ba14b53b1ead5a750e77258_57_0" localSheetId="45" hidden="1">[27]CA_star_star!#REF!</definedName>
    <definedName name="TRNR_4a5c53596ba14b53b1ead5a750e77258_57_0" localSheetId="41" hidden="1">[27]CA_star_star!#REF!</definedName>
    <definedName name="TRNR_4a5c53596ba14b53b1ead5a750e77258_57_0" hidden="1">[27]CA_star_star!#REF!</definedName>
    <definedName name="TRNR_50e54095113145d3805111e7b51fce6f_10_73" localSheetId="35" hidden="1">#REF!</definedName>
    <definedName name="TRNR_50e54095113145d3805111e7b51fce6f_10_73" localSheetId="44" hidden="1">#REF!</definedName>
    <definedName name="TRNR_50e54095113145d3805111e7b51fce6f_10_73" localSheetId="36" hidden="1">#REF!</definedName>
    <definedName name="TRNR_50e54095113145d3805111e7b51fce6f_10_73" localSheetId="37" hidden="1">#REF!</definedName>
    <definedName name="TRNR_50e54095113145d3805111e7b51fce6f_10_73" localSheetId="38" hidden="1">#REF!</definedName>
    <definedName name="TRNR_50e54095113145d3805111e7b51fce6f_10_73" localSheetId="39" hidden="1">#REF!</definedName>
    <definedName name="TRNR_50e54095113145d3805111e7b51fce6f_10_73" localSheetId="40" hidden="1">#REF!</definedName>
    <definedName name="TRNR_50e54095113145d3805111e7b51fce6f_10_73" localSheetId="42" hidden="1">#REF!</definedName>
    <definedName name="TRNR_50e54095113145d3805111e7b51fce6f_10_73" localSheetId="43" hidden="1">#REF!</definedName>
    <definedName name="TRNR_50e54095113145d3805111e7b51fce6f_10_73" localSheetId="45" hidden="1">#REF!</definedName>
    <definedName name="TRNR_50e54095113145d3805111e7b51fce6f_10_73" localSheetId="41" hidden="1">#REF!</definedName>
    <definedName name="TRNR_50e54095113145d3805111e7b51fce6f_10_73" hidden="1">#REF!</definedName>
    <definedName name="TRNR_51506c4bdd804cc590398787a25c4bb8_527_87" localSheetId="35" hidden="1">#REF!</definedName>
    <definedName name="TRNR_51506c4bdd804cc590398787a25c4bb8_527_87" localSheetId="44" hidden="1">#REF!</definedName>
    <definedName name="TRNR_51506c4bdd804cc590398787a25c4bb8_527_87" localSheetId="36" hidden="1">#REF!</definedName>
    <definedName name="TRNR_51506c4bdd804cc590398787a25c4bb8_527_87" localSheetId="37" hidden="1">#REF!</definedName>
    <definedName name="TRNR_51506c4bdd804cc590398787a25c4bb8_527_87" localSheetId="38" hidden="1">#REF!</definedName>
    <definedName name="TRNR_51506c4bdd804cc590398787a25c4bb8_527_87" localSheetId="39" hidden="1">#REF!</definedName>
    <definedName name="TRNR_51506c4bdd804cc590398787a25c4bb8_527_87" localSheetId="40" hidden="1">#REF!</definedName>
    <definedName name="TRNR_51506c4bdd804cc590398787a25c4bb8_527_87" localSheetId="42" hidden="1">#REF!</definedName>
    <definedName name="TRNR_51506c4bdd804cc590398787a25c4bb8_527_87" localSheetId="43" hidden="1">#REF!</definedName>
    <definedName name="TRNR_51506c4bdd804cc590398787a25c4bb8_527_87" localSheetId="45" hidden="1">#REF!</definedName>
    <definedName name="TRNR_51506c4bdd804cc590398787a25c4bb8_527_87" localSheetId="41" hidden="1">#REF!</definedName>
    <definedName name="TRNR_51506c4bdd804cc590398787a25c4bb8_527_87" hidden="1">#REF!</definedName>
    <definedName name="TRNR_5202f69fc76f4480a506273bd75e1719_2395_61" localSheetId="35" hidden="1">#REF!</definedName>
    <definedName name="TRNR_5202f69fc76f4480a506273bd75e1719_2395_61" localSheetId="44" hidden="1">#REF!</definedName>
    <definedName name="TRNR_5202f69fc76f4480a506273bd75e1719_2395_61" localSheetId="36" hidden="1">#REF!</definedName>
    <definedName name="TRNR_5202f69fc76f4480a506273bd75e1719_2395_61" localSheetId="37" hidden="1">#REF!</definedName>
    <definedName name="TRNR_5202f69fc76f4480a506273bd75e1719_2395_61" localSheetId="38" hidden="1">#REF!</definedName>
    <definedName name="TRNR_5202f69fc76f4480a506273bd75e1719_2395_61" localSheetId="39" hidden="1">#REF!</definedName>
    <definedName name="TRNR_5202f69fc76f4480a506273bd75e1719_2395_61" localSheetId="40" hidden="1">#REF!</definedName>
    <definedName name="TRNR_5202f69fc76f4480a506273bd75e1719_2395_61" localSheetId="42" hidden="1">#REF!</definedName>
    <definedName name="TRNR_5202f69fc76f4480a506273bd75e1719_2395_61" localSheetId="43" hidden="1">#REF!</definedName>
    <definedName name="TRNR_5202f69fc76f4480a506273bd75e1719_2395_61" localSheetId="45" hidden="1">#REF!</definedName>
    <definedName name="TRNR_5202f69fc76f4480a506273bd75e1719_2395_61" localSheetId="41"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3d438e7888d463f9bc0d9ab055e879c_21_0" hidden="1">#REF!</definedName>
    <definedName name="TRNR_6899dbc590554595a64c2153a84c5c1f_18435_59" hidden="1">#REF!</definedName>
    <definedName name="TRNR_6b5065104c5841ecb9e6f7edf7ae8a43_89_0" hidden="1">#REF!</definedName>
    <definedName name="TRNR_6fa1cd25bb9142c5bd723ac8f316f085_30_73" hidden="1">#REF!</definedName>
    <definedName name="TRNR_749fbdc7db2c4e92b9df654b5c6b7d3c_29_1" localSheetId="1" hidden="1">#REF!</definedName>
    <definedName name="TRNR_749fbdc7db2c4e92b9df654b5c6b7d3c_29_1" localSheetId="2" hidden="1">#REF!</definedName>
    <definedName name="TRNR_749fbdc7db2c4e92b9df654b5c6b7d3c_29_1" localSheetId="3" hidden="1">#REF!</definedName>
    <definedName name="TRNR_749fbdc7db2c4e92b9df654b5c6b7d3c_29_1" localSheetId="4" hidden="1">#REF!</definedName>
    <definedName name="TRNR_749fbdc7db2c4e92b9df654b5c6b7d3c_29_1" localSheetId="5" hidden="1">#REF!</definedName>
    <definedName name="TRNR_749fbdc7db2c4e92b9df654b5c6b7d3c_29_1" localSheetId="6" hidden="1">#REF!</definedName>
    <definedName name="TRNR_749fbdc7db2c4e92b9df654b5c6b7d3c_29_1" localSheetId="10" hidden="1">#REF!</definedName>
    <definedName name="TRNR_749fbdc7db2c4e92b9df654b5c6b7d3c_29_1" localSheetId="11" hidden="1">#REF!</definedName>
    <definedName name="TRNR_749fbdc7db2c4e92b9df654b5c6b7d3c_29_1" localSheetId="12" hidden="1">#REF!</definedName>
    <definedName name="TRNR_749fbdc7db2c4e92b9df654b5c6b7d3c_29_1" localSheetId="16" hidden="1">#REF!</definedName>
    <definedName name="TRNR_749fbdc7db2c4e92b9df654b5c6b7d3c_29_1" localSheetId="25" hidden="1">#REF!</definedName>
    <definedName name="TRNR_749fbdc7db2c4e92b9df654b5c6b7d3c_29_1" localSheetId="26" hidden="1">#REF!</definedName>
    <definedName name="TRNR_749fbdc7db2c4e92b9df654b5c6b7d3c_29_1" localSheetId="27" hidden="1">#REF!</definedName>
    <definedName name="TRNR_749fbdc7db2c4e92b9df654b5c6b7d3c_29_1" localSheetId="17" hidden="1">#REF!</definedName>
    <definedName name="TRNR_749fbdc7db2c4e92b9df654b5c6b7d3c_29_1" localSheetId="18" hidden="1">#REF!</definedName>
    <definedName name="TRNR_749fbdc7db2c4e92b9df654b5c6b7d3c_29_1" localSheetId="20" hidden="1">#REF!</definedName>
    <definedName name="TRNR_749fbdc7db2c4e92b9df654b5c6b7d3c_29_1" localSheetId="22" hidden="1">#REF!</definedName>
    <definedName name="TRNR_749fbdc7db2c4e92b9df654b5c6b7d3c_29_1" localSheetId="23" hidden="1">#REF!</definedName>
    <definedName name="TRNR_749fbdc7db2c4e92b9df654b5c6b7d3c_29_1" localSheetId="24" hidden="1">#REF!</definedName>
    <definedName name="TRNR_749fbdc7db2c4e92b9df654b5c6b7d3c_29_1" localSheetId="29" hidden="1">#REF!</definedName>
    <definedName name="TRNR_749fbdc7db2c4e92b9df654b5c6b7d3c_29_1" localSheetId="32" hidden="1">#REF!</definedName>
    <definedName name="TRNR_749fbdc7db2c4e92b9df654b5c6b7d3c_29_1" localSheetId="30" hidden="1">#REF!</definedName>
    <definedName name="TRNR_749fbdc7db2c4e92b9df654b5c6b7d3c_29_1" localSheetId="31" hidden="1">#REF!</definedName>
    <definedName name="TRNR_749fbdc7db2c4e92b9df654b5c6b7d3c_29_1" hidden="1">#REF!</definedName>
    <definedName name="TRNR_74aacbb1498a4f8ea0b2c68d7e0c11eb_29_1" localSheetId="1" hidden="1">'[45]Figure A.1'!#REF!</definedName>
    <definedName name="TRNR_74aacbb1498a4f8ea0b2c68d7e0c11eb_29_1" localSheetId="2" hidden="1">'[45]Figure A.1'!#REF!</definedName>
    <definedName name="TRNR_74aacbb1498a4f8ea0b2c68d7e0c11eb_29_1" localSheetId="3" hidden="1">'[45]Figure A.1'!#REF!</definedName>
    <definedName name="TRNR_74aacbb1498a4f8ea0b2c68d7e0c11eb_29_1" localSheetId="4" hidden="1">'[45]Figure A.1'!#REF!</definedName>
    <definedName name="TRNR_74aacbb1498a4f8ea0b2c68d7e0c11eb_29_1" localSheetId="5" hidden="1">'[45]Figure A.1'!#REF!</definedName>
    <definedName name="TRNR_74aacbb1498a4f8ea0b2c68d7e0c11eb_29_1" localSheetId="6" hidden="1">'[45]Figure A.1'!#REF!</definedName>
    <definedName name="TRNR_74aacbb1498a4f8ea0b2c68d7e0c11eb_29_1" localSheetId="10" hidden="1">'[45]Figure A.1'!#REF!</definedName>
    <definedName name="TRNR_74aacbb1498a4f8ea0b2c68d7e0c11eb_29_1" localSheetId="11" hidden="1">'[45]Figure A.1'!#REF!</definedName>
    <definedName name="TRNR_74aacbb1498a4f8ea0b2c68d7e0c11eb_29_1" localSheetId="12" hidden="1">'[45]Figure A.1'!#REF!</definedName>
    <definedName name="TRNR_74aacbb1498a4f8ea0b2c68d7e0c11eb_29_1" localSheetId="16" hidden="1">'[45]Figure A.1'!#REF!</definedName>
    <definedName name="TRNR_74aacbb1498a4f8ea0b2c68d7e0c11eb_29_1" localSheetId="25" hidden="1">'[45]Figure A.1'!#REF!</definedName>
    <definedName name="TRNR_74aacbb1498a4f8ea0b2c68d7e0c11eb_29_1" localSheetId="26" hidden="1">'[45]Figure A.1'!#REF!</definedName>
    <definedName name="TRNR_74aacbb1498a4f8ea0b2c68d7e0c11eb_29_1" localSheetId="27" hidden="1">'[45]Figure A.1'!#REF!</definedName>
    <definedName name="TRNR_74aacbb1498a4f8ea0b2c68d7e0c11eb_29_1" localSheetId="17" hidden="1">'[45]Figure A.1'!#REF!</definedName>
    <definedName name="TRNR_74aacbb1498a4f8ea0b2c68d7e0c11eb_29_1" localSheetId="18" hidden="1">'[45]Figure A.1'!#REF!</definedName>
    <definedName name="TRNR_74aacbb1498a4f8ea0b2c68d7e0c11eb_29_1" localSheetId="20" hidden="1">'[45]Figure A.1'!#REF!</definedName>
    <definedName name="TRNR_74aacbb1498a4f8ea0b2c68d7e0c11eb_29_1" localSheetId="22" hidden="1">'[45]Figure A.1'!#REF!</definedName>
    <definedName name="TRNR_74aacbb1498a4f8ea0b2c68d7e0c11eb_29_1" localSheetId="23" hidden="1">'[45]Figure A.1'!#REF!</definedName>
    <definedName name="TRNR_74aacbb1498a4f8ea0b2c68d7e0c11eb_29_1" localSheetId="24" hidden="1">'[45]Figure A.1'!#REF!</definedName>
    <definedName name="TRNR_74aacbb1498a4f8ea0b2c68d7e0c11eb_29_1" localSheetId="29" hidden="1">'[45]Figure A.1'!#REF!</definedName>
    <definedName name="TRNR_74aacbb1498a4f8ea0b2c68d7e0c11eb_29_1" localSheetId="32" hidden="1">'[45]Figure A.1'!#REF!</definedName>
    <definedName name="TRNR_74aacbb1498a4f8ea0b2c68d7e0c11eb_29_1" localSheetId="30" hidden="1">'[45]Figure A.1'!#REF!</definedName>
    <definedName name="TRNR_74aacbb1498a4f8ea0b2c68d7e0c11eb_29_1" localSheetId="31" hidden="1">'[45]Figure A.1'!#REF!</definedName>
    <definedName name="TRNR_74aacbb1498a4f8ea0b2c68d7e0c11eb_29_1" hidden="1">'[45]Figure A.1'!#REF!</definedName>
    <definedName name="TRNR_8008595e1e724a2495ae3bc372af9e41_75_59" hidden="1">[46]Annual!#REF!</definedName>
    <definedName name="TRNR_848288df6d584679838718a836efb28d_14_0" hidden="1">[27]CA_star_star!#REF!</definedName>
    <definedName name="TRNR_84b1d52272c24e74b01686b97d71c243_47_0" hidden="1">[27]CA_star_star!#REF!</definedName>
    <definedName name="TRNR_960276ae62f043a2b7b172acbabf8d4c_25_15" localSheetId="35" hidden="1">#REF!</definedName>
    <definedName name="TRNR_960276ae62f043a2b7b172acbabf8d4c_25_15" localSheetId="44" hidden="1">#REF!</definedName>
    <definedName name="TRNR_960276ae62f043a2b7b172acbabf8d4c_25_15" localSheetId="36" hidden="1">#REF!</definedName>
    <definedName name="TRNR_960276ae62f043a2b7b172acbabf8d4c_25_15" localSheetId="37" hidden="1">#REF!</definedName>
    <definedName name="TRNR_960276ae62f043a2b7b172acbabf8d4c_25_15" localSheetId="38" hidden="1">#REF!</definedName>
    <definedName name="TRNR_960276ae62f043a2b7b172acbabf8d4c_25_15" localSheetId="39" hidden="1">#REF!</definedName>
    <definedName name="TRNR_960276ae62f043a2b7b172acbabf8d4c_25_15" localSheetId="40" hidden="1">#REF!</definedName>
    <definedName name="TRNR_960276ae62f043a2b7b172acbabf8d4c_25_15" localSheetId="42" hidden="1">#REF!</definedName>
    <definedName name="TRNR_960276ae62f043a2b7b172acbabf8d4c_25_15" localSheetId="43" hidden="1">#REF!</definedName>
    <definedName name="TRNR_960276ae62f043a2b7b172acbabf8d4c_25_15" localSheetId="45" hidden="1">#REF!</definedName>
    <definedName name="TRNR_960276ae62f043a2b7b172acbabf8d4c_25_15" localSheetId="41" hidden="1">#REF!</definedName>
    <definedName name="TRNR_960276ae62f043a2b7b172acbabf8d4c_25_15" hidden="1">#REF!</definedName>
    <definedName name="TRNR_97d8fa8a9ac44fc4b56c433f32e06b9b_57_0" hidden="1">[27]CA_star_star!#REF!</definedName>
    <definedName name="TRNR_9a169599cb2f4f038c42d45f9b03810b_288_59" localSheetId="35" hidden="1">#REF!</definedName>
    <definedName name="TRNR_9a169599cb2f4f038c42d45f9b03810b_288_59" localSheetId="44" hidden="1">#REF!</definedName>
    <definedName name="TRNR_9a169599cb2f4f038c42d45f9b03810b_288_59" localSheetId="36" hidden="1">#REF!</definedName>
    <definedName name="TRNR_9a169599cb2f4f038c42d45f9b03810b_288_59" localSheetId="37" hidden="1">#REF!</definedName>
    <definedName name="TRNR_9a169599cb2f4f038c42d45f9b03810b_288_59" localSheetId="38" hidden="1">#REF!</definedName>
    <definedName name="TRNR_9a169599cb2f4f038c42d45f9b03810b_288_59" localSheetId="39" hidden="1">#REF!</definedName>
    <definedName name="TRNR_9a169599cb2f4f038c42d45f9b03810b_288_59" localSheetId="40" hidden="1">#REF!</definedName>
    <definedName name="TRNR_9a169599cb2f4f038c42d45f9b03810b_288_59" localSheetId="42" hidden="1">#REF!</definedName>
    <definedName name="TRNR_9a169599cb2f4f038c42d45f9b03810b_288_59" localSheetId="43" hidden="1">#REF!</definedName>
    <definedName name="TRNR_9a169599cb2f4f038c42d45f9b03810b_288_59" localSheetId="45" hidden="1">#REF!</definedName>
    <definedName name="TRNR_9a169599cb2f4f038c42d45f9b03810b_288_59" localSheetId="41" hidden="1">#REF!</definedName>
    <definedName name="TRNR_9a169599cb2f4f038c42d45f9b03810b_288_59" hidden="1">#REF!</definedName>
    <definedName name="TRNR_ad92eddbcf27455bafb50a92f68785dc_527_87" localSheetId="35" hidden="1">#REF!</definedName>
    <definedName name="TRNR_ad92eddbcf27455bafb50a92f68785dc_527_87" localSheetId="44" hidden="1">#REF!</definedName>
    <definedName name="TRNR_ad92eddbcf27455bafb50a92f68785dc_527_87" localSheetId="36" hidden="1">#REF!</definedName>
    <definedName name="TRNR_ad92eddbcf27455bafb50a92f68785dc_527_87" localSheetId="37" hidden="1">#REF!</definedName>
    <definedName name="TRNR_ad92eddbcf27455bafb50a92f68785dc_527_87" localSheetId="38" hidden="1">#REF!</definedName>
    <definedName name="TRNR_ad92eddbcf27455bafb50a92f68785dc_527_87" localSheetId="39" hidden="1">#REF!</definedName>
    <definedName name="TRNR_ad92eddbcf27455bafb50a92f68785dc_527_87" localSheetId="40" hidden="1">#REF!</definedName>
    <definedName name="TRNR_ad92eddbcf27455bafb50a92f68785dc_527_87" localSheetId="42" hidden="1">#REF!</definedName>
    <definedName name="TRNR_ad92eddbcf27455bafb50a92f68785dc_527_87" localSheetId="43" hidden="1">#REF!</definedName>
    <definedName name="TRNR_ad92eddbcf27455bafb50a92f68785dc_527_87" localSheetId="45" hidden="1">#REF!</definedName>
    <definedName name="TRNR_ad92eddbcf27455bafb50a92f68785dc_527_87" localSheetId="41" hidden="1">#REF!</definedName>
    <definedName name="TRNR_ad92eddbcf27455bafb50a92f68785dc_527_87" hidden="1">#REF!</definedName>
    <definedName name="TRNR_bbb025bfda814067888efe159fe6b060_172_0" localSheetId="35" hidden="1">#REF!</definedName>
    <definedName name="TRNR_bbb025bfda814067888efe159fe6b060_172_0" localSheetId="44" hidden="1">#REF!</definedName>
    <definedName name="TRNR_bbb025bfda814067888efe159fe6b060_172_0" localSheetId="36" hidden="1">#REF!</definedName>
    <definedName name="TRNR_bbb025bfda814067888efe159fe6b060_172_0" localSheetId="37" hidden="1">#REF!</definedName>
    <definedName name="TRNR_bbb025bfda814067888efe159fe6b060_172_0" localSheetId="38" hidden="1">#REF!</definedName>
    <definedName name="TRNR_bbb025bfda814067888efe159fe6b060_172_0" localSheetId="39" hidden="1">#REF!</definedName>
    <definedName name="TRNR_bbb025bfda814067888efe159fe6b060_172_0" localSheetId="40" hidden="1">#REF!</definedName>
    <definedName name="TRNR_bbb025bfda814067888efe159fe6b060_172_0" localSheetId="42" hidden="1">#REF!</definedName>
    <definedName name="TRNR_bbb025bfda814067888efe159fe6b060_172_0" localSheetId="43" hidden="1">#REF!</definedName>
    <definedName name="TRNR_bbb025bfda814067888efe159fe6b060_172_0" localSheetId="45" hidden="1">#REF!</definedName>
    <definedName name="TRNR_bbb025bfda814067888efe159fe6b060_172_0" localSheetId="41" hidden="1">#REF!</definedName>
    <definedName name="TRNR_bbb025bfda814067888efe159fe6b060_172_0" hidden="1">#REF!</definedName>
    <definedName name="TRNR_bf9904c2324f4ffeb1c2aa2c14a79cc1_202_59" hidden="1">#REF!</definedName>
    <definedName name="TRNR_bfbeba56cf2e41cb9c6e3ab539ad4156_172_3" hidden="1">#REF!</definedName>
    <definedName name="TRNR_ca899009fd1a4e7c8d3c1687430adb01_1_1" hidden="1">#REF!</definedName>
    <definedName name="TRNR_d094dd91195f4dcbbbc34f844deac8ab_57_0" hidden="1">[27]CA_star_star!#REF!</definedName>
    <definedName name="TRNR_d53a0f858f2843149102a2e320b2765c_1_59" localSheetId="35" hidden="1">#REF!</definedName>
    <definedName name="TRNR_d53a0f858f2843149102a2e320b2765c_1_59" localSheetId="44" hidden="1">#REF!</definedName>
    <definedName name="TRNR_d53a0f858f2843149102a2e320b2765c_1_59" localSheetId="36" hidden="1">#REF!</definedName>
    <definedName name="TRNR_d53a0f858f2843149102a2e320b2765c_1_59" localSheetId="37" hidden="1">#REF!</definedName>
    <definedName name="TRNR_d53a0f858f2843149102a2e320b2765c_1_59" localSheetId="38" hidden="1">#REF!</definedName>
    <definedName name="TRNR_d53a0f858f2843149102a2e320b2765c_1_59" localSheetId="39" hidden="1">#REF!</definedName>
    <definedName name="TRNR_d53a0f858f2843149102a2e320b2765c_1_59" localSheetId="40" hidden="1">#REF!</definedName>
    <definedName name="TRNR_d53a0f858f2843149102a2e320b2765c_1_59" localSheetId="42" hidden="1">#REF!</definedName>
    <definedName name="TRNR_d53a0f858f2843149102a2e320b2765c_1_59" localSheetId="43" hidden="1">#REF!</definedName>
    <definedName name="TRNR_d53a0f858f2843149102a2e320b2765c_1_59" localSheetId="45" hidden="1">#REF!</definedName>
    <definedName name="TRNR_d53a0f858f2843149102a2e320b2765c_1_59" localSheetId="41" hidden="1">#REF!</definedName>
    <definedName name="TRNR_d53a0f858f2843149102a2e320b2765c_1_59" hidden="1">#REF!</definedName>
    <definedName name="TRNR_eaf1228016b24007a1687376825746ad_172_0" localSheetId="35" hidden="1">#REF!</definedName>
    <definedName name="TRNR_eaf1228016b24007a1687376825746ad_172_0" localSheetId="44" hidden="1">#REF!</definedName>
    <definedName name="TRNR_eaf1228016b24007a1687376825746ad_172_0" localSheetId="36" hidden="1">#REF!</definedName>
    <definedName name="TRNR_eaf1228016b24007a1687376825746ad_172_0" localSheetId="37" hidden="1">#REF!</definedName>
    <definedName name="TRNR_eaf1228016b24007a1687376825746ad_172_0" localSheetId="38" hidden="1">#REF!</definedName>
    <definedName name="TRNR_eaf1228016b24007a1687376825746ad_172_0" localSheetId="39" hidden="1">#REF!</definedName>
    <definedName name="TRNR_eaf1228016b24007a1687376825746ad_172_0" localSheetId="40" hidden="1">#REF!</definedName>
    <definedName name="TRNR_eaf1228016b24007a1687376825746ad_172_0" localSheetId="42" hidden="1">#REF!</definedName>
    <definedName name="TRNR_eaf1228016b24007a1687376825746ad_172_0" localSheetId="43" hidden="1">#REF!</definedName>
    <definedName name="TRNR_eaf1228016b24007a1687376825746ad_172_0" localSheetId="45" hidden="1">#REF!</definedName>
    <definedName name="TRNR_eaf1228016b24007a1687376825746ad_172_0" localSheetId="41" hidden="1">#REF!</definedName>
    <definedName name="TRNR_eaf1228016b24007a1687376825746ad_172_0" hidden="1">#REF!</definedName>
    <definedName name="TRNR_ec1bf8b9fe864d30afec065aadbf96e8_89_0" localSheetId="35" hidden="1">#REF!</definedName>
    <definedName name="TRNR_ec1bf8b9fe864d30afec065aadbf96e8_89_0" localSheetId="44" hidden="1">#REF!</definedName>
    <definedName name="TRNR_ec1bf8b9fe864d30afec065aadbf96e8_89_0" localSheetId="36" hidden="1">#REF!</definedName>
    <definedName name="TRNR_ec1bf8b9fe864d30afec065aadbf96e8_89_0" localSheetId="37" hidden="1">#REF!</definedName>
    <definedName name="TRNR_ec1bf8b9fe864d30afec065aadbf96e8_89_0" localSheetId="38" hidden="1">#REF!</definedName>
    <definedName name="TRNR_ec1bf8b9fe864d30afec065aadbf96e8_89_0" localSheetId="39" hidden="1">#REF!</definedName>
    <definedName name="TRNR_ec1bf8b9fe864d30afec065aadbf96e8_89_0" localSheetId="40" hidden="1">#REF!</definedName>
    <definedName name="TRNR_ec1bf8b9fe864d30afec065aadbf96e8_89_0" localSheetId="42" hidden="1">#REF!</definedName>
    <definedName name="TRNR_ec1bf8b9fe864d30afec065aadbf96e8_89_0" localSheetId="43" hidden="1">#REF!</definedName>
    <definedName name="TRNR_ec1bf8b9fe864d30afec065aadbf96e8_89_0" localSheetId="45" hidden="1">#REF!</definedName>
    <definedName name="TRNR_ec1bf8b9fe864d30afec065aadbf96e8_89_0" localSheetId="41" hidden="1">#REF!</definedName>
    <definedName name="TRNR_ec1bf8b9fe864d30afec065aadbf96e8_89_0" hidden="1">#REF!</definedName>
    <definedName name="TRNR_f46a677fbd4f4c1bba053fd324485ec6_9_0" localSheetId="35" hidden="1">[27]CA_star_star!#REF!</definedName>
    <definedName name="TRNR_f46a677fbd4f4c1bba053fd324485ec6_9_0" localSheetId="44" hidden="1">[27]CA_star_star!#REF!</definedName>
    <definedName name="TRNR_f46a677fbd4f4c1bba053fd324485ec6_9_0" localSheetId="36" hidden="1">[27]CA_star_star!#REF!</definedName>
    <definedName name="TRNR_f46a677fbd4f4c1bba053fd324485ec6_9_0" localSheetId="37" hidden="1">[27]CA_star_star!#REF!</definedName>
    <definedName name="TRNR_f46a677fbd4f4c1bba053fd324485ec6_9_0" localSheetId="38" hidden="1">[27]CA_star_star!#REF!</definedName>
    <definedName name="TRNR_f46a677fbd4f4c1bba053fd324485ec6_9_0" localSheetId="39" hidden="1">[27]CA_star_star!#REF!</definedName>
    <definedName name="TRNR_f46a677fbd4f4c1bba053fd324485ec6_9_0" localSheetId="40" hidden="1">[27]CA_star_star!#REF!</definedName>
    <definedName name="TRNR_f46a677fbd4f4c1bba053fd324485ec6_9_0" localSheetId="42" hidden="1">[27]CA_star_star!#REF!</definedName>
    <definedName name="TRNR_f46a677fbd4f4c1bba053fd324485ec6_9_0" localSheetId="43" hidden="1">[27]CA_star_star!#REF!</definedName>
    <definedName name="TRNR_f46a677fbd4f4c1bba053fd324485ec6_9_0" localSheetId="45" hidden="1">[27]CA_star_star!#REF!</definedName>
    <definedName name="TRNR_f46a677fbd4f4c1bba053fd324485ec6_9_0" localSheetId="41" hidden="1">[27]CA_star_star!#REF!</definedName>
    <definedName name="TRNR_f46a677fbd4f4c1bba053fd324485ec6_9_0" hidden="1">[27]CA_star_star!#REF!</definedName>
    <definedName name="TRNR_f6ae9894de0742bbab59c73a2fb32af2_11_73" localSheetId="35" hidden="1">#REF!</definedName>
    <definedName name="TRNR_f6ae9894de0742bbab59c73a2fb32af2_11_73" localSheetId="44" hidden="1">#REF!</definedName>
    <definedName name="TRNR_f6ae9894de0742bbab59c73a2fb32af2_11_73" localSheetId="36" hidden="1">#REF!</definedName>
    <definedName name="TRNR_f6ae9894de0742bbab59c73a2fb32af2_11_73" localSheetId="37" hidden="1">#REF!</definedName>
    <definedName name="TRNR_f6ae9894de0742bbab59c73a2fb32af2_11_73" localSheetId="38" hidden="1">#REF!</definedName>
    <definedName name="TRNR_f6ae9894de0742bbab59c73a2fb32af2_11_73" localSheetId="39" hidden="1">#REF!</definedName>
    <definedName name="TRNR_f6ae9894de0742bbab59c73a2fb32af2_11_73" localSheetId="40" hidden="1">#REF!</definedName>
    <definedName name="TRNR_f6ae9894de0742bbab59c73a2fb32af2_11_73" localSheetId="42" hidden="1">#REF!</definedName>
    <definedName name="TRNR_f6ae9894de0742bbab59c73a2fb32af2_11_73" localSheetId="43" hidden="1">#REF!</definedName>
    <definedName name="TRNR_f6ae9894de0742bbab59c73a2fb32af2_11_73" localSheetId="45" hidden="1">#REF!</definedName>
    <definedName name="TRNR_f6ae9894de0742bbab59c73a2fb32af2_11_73" localSheetId="41" hidden="1">#REF!</definedName>
    <definedName name="TRNR_f6ae9894de0742bbab59c73a2fb32af2_11_73" hidden="1">#REF!</definedName>
    <definedName name="TRNR_f8203560b2564972b3387df397d60d52_60_2" localSheetId="35" hidden="1">#REF!</definedName>
    <definedName name="TRNR_f8203560b2564972b3387df397d60d52_60_2" localSheetId="44" hidden="1">#REF!</definedName>
    <definedName name="TRNR_f8203560b2564972b3387df397d60d52_60_2" localSheetId="36" hidden="1">#REF!</definedName>
    <definedName name="TRNR_f8203560b2564972b3387df397d60d52_60_2" localSheetId="37" hidden="1">#REF!</definedName>
    <definedName name="TRNR_f8203560b2564972b3387df397d60d52_60_2" localSheetId="38" hidden="1">#REF!</definedName>
    <definedName name="TRNR_f8203560b2564972b3387df397d60d52_60_2" localSheetId="39" hidden="1">#REF!</definedName>
    <definedName name="TRNR_f8203560b2564972b3387df397d60d52_60_2" localSheetId="40" hidden="1">#REF!</definedName>
    <definedName name="TRNR_f8203560b2564972b3387df397d60d52_60_2" localSheetId="42" hidden="1">#REF!</definedName>
    <definedName name="TRNR_f8203560b2564972b3387df397d60d52_60_2" localSheetId="43" hidden="1">#REF!</definedName>
    <definedName name="TRNR_f8203560b2564972b3387df397d60d52_60_2" localSheetId="45" hidden="1">#REF!</definedName>
    <definedName name="TRNR_f8203560b2564972b3387df397d60d52_60_2" localSheetId="41" hidden="1">#REF!</definedName>
    <definedName name="TRNR_f8203560b2564972b3387df397d60d52_60_2" hidden="1">#REF!</definedName>
    <definedName name="TRNR_f8584c9a877845dab2e4debff4c84105_6832_79" localSheetId="35" hidden="1">#REF!</definedName>
    <definedName name="TRNR_f8584c9a877845dab2e4debff4c84105_6832_79" localSheetId="44" hidden="1">#REF!</definedName>
    <definedName name="TRNR_f8584c9a877845dab2e4debff4c84105_6832_79" localSheetId="36" hidden="1">#REF!</definedName>
    <definedName name="TRNR_f8584c9a877845dab2e4debff4c84105_6832_79" localSheetId="37" hidden="1">#REF!</definedName>
    <definedName name="TRNR_f8584c9a877845dab2e4debff4c84105_6832_79" localSheetId="38" hidden="1">#REF!</definedName>
    <definedName name="TRNR_f8584c9a877845dab2e4debff4c84105_6832_79" localSheetId="39" hidden="1">#REF!</definedName>
    <definedName name="TRNR_f8584c9a877845dab2e4debff4c84105_6832_79" localSheetId="40" hidden="1">#REF!</definedName>
    <definedName name="TRNR_f8584c9a877845dab2e4debff4c84105_6832_79" localSheetId="42" hidden="1">#REF!</definedName>
    <definedName name="TRNR_f8584c9a877845dab2e4debff4c84105_6832_79" localSheetId="43" hidden="1">#REF!</definedName>
    <definedName name="TRNR_f8584c9a877845dab2e4debff4c84105_6832_79" localSheetId="45" hidden="1">#REF!</definedName>
    <definedName name="TRNR_f8584c9a877845dab2e4debff4c84105_6832_79" localSheetId="41" hidden="1">#REF!</definedName>
    <definedName name="TRNR_f8584c9a877845dab2e4debff4c84105_6832_79" hidden="1">#REF!</definedName>
    <definedName name="TRNR_fc209a7617734164b8e30858341d30a3_13055_6" hidden="1">'[47]Oil commodity'!$B$2</definedName>
    <definedName name="TROCATO43" localSheetId="35"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localSheetId="36" hidden="1">{#N/A,#N/A,FALSE,"B061196P";#N/A,#N/A,FALSE,"B061196";#N/A,#N/A,FALSE,"Relatório1";#N/A,#N/A,FALSE,"Relatório2";#N/A,#N/A,FALSE,"Relatório3";#N/A,#N/A,FALSE,"Relatório4 ";#N/A,#N/A,FALSE,"Relatório5";#N/A,#N/A,FALSE,"Relatório6";#N/A,#N/A,FALSE,"Relatório7";#N/A,#N/A,FALSE,"Relatório8"}</definedName>
    <definedName name="TROCATO43" localSheetId="37" hidden="1">{#N/A,#N/A,FALSE,"B061196P";#N/A,#N/A,FALSE,"B061196";#N/A,#N/A,FALSE,"Relatório1";#N/A,#N/A,FALSE,"Relatório2";#N/A,#N/A,FALSE,"Relatório3";#N/A,#N/A,FALSE,"Relatório4 ";#N/A,#N/A,FALSE,"Relatório5";#N/A,#N/A,FALSE,"Relatório6";#N/A,#N/A,FALSE,"Relatório7";#N/A,#N/A,FALSE,"Relatório8"}</definedName>
    <definedName name="TROCATO43" localSheetId="38" hidden="1">{#N/A,#N/A,FALSE,"B061196P";#N/A,#N/A,FALSE,"B061196";#N/A,#N/A,FALSE,"Relatório1";#N/A,#N/A,FALSE,"Relatório2";#N/A,#N/A,FALSE,"Relatório3";#N/A,#N/A,FALSE,"Relatório4 ";#N/A,#N/A,FALSE,"Relatório5";#N/A,#N/A,FALSE,"Relatório6";#N/A,#N/A,FALSE,"Relatório7";#N/A,#N/A,FALSE,"Relatório8"}</definedName>
    <definedName name="TROCATO43" localSheetId="39" hidden="1">{#N/A,#N/A,FALSE,"B061196P";#N/A,#N/A,FALSE,"B061196";#N/A,#N/A,FALSE,"Relatório1";#N/A,#N/A,FALSE,"Relatório2";#N/A,#N/A,FALSE,"Relatório3";#N/A,#N/A,FALSE,"Relatório4 ";#N/A,#N/A,FALSE,"Relatório5";#N/A,#N/A,FALSE,"Relatório6";#N/A,#N/A,FALSE,"Relatório7";#N/A,#N/A,FALSE,"Relatório8"}</definedName>
    <definedName name="TROCATO43" localSheetId="40" hidden="1">{#N/A,#N/A,FALSE,"B061196P";#N/A,#N/A,FALSE,"B061196";#N/A,#N/A,FALSE,"Relatório1";#N/A,#N/A,FALSE,"Relatório2";#N/A,#N/A,FALSE,"Relatório3";#N/A,#N/A,FALSE,"Relatório4 ";#N/A,#N/A,FALSE,"Relatório5";#N/A,#N/A,FALSE,"Relatório6";#N/A,#N/A,FALSE,"Relatório7";#N/A,#N/A,FALSE,"Relatório8"}</definedName>
    <definedName name="TROCATO43" localSheetId="42" hidden="1">{#N/A,#N/A,FALSE,"B061196P";#N/A,#N/A,FALSE,"B061196";#N/A,#N/A,FALSE,"Relatório1";#N/A,#N/A,FALSE,"Relatório2";#N/A,#N/A,FALSE,"Relatório3";#N/A,#N/A,FALSE,"Relatório4 ";#N/A,#N/A,FALSE,"Relatório5";#N/A,#N/A,FALSE,"Relatório6";#N/A,#N/A,FALSE,"Relatório7";#N/A,#N/A,FALSE,"Relatório8"}</definedName>
    <definedName name="TROCATO43" localSheetId="43" hidden="1">{#N/A,#N/A,FALSE,"B061196P";#N/A,#N/A,FALSE,"B061196";#N/A,#N/A,FALSE,"Relatório1";#N/A,#N/A,FALSE,"Relatório2";#N/A,#N/A,FALSE,"Relatório3";#N/A,#N/A,FALSE,"Relatório4 ";#N/A,#N/A,FALSE,"Relatório5";#N/A,#N/A,FALSE,"Relatório6";#N/A,#N/A,FALSE,"Relatório7";#N/A,#N/A,FALSE,"Relatório8"}</definedName>
    <definedName name="TROCATO43" localSheetId="45"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35"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localSheetId="36" hidden="1">{#N/A,#N/A,FALSE,"B061196P";#N/A,#N/A,FALSE,"B061196";#N/A,#N/A,FALSE,"Relatório1";#N/A,#N/A,FALSE,"Relatório2";#N/A,#N/A,FALSE,"Relatório3";#N/A,#N/A,FALSE,"Relatório4 ";#N/A,#N/A,FALSE,"Relatório5";#N/A,#N/A,FALSE,"Relatório6";#N/A,#N/A,FALSE,"Relatório7";#N/A,#N/A,FALSE,"Relatório8"}</definedName>
    <definedName name="TROCATO89" localSheetId="37" hidden="1">{#N/A,#N/A,FALSE,"B061196P";#N/A,#N/A,FALSE,"B061196";#N/A,#N/A,FALSE,"Relatório1";#N/A,#N/A,FALSE,"Relatório2";#N/A,#N/A,FALSE,"Relatório3";#N/A,#N/A,FALSE,"Relatório4 ";#N/A,#N/A,FALSE,"Relatório5";#N/A,#N/A,FALSE,"Relatório6";#N/A,#N/A,FALSE,"Relatório7";#N/A,#N/A,FALSE,"Relatório8"}</definedName>
    <definedName name="TROCATO89" localSheetId="38" hidden="1">{#N/A,#N/A,FALSE,"B061196P";#N/A,#N/A,FALSE,"B061196";#N/A,#N/A,FALSE,"Relatório1";#N/A,#N/A,FALSE,"Relatório2";#N/A,#N/A,FALSE,"Relatório3";#N/A,#N/A,FALSE,"Relatório4 ";#N/A,#N/A,FALSE,"Relatório5";#N/A,#N/A,FALSE,"Relatório6";#N/A,#N/A,FALSE,"Relatório7";#N/A,#N/A,FALSE,"Relatório8"}</definedName>
    <definedName name="TROCATO89" localSheetId="39" hidden="1">{#N/A,#N/A,FALSE,"B061196P";#N/A,#N/A,FALSE,"B061196";#N/A,#N/A,FALSE,"Relatório1";#N/A,#N/A,FALSE,"Relatório2";#N/A,#N/A,FALSE,"Relatório3";#N/A,#N/A,FALSE,"Relatório4 ";#N/A,#N/A,FALSE,"Relatório5";#N/A,#N/A,FALSE,"Relatório6";#N/A,#N/A,FALSE,"Relatório7";#N/A,#N/A,FALSE,"Relatório8"}</definedName>
    <definedName name="TROCATO89" localSheetId="40" hidden="1">{#N/A,#N/A,FALSE,"B061196P";#N/A,#N/A,FALSE,"B061196";#N/A,#N/A,FALSE,"Relatório1";#N/A,#N/A,FALSE,"Relatório2";#N/A,#N/A,FALSE,"Relatório3";#N/A,#N/A,FALSE,"Relatório4 ";#N/A,#N/A,FALSE,"Relatório5";#N/A,#N/A,FALSE,"Relatório6";#N/A,#N/A,FALSE,"Relatório7";#N/A,#N/A,FALSE,"Relatório8"}</definedName>
    <definedName name="TROCATO89" localSheetId="42" hidden="1">{#N/A,#N/A,FALSE,"B061196P";#N/A,#N/A,FALSE,"B061196";#N/A,#N/A,FALSE,"Relatório1";#N/A,#N/A,FALSE,"Relatório2";#N/A,#N/A,FALSE,"Relatório3";#N/A,#N/A,FALSE,"Relatório4 ";#N/A,#N/A,FALSE,"Relatório5";#N/A,#N/A,FALSE,"Relatório6";#N/A,#N/A,FALSE,"Relatório7";#N/A,#N/A,FALSE,"Relatório8"}</definedName>
    <definedName name="TROCATO89" localSheetId="43" hidden="1">{#N/A,#N/A,FALSE,"B061196P";#N/A,#N/A,FALSE,"B061196";#N/A,#N/A,FALSE,"Relatório1";#N/A,#N/A,FALSE,"Relatório2";#N/A,#N/A,FALSE,"Relatório3";#N/A,#N/A,FALSE,"Relatório4 ";#N/A,#N/A,FALSE,"Relatório5";#N/A,#N/A,FALSE,"Relatório6";#N/A,#N/A,FALSE,"Relatório7";#N/A,#N/A,FALSE,"Relatório8"}</definedName>
    <definedName name="TROCATO89" localSheetId="45"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35" hidden="1">{"Tab1",#N/A,FALSE,"P";"Tab2",#N/A,FALSE,"P"}</definedName>
    <definedName name="tt" localSheetId="44" hidden="1">{"Tab1",#N/A,FALSE,"P";"Tab2",#N/A,FALSE,"P"}</definedName>
    <definedName name="tt" localSheetId="36" hidden="1">{"Tab1",#N/A,FALSE,"P";"Tab2",#N/A,FALSE,"P"}</definedName>
    <definedName name="tt" localSheetId="37" hidden="1">{"Tab1",#N/A,FALSE,"P";"Tab2",#N/A,FALSE,"P"}</definedName>
    <definedName name="tt" localSheetId="38" hidden="1">{"Tab1",#N/A,FALSE,"P";"Tab2",#N/A,FALSE,"P"}</definedName>
    <definedName name="tt" localSheetId="39" hidden="1">{"Tab1",#N/A,FALSE,"P";"Tab2",#N/A,FALSE,"P"}</definedName>
    <definedName name="tt" localSheetId="40" hidden="1">{"Tab1",#N/A,FALSE,"P";"Tab2",#N/A,FALSE,"P"}</definedName>
    <definedName name="tt" localSheetId="42" hidden="1">{"Tab1",#N/A,FALSE,"P";"Tab2",#N/A,FALSE,"P"}</definedName>
    <definedName name="tt" localSheetId="43" hidden="1">{"Tab1",#N/A,FALSE,"P";"Tab2",#N/A,FALSE,"P"}</definedName>
    <definedName name="tt" localSheetId="45" hidden="1">{"Tab1",#N/A,FALSE,"P";"Tab2",#N/A,FALSE,"P"}</definedName>
    <definedName name="tt" localSheetId="41" hidden="1">{"Tab1",#N/A,FALSE,"P";"Tab2",#N/A,FALSE,"P"}</definedName>
    <definedName name="tt" hidden="1">{"Tab1",#N/A,FALSE,"P";"Tab2",#N/A,FALSE,"P"}</definedName>
    <definedName name="ttt" localSheetId="35" hidden="1">{"Tab1",#N/A,FALSE,"P";"Tab2",#N/A,FALSE,"P"}</definedName>
    <definedName name="ttt" localSheetId="44" hidden="1">{"Tab1",#N/A,FALSE,"P";"Tab2",#N/A,FALSE,"P"}</definedName>
    <definedName name="ttt" localSheetId="36" hidden="1">{"Tab1",#N/A,FALSE,"P";"Tab2",#N/A,FALSE,"P"}</definedName>
    <definedName name="ttt" localSheetId="37" hidden="1">{"Tab1",#N/A,FALSE,"P";"Tab2",#N/A,FALSE,"P"}</definedName>
    <definedName name="ttt" localSheetId="38" hidden="1">{"Tab1",#N/A,FALSE,"P";"Tab2",#N/A,FALSE,"P"}</definedName>
    <definedName name="ttt" localSheetId="39" hidden="1">{"Tab1",#N/A,FALSE,"P";"Tab2",#N/A,FALSE,"P"}</definedName>
    <definedName name="ttt" localSheetId="40" hidden="1">{"Tab1",#N/A,FALSE,"P";"Tab2",#N/A,FALSE,"P"}</definedName>
    <definedName name="ttt" localSheetId="42" hidden="1">{"Tab1",#N/A,FALSE,"P";"Tab2",#N/A,FALSE,"P"}</definedName>
    <definedName name="ttt" localSheetId="43" hidden="1">{"Tab1",#N/A,FALSE,"P";"Tab2",#N/A,FALSE,"P"}</definedName>
    <definedName name="ttt" localSheetId="45" hidden="1">{"Tab1",#N/A,FALSE,"P";"Tab2",#N/A,FALSE,"P"}</definedName>
    <definedName name="ttt" localSheetId="41" hidden="1">{"Tab1",#N/A,FALSE,"P";"Tab2",#N/A,FALSE,"P"}</definedName>
    <definedName name="ttt" hidden="1">{"Tab1",#N/A,FALSE,"P";"Tab2",#N/A,FALSE,"P"}</definedName>
    <definedName name="tttt" localSheetId="35" hidden="1">{"Tab1",#N/A,FALSE,"P";"Tab2",#N/A,FALSE,"P"}</definedName>
    <definedName name="tttt" localSheetId="44" hidden="1">{"Tab1",#N/A,FALSE,"P";"Tab2",#N/A,FALSE,"P"}</definedName>
    <definedName name="tttt" localSheetId="36" hidden="1">{"Tab1",#N/A,FALSE,"P";"Tab2",#N/A,FALSE,"P"}</definedName>
    <definedName name="tttt" localSheetId="37" hidden="1">{"Tab1",#N/A,FALSE,"P";"Tab2",#N/A,FALSE,"P"}</definedName>
    <definedName name="tttt" localSheetId="38" hidden="1">{"Tab1",#N/A,FALSE,"P";"Tab2",#N/A,FALSE,"P"}</definedName>
    <definedName name="tttt" localSheetId="39" hidden="1">{"Tab1",#N/A,FALSE,"P";"Tab2",#N/A,FALSE,"P"}</definedName>
    <definedName name="tttt" localSheetId="40" hidden="1">{"Tab1",#N/A,FALSE,"P";"Tab2",#N/A,FALSE,"P"}</definedName>
    <definedName name="tttt" localSheetId="42" hidden="1">{"Tab1",#N/A,FALSE,"P";"Tab2",#N/A,FALSE,"P"}</definedName>
    <definedName name="tttt" localSheetId="43" hidden="1">{"Tab1",#N/A,FALSE,"P";"Tab2",#N/A,FALSE,"P"}</definedName>
    <definedName name="tttt" localSheetId="45" hidden="1">{"Tab1",#N/A,FALSE,"P";"Tab2",#N/A,FALSE,"P"}</definedName>
    <definedName name="tttt" localSheetId="41" hidden="1">{"Tab1",#N/A,FALSE,"P";"Tab2",#N/A,FALSE,"P"}</definedName>
    <definedName name="tttt" hidden="1">{"Tab1",#N/A,FALSE,"P";"Tab2",#N/A,FALSE,"P"}</definedName>
    <definedName name="ttttt" hidden="1">[36]M!#REF!</definedName>
    <definedName name="ttttttttt" localSheetId="35" hidden="1">{"Minpmon",#N/A,FALSE,"Monthinput"}</definedName>
    <definedName name="ttttttttt" localSheetId="44" hidden="1">{"Minpmon",#N/A,FALSE,"Monthinput"}</definedName>
    <definedName name="ttttttttt" localSheetId="36" hidden="1">{"Minpmon",#N/A,FALSE,"Monthinput"}</definedName>
    <definedName name="ttttttttt" localSheetId="37" hidden="1">{"Minpmon",#N/A,FALSE,"Monthinput"}</definedName>
    <definedName name="ttttttttt" localSheetId="38" hidden="1">{"Minpmon",#N/A,FALSE,"Monthinput"}</definedName>
    <definedName name="ttttttttt" localSheetId="39" hidden="1">{"Minpmon",#N/A,FALSE,"Monthinput"}</definedName>
    <definedName name="ttttttttt" localSheetId="40" hidden="1">{"Minpmon",#N/A,FALSE,"Monthinput"}</definedName>
    <definedName name="ttttttttt" localSheetId="42" hidden="1">{"Minpmon",#N/A,FALSE,"Monthinput"}</definedName>
    <definedName name="ttttttttt" localSheetId="43" hidden="1">{"Minpmon",#N/A,FALSE,"Monthinput"}</definedName>
    <definedName name="ttttttttt" localSheetId="45" hidden="1">{"Minpmon",#N/A,FALSE,"Monthinput"}</definedName>
    <definedName name="ttttttttt" localSheetId="41" hidden="1">{"Minpmon",#N/A,FALSE,"Monthinput"}</definedName>
    <definedName name="ttttttttt" hidden="1">{"Minpmon",#N/A,FALSE,"Monthinput"}</definedName>
    <definedName name="ttyy" localSheetId="35" hidden="1">{"Riqfin97",#N/A,FALSE,"Tran";"Riqfinpro",#N/A,FALSE,"Tran"}</definedName>
    <definedName name="ttyy" localSheetId="44" hidden="1">{"Riqfin97",#N/A,FALSE,"Tran";"Riqfinpro",#N/A,FALSE,"Tran"}</definedName>
    <definedName name="ttyy" localSheetId="36" hidden="1">{"Riqfin97",#N/A,FALSE,"Tran";"Riqfinpro",#N/A,FALSE,"Tran"}</definedName>
    <definedName name="ttyy" localSheetId="37" hidden="1">{"Riqfin97",#N/A,FALSE,"Tran";"Riqfinpro",#N/A,FALSE,"Tran"}</definedName>
    <definedName name="ttyy" localSheetId="38" hidden="1">{"Riqfin97",#N/A,FALSE,"Tran";"Riqfinpro",#N/A,FALSE,"Tran"}</definedName>
    <definedName name="ttyy" localSheetId="39" hidden="1">{"Riqfin97",#N/A,FALSE,"Tran";"Riqfinpro",#N/A,FALSE,"Tran"}</definedName>
    <definedName name="ttyy" localSheetId="40" hidden="1">{"Riqfin97",#N/A,FALSE,"Tran";"Riqfinpro",#N/A,FALSE,"Tran"}</definedName>
    <definedName name="ttyy" localSheetId="42" hidden="1">{"Riqfin97",#N/A,FALSE,"Tran";"Riqfinpro",#N/A,FALSE,"Tran"}</definedName>
    <definedName name="ttyy" localSheetId="43" hidden="1">{"Riqfin97",#N/A,FALSE,"Tran";"Riqfinpro",#N/A,FALSE,"Tran"}</definedName>
    <definedName name="ttyy" localSheetId="45" hidden="1">{"Riqfin97",#N/A,FALSE,"Tran";"Riqfinpro",#N/A,FALSE,"Tran"}</definedName>
    <definedName name="ttyy" localSheetId="41" hidden="1">{"Riqfin97",#N/A,FALSE,"Tran";"Riqfinpro",#N/A,FALSE,"Tran"}</definedName>
    <definedName name="ttyy" hidden="1">{"Riqfin97",#N/A,FALSE,"Tran";"Riqfinpro",#N/A,FALSE,"Tran"}</definedName>
    <definedName name="twryrwe" hidden="1">[48]PRIVATE!#REF!</definedName>
    <definedName name="tyi" hidden="1">'[40]Dep fonct'!#REF!</definedName>
    <definedName name="tyui" localSheetId="35" hidden="1">{"Riqfin97",#N/A,FALSE,"Tran";"Riqfinpro",#N/A,FALSE,"Tran"}</definedName>
    <definedName name="tyui" localSheetId="44" hidden="1">{"Riqfin97",#N/A,FALSE,"Tran";"Riqfinpro",#N/A,FALSE,"Tran"}</definedName>
    <definedName name="tyui" localSheetId="36" hidden="1">{"Riqfin97",#N/A,FALSE,"Tran";"Riqfinpro",#N/A,FALSE,"Tran"}</definedName>
    <definedName name="tyui" localSheetId="37" hidden="1">{"Riqfin97",#N/A,FALSE,"Tran";"Riqfinpro",#N/A,FALSE,"Tran"}</definedName>
    <definedName name="tyui" localSheetId="38" hidden="1">{"Riqfin97",#N/A,FALSE,"Tran";"Riqfinpro",#N/A,FALSE,"Tran"}</definedName>
    <definedName name="tyui" localSheetId="39" hidden="1">{"Riqfin97",#N/A,FALSE,"Tran";"Riqfinpro",#N/A,FALSE,"Tran"}</definedName>
    <definedName name="tyui" localSheetId="40" hidden="1">{"Riqfin97",#N/A,FALSE,"Tran";"Riqfinpro",#N/A,FALSE,"Tran"}</definedName>
    <definedName name="tyui" localSheetId="42" hidden="1">{"Riqfin97",#N/A,FALSE,"Tran";"Riqfinpro",#N/A,FALSE,"Tran"}</definedName>
    <definedName name="tyui" localSheetId="43" hidden="1">{"Riqfin97",#N/A,FALSE,"Tran";"Riqfinpro",#N/A,FALSE,"Tran"}</definedName>
    <definedName name="tyui" localSheetId="45" hidden="1">{"Riqfin97",#N/A,FALSE,"Tran";"Riqfinpro",#N/A,FALSE,"Tran"}</definedName>
    <definedName name="tyui" localSheetId="41" hidden="1">{"Riqfin97",#N/A,FALSE,"Tran";"Riqfinpro",#N/A,FALSE,"Tran"}</definedName>
    <definedName name="tyui" hidden="1">{"Riqfin97",#N/A,FALSE,"Tran";"Riqfinpro",#N/A,FALSE,"Tran"}</definedName>
    <definedName name="tz" localSheetId="35" hidden="1">{#N/A,#N/A,FALSE,"MZ GRV";#N/A,#N/A,FALSE,"MZ ArV";#N/A,#N/A,FALSE,"MZ AnV";#N/A,#N/A,FALSE,"MZ KnV"}</definedName>
    <definedName name="tz" localSheetId="44" hidden="1">{#N/A,#N/A,FALSE,"MZ GRV";#N/A,#N/A,FALSE,"MZ ArV";#N/A,#N/A,FALSE,"MZ AnV";#N/A,#N/A,FALSE,"MZ KnV"}</definedName>
    <definedName name="tz" localSheetId="36" hidden="1">{#N/A,#N/A,FALSE,"MZ GRV";#N/A,#N/A,FALSE,"MZ ArV";#N/A,#N/A,FALSE,"MZ AnV";#N/A,#N/A,FALSE,"MZ KnV"}</definedName>
    <definedName name="tz" localSheetId="37" hidden="1">{#N/A,#N/A,FALSE,"MZ GRV";#N/A,#N/A,FALSE,"MZ ArV";#N/A,#N/A,FALSE,"MZ AnV";#N/A,#N/A,FALSE,"MZ KnV"}</definedName>
    <definedName name="tz" localSheetId="38" hidden="1">{#N/A,#N/A,FALSE,"MZ GRV";#N/A,#N/A,FALSE,"MZ ArV";#N/A,#N/A,FALSE,"MZ AnV";#N/A,#N/A,FALSE,"MZ KnV"}</definedName>
    <definedName name="tz" localSheetId="39" hidden="1">{#N/A,#N/A,FALSE,"MZ GRV";#N/A,#N/A,FALSE,"MZ ArV";#N/A,#N/A,FALSE,"MZ AnV";#N/A,#N/A,FALSE,"MZ KnV"}</definedName>
    <definedName name="tz" localSheetId="40" hidden="1">{#N/A,#N/A,FALSE,"MZ GRV";#N/A,#N/A,FALSE,"MZ ArV";#N/A,#N/A,FALSE,"MZ AnV";#N/A,#N/A,FALSE,"MZ KnV"}</definedName>
    <definedName name="tz" localSheetId="42" hidden="1">{#N/A,#N/A,FALSE,"MZ GRV";#N/A,#N/A,FALSE,"MZ ArV";#N/A,#N/A,FALSE,"MZ AnV";#N/A,#N/A,FALSE,"MZ KnV"}</definedName>
    <definedName name="tz" localSheetId="43" hidden="1">{#N/A,#N/A,FALSE,"MZ GRV";#N/A,#N/A,FALSE,"MZ ArV";#N/A,#N/A,FALSE,"MZ AnV";#N/A,#N/A,FALSE,"MZ KnV"}</definedName>
    <definedName name="tz" localSheetId="45" hidden="1">{#N/A,#N/A,FALSE,"MZ GRV";#N/A,#N/A,FALSE,"MZ ArV";#N/A,#N/A,FALSE,"MZ AnV";#N/A,#N/A,FALSE,"MZ KnV"}</definedName>
    <definedName name="tz" localSheetId="41" hidden="1">{#N/A,#N/A,FALSE,"MZ GRV";#N/A,#N/A,FALSE,"MZ ArV";#N/A,#N/A,FALSE,"MZ AnV";#N/A,#N/A,FALSE,"MZ KnV"}</definedName>
    <definedName name="tz" hidden="1">{#N/A,#N/A,FALSE,"MZ GRV";#N/A,#N/A,FALSE,"MZ ArV";#N/A,#N/A,FALSE,"MZ AnV";#N/A,#N/A,FALSE,"MZ KnV"}</definedName>
    <definedName name="uu" localSheetId="35" hidden="1">{"Riqfin97",#N/A,FALSE,"Tran";"Riqfinpro",#N/A,FALSE,"Tran"}</definedName>
    <definedName name="uu" localSheetId="44" hidden="1">{"Riqfin97",#N/A,FALSE,"Tran";"Riqfinpro",#N/A,FALSE,"Tran"}</definedName>
    <definedName name="uu" localSheetId="36"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0" hidden="1">{"Riqfin97",#N/A,FALSE,"Tran";"Riqfinpro",#N/A,FALSE,"Tran"}</definedName>
    <definedName name="uu" localSheetId="42" hidden="1">{"Riqfin97",#N/A,FALSE,"Tran";"Riqfinpro",#N/A,FALSE,"Tran"}</definedName>
    <definedName name="uu" localSheetId="43" hidden="1">{"Riqfin97",#N/A,FALSE,"Tran";"Riqfinpro",#N/A,FALSE,"Tran"}</definedName>
    <definedName name="uu" localSheetId="45" hidden="1">{"Riqfin97",#N/A,FALSE,"Tran";"Riqfinpro",#N/A,FALSE,"Tran"}</definedName>
    <definedName name="uu" localSheetId="41" hidden="1">{"Riqfin97",#N/A,FALSE,"Tran";"Riqfinpro",#N/A,FALSE,"Tran"}</definedName>
    <definedName name="uu" hidden="1">{"Riqfin97",#N/A,FALSE,"Tran";"Riqfinpro",#N/A,FALSE,"Tran"}</definedName>
    <definedName name="uuu" localSheetId="35" hidden="1">{"Riqfin97",#N/A,FALSE,"Tran";"Riqfinpro",#N/A,FALSE,"Tran"}</definedName>
    <definedName name="uuu" localSheetId="44" hidden="1">{"Riqfin97",#N/A,FALSE,"Tran";"Riqfinpro",#N/A,FALSE,"Tran"}</definedName>
    <definedName name="uuu" localSheetId="36" hidden="1">{"Riqfin97",#N/A,FALSE,"Tran";"Riqfinpro",#N/A,FALSE,"Tran"}</definedName>
    <definedName name="uuu" localSheetId="37" hidden="1">{"Riqfin97",#N/A,FALSE,"Tran";"Riqfinpro",#N/A,FALSE,"Tran"}</definedName>
    <definedName name="uuu" localSheetId="38" hidden="1">{"Riqfin97",#N/A,FALSE,"Tran";"Riqfinpro",#N/A,FALSE,"Tran"}</definedName>
    <definedName name="uuu" localSheetId="39" hidden="1">{"Riqfin97",#N/A,FALSE,"Tran";"Riqfinpro",#N/A,FALSE,"Tran"}</definedName>
    <definedName name="uuu" localSheetId="40" hidden="1">{"Riqfin97",#N/A,FALSE,"Tran";"Riqfinpro",#N/A,FALSE,"Tran"}</definedName>
    <definedName name="uuu" localSheetId="42" hidden="1">{"Riqfin97",#N/A,FALSE,"Tran";"Riqfinpro",#N/A,FALSE,"Tran"}</definedName>
    <definedName name="uuu" localSheetId="43" hidden="1">{"Riqfin97",#N/A,FALSE,"Tran";"Riqfinpro",#N/A,FALSE,"Tran"}</definedName>
    <definedName name="uuu" localSheetId="45" hidden="1">{"Riqfin97",#N/A,FALSE,"Tran";"Riqfinpro",#N/A,FALSE,"Tran"}</definedName>
    <definedName name="uuu" localSheetId="41" hidden="1">{"Riqfin97",#N/A,FALSE,"Tran";"Riqfinpro",#N/A,FALSE,"Tran"}</definedName>
    <definedName name="uuu" hidden="1">{"Riqfin97",#N/A,FALSE,"Tran";"Riqfinpro",#N/A,FALSE,"Tran"}</definedName>
    <definedName name="uuuuuu" localSheetId="35" hidden="1">{"Riqfin97",#N/A,FALSE,"Tran";"Riqfinpro",#N/A,FALSE,"Tran"}</definedName>
    <definedName name="uuuuuu" localSheetId="44" hidden="1">{"Riqfin97",#N/A,FALSE,"Tran";"Riqfinpro",#N/A,FALSE,"Tran"}</definedName>
    <definedName name="uuuuuu" localSheetId="36"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40" hidden="1">{"Riqfin97",#N/A,FALSE,"Tran";"Riqfinpro",#N/A,FALSE,"Tran"}</definedName>
    <definedName name="uuuuuu" localSheetId="42" hidden="1">{"Riqfin97",#N/A,FALSE,"Tran";"Riqfinpro",#N/A,FALSE,"Tran"}</definedName>
    <definedName name="uuuuuu" localSheetId="43" hidden="1">{"Riqfin97",#N/A,FALSE,"Tran";"Riqfinpro",#N/A,FALSE,"Tran"}</definedName>
    <definedName name="uuuuuu" localSheetId="45" hidden="1">{"Riqfin97",#N/A,FALSE,"Tran";"Riqfinpro",#N/A,FALSE,"Tran"}</definedName>
    <definedName name="uuuuuu" localSheetId="41" hidden="1">{"Riqfin97",#N/A,FALSE,"Tran";"Riqfinpro",#N/A,FALSE,"Tran"}</definedName>
    <definedName name="uuuuuu" hidden="1">{"Riqfin97",#N/A,FALSE,"Tran";"Riqfinpro",#N/A,FALSE,"Tran"}</definedName>
    <definedName name="v" localSheetId="16">'[37]TableA data'!#REF!</definedName>
    <definedName name="v" localSheetId="25">'[37]TableA data'!#REF!</definedName>
    <definedName name="v" localSheetId="26">'[37]TableA data'!#REF!</definedName>
    <definedName name="v" localSheetId="27">'[37]TableA data'!#REF!</definedName>
    <definedName name="v" localSheetId="17">'[37]TableA data'!#REF!</definedName>
    <definedName name="v" localSheetId="18">'[37]TableA data'!#REF!</definedName>
    <definedName name="v" localSheetId="20">'[37]TableA data'!#REF!</definedName>
    <definedName name="v" localSheetId="22">'[37]TableA data'!#REF!</definedName>
    <definedName name="v" localSheetId="23">'[37]TableA data'!#REF!</definedName>
    <definedName name="v" localSheetId="24">'[37]TableA data'!#REF!</definedName>
    <definedName name="v" localSheetId="29">'[37]TableA data'!#REF!</definedName>
    <definedName name="v" localSheetId="32">'[37]TableA data'!#REF!</definedName>
    <definedName name="v" localSheetId="30">'[37]TableA data'!#REF!</definedName>
    <definedName name="v" localSheetId="31">'[37]TableA data'!#REF!</definedName>
    <definedName name="v">'[37]TableA data'!#REF!</definedName>
    <definedName name="vv" localSheetId="35" hidden="1">{"Tab1",#N/A,FALSE,"P";"Tab2",#N/A,FALSE,"P"}</definedName>
    <definedName name="vv" localSheetId="44" hidden="1">{"Tab1",#N/A,FALSE,"P";"Tab2",#N/A,FALSE,"P"}</definedName>
    <definedName name="vv" localSheetId="36" hidden="1">{"Tab1",#N/A,FALSE,"P";"Tab2",#N/A,FALSE,"P"}</definedName>
    <definedName name="vv" localSheetId="37" hidden="1">{"Tab1",#N/A,FALSE,"P";"Tab2",#N/A,FALSE,"P"}</definedName>
    <definedName name="vv" localSheetId="38" hidden="1">{"Tab1",#N/A,FALSE,"P";"Tab2",#N/A,FALSE,"P"}</definedName>
    <definedName name="vv" localSheetId="39" hidden="1">{"Tab1",#N/A,FALSE,"P";"Tab2",#N/A,FALSE,"P"}</definedName>
    <definedName name="vv" localSheetId="40" hidden="1">{"Tab1",#N/A,FALSE,"P";"Tab2",#N/A,FALSE,"P"}</definedName>
    <definedName name="vv" localSheetId="42" hidden="1">{"Tab1",#N/A,FALSE,"P";"Tab2",#N/A,FALSE,"P"}</definedName>
    <definedName name="vv" localSheetId="43" hidden="1">{"Tab1",#N/A,FALSE,"P";"Tab2",#N/A,FALSE,"P"}</definedName>
    <definedName name="vv" localSheetId="45" hidden="1">{"Tab1",#N/A,FALSE,"P";"Tab2",#N/A,FALSE,"P"}</definedName>
    <definedName name="vv" localSheetId="41" hidden="1">{"Tab1",#N/A,FALSE,"P";"Tab2",#N/A,FALSE,"P"}</definedName>
    <definedName name="vv" hidden="1">{"Tab1",#N/A,FALSE,"P";"Tab2",#N/A,FALSE,"P"}</definedName>
    <definedName name="vvv" localSheetId="35" hidden="1">{"Tab1",#N/A,FALSE,"P";"Tab2",#N/A,FALSE,"P"}</definedName>
    <definedName name="vvv" localSheetId="44" hidden="1">{"Tab1",#N/A,FALSE,"P";"Tab2",#N/A,FALSE,"P"}</definedName>
    <definedName name="vvv" localSheetId="36" hidden="1">{"Tab1",#N/A,FALSE,"P";"Tab2",#N/A,FALSE,"P"}</definedName>
    <definedName name="vvv" localSheetId="37" hidden="1">{"Tab1",#N/A,FALSE,"P";"Tab2",#N/A,FALSE,"P"}</definedName>
    <definedName name="vvv" localSheetId="38" hidden="1">{"Tab1",#N/A,FALSE,"P";"Tab2",#N/A,FALSE,"P"}</definedName>
    <definedName name="vvv" localSheetId="39" hidden="1">{"Tab1",#N/A,FALSE,"P";"Tab2",#N/A,FALSE,"P"}</definedName>
    <definedName name="vvv" localSheetId="40" hidden="1">{"Tab1",#N/A,FALSE,"P";"Tab2",#N/A,FALSE,"P"}</definedName>
    <definedName name="vvv" localSheetId="42" hidden="1">{"Tab1",#N/A,FALSE,"P";"Tab2",#N/A,FALSE,"P"}</definedName>
    <definedName name="vvv" localSheetId="43" hidden="1">{"Tab1",#N/A,FALSE,"P";"Tab2",#N/A,FALSE,"P"}</definedName>
    <definedName name="vvv" localSheetId="45" hidden="1">{"Tab1",#N/A,FALSE,"P";"Tab2",#N/A,FALSE,"P"}</definedName>
    <definedName name="vvv" localSheetId="41" hidden="1">{"Tab1",#N/A,FALSE,"P";"Tab2",#N/A,FALSE,"P"}</definedName>
    <definedName name="vvv" hidden="1">{"Tab1",#N/A,FALSE,"P";"Tab2",#N/A,FALSE,"P"}</definedName>
    <definedName name="vvvv" localSheetId="35" hidden="1">{"Minpmon",#N/A,FALSE,"Monthinput"}</definedName>
    <definedName name="vvvv" localSheetId="44" hidden="1">{"Minpmon",#N/A,FALSE,"Monthinput"}</definedName>
    <definedName name="vvvv" localSheetId="36" hidden="1">{"Minpmon",#N/A,FALSE,"Monthinput"}</definedName>
    <definedName name="vvvv" localSheetId="37" hidden="1">{"Minpmon",#N/A,FALSE,"Monthinput"}</definedName>
    <definedName name="vvvv" localSheetId="38" hidden="1">{"Minpmon",#N/A,FALSE,"Monthinput"}</definedName>
    <definedName name="vvvv" localSheetId="39" hidden="1">{"Minpmon",#N/A,FALSE,"Monthinput"}</definedName>
    <definedName name="vvvv" localSheetId="40" hidden="1">{"Minpmon",#N/A,FALSE,"Monthinput"}</definedName>
    <definedName name="vvvv" localSheetId="42" hidden="1">{"Minpmon",#N/A,FALSE,"Monthinput"}</definedName>
    <definedName name="vvvv" localSheetId="43" hidden="1">{"Minpmon",#N/A,FALSE,"Monthinput"}</definedName>
    <definedName name="vvvv" localSheetId="45" hidden="1">{"Minpmon",#N/A,FALSE,"Monthinput"}</definedName>
    <definedName name="vvvv" localSheetId="41" hidden="1">{"Minpmon",#N/A,FALSE,"Monthinput"}</definedName>
    <definedName name="vvvv" hidden="1">{"Minpmon",#N/A,FALSE,"Monthinput"}</definedName>
    <definedName name="w" localSheetId="16">'[44]Data 1990'!#REF!</definedName>
    <definedName name="w" localSheetId="25">'[44]Data 1990'!#REF!</definedName>
    <definedName name="w" localSheetId="26">'[44]Data 1990'!#REF!</definedName>
    <definedName name="w" localSheetId="27">'[44]Data 1990'!#REF!</definedName>
    <definedName name="w" localSheetId="17">'[44]Data 1990'!#REF!</definedName>
    <definedName name="w" localSheetId="18">'[44]Data 1990'!#REF!</definedName>
    <definedName name="w" localSheetId="20">'[44]Data 1990'!#REF!</definedName>
    <definedName name="w" localSheetId="22">'[44]Data 1990'!#REF!</definedName>
    <definedName name="w" localSheetId="23">'[44]Data 1990'!#REF!</definedName>
    <definedName name="w" localSheetId="24">'[44]Data 1990'!#REF!</definedName>
    <definedName name="w" localSheetId="29">'[44]Data 1990'!#REF!</definedName>
    <definedName name="w" localSheetId="32">'[44]Data 1990'!#REF!</definedName>
    <definedName name="w" localSheetId="30">'[44]Data 1990'!#REF!</definedName>
    <definedName name="w" localSheetId="31">'[44]Data 1990'!#REF!</definedName>
    <definedName name="w">'[44]Data 1990'!#REF!</definedName>
    <definedName name="wer" localSheetId="35" hidden="1">{"Riqfin97",#N/A,FALSE,"Tran";"Riqfinpro",#N/A,FALSE,"Tran"}</definedName>
    <definedName name="wer" localSheetId="44" hidden="1">{"Riqfin97",#N/A,FALSE,"Tran";"Riqfinpro",#N/A,FALSE,"Tran"}</definedName>
    <definedName name="wer" localSheetId="36" hidden="1">{"Riqfin97",#N/A,FALSE,"Tran";"Riqfinpro",#N/A,FALSE,"Tran"}</definedName>
    <definedName name="wer" localSheetId="37" hidden="1">{"Riqfin97",#N/A,FALSE,"Tran";"Riqfinpro",#N/A,FALSE,"Tran"}</definedName>
    <definedName name="wer" localSheetId="38" hidden="1">{"Riqfin97",#N/A,FALSE,"Tran";"Riqfinpro",#N/A,FALSE,"Tran"}</definedName>
    <definedName name="wer" localSheetId="39" hidden="1">{"Riqfin97",#N/A,FALSE,"Tran";"Riqfinpro",#N/A,FALSE,"Tran"}</definedName>
    <definedName name="wer" localSheetId="40" hidden="1">{"Riqfin97",#N/A,FALSE,"Tran";"Riqfinpro",#N/A,FALSE,"Tran"}</definedName>
    <definedName name="wer" localSheetId="42" hidden="1">{"Riqfin97",#N/A,FALSE,"Tran";"Riqfinpro",#N/A,FALSE,"Tran"}</definedName>
    <definedName name="wer" localSheetId="43" hidden="1">{"Riqfin97",#N/A,FALSE,"Tran";"Riqfinpro",#N/A,FALSE,"Tran"}</definedName>
    <definedName name="wer" localSheetId="45" hidden="1">{"Riqfin97",#N/A,FALSE,"Tran";"Riqfinpro",#N/A,FALSE,"Tran"}</definedName>
    <definedName name="wer" localSheetId="41" hidden="1">{"Riqfin97",#N/A,FALSE,"Tran";"Riqfinpro",#N/A,FALSE,"Tran"}</definedName>
    <definedName name="wer" hidden="1">{"Riqfin97",#N/A,FALSE,"Tran";"Riqfinpro",#N/A,FALSE,"Tran"}</definedName>
    <definedName name="what" localSheetId="35"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localSheetId="36"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38"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40"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3" hidden="1">{"ca",#N/A,FALSE,"Detailed BOP";"ka",#N/A,FALSE,"Detailed BOP";"btl",#N/A,FALSE,"Detailed BOP";#N/A,#N/A,FALSE,"Debt  Stock TBL";"imfprint",#N/A,FALSE,"IMF";"imfdebtservice",#N/A,FALSE,"IMF";"tradeprint",#N/A,FALSE,"Trade"}</definedName>
    <definedName name="what" localSheetId="45"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35" hidden="1">{"'Basic'!$A$1:$F$96"}</definedName>
    <definedName name="wht?" localSheetId="44" hidden="1">{"'Basic'!$A$1:$F$96"}</definedName>
    <definedName name="wht?" localSheetId="36" hidden="1">{"'Basic'!$A$1:$F$96"}</definedName>
    <definedName name="wht?" localSheetId="37" hidden="1">{"'Basic'!$A$1:$F$96"}</definedName>
    <definedName name="wht?" localSheetId="38" hidden="1">{"'Basic'!$A$1:$F$96"}</definedName>
    <definedName name="wht?" localSheetId="39" hidden="1">{"'Basic'!$A$1:$F$96"}</definedName>
    <definedName name="wht?" localSheetId="40" hidden="1">{"'Basic'!$A$1:$F$96"}</definedName>
    <definedName name="wht?" localSheetId="42" hidden="1">{"'Basic'!$A$1:$F$96"}</definedName>
    <definedName name="wht?" localSheetId="43" hidden="1">{"'Basic'!$A$1:$F$96"}</definedName>
    <definedName name="wht?" localSheetId="45" hidden="1">{"'Basic'!$A$1:$F$96"}</definedName>
    <definedName name="wht?" localSheetId="41" hidden="1">{"'Basic'!$A$1:$F$96"}</definedName>
    <definedName name="wht?" hidden="1">{"'Basic'!$A$1:$F$96"}</definedName>
    <definedName name="wrn.97REDBOP." localSheetId="35"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37" hidden="1">{"TRADE_COMP",#N/A,FALSE,"TAB23APP";"BOP",#N/A,FALSE,"TAB6";"DOT",#N/A,FALSE,"TAB24APP";"EXTDEBT",#N/A,FALSE,"TAB25APP"}</definedName>
    <definedName name="wrn.97REDBOP." localSheetId="38"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0"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1" hidden="1">{"TRADE_COMP",#N/A,FALSE,"TAB23APP";"BOP",#N/A,FALSE,"TAB6";"DOT",#N/A,FALSE,"TAB24APP";"EXTDEBT",#N/A,FALSE,"TAB25APP"}</definedName>
    <definedName name="wrn.97REDBOP." hidden="1">{"TRADE_COMP",#N/A,FALSE,"TAB23APP";"BOP",#N/A,FALSE,"TAB6";"DOT",#N/A,FALSE,"TAB24APP";"EXTDEBT",#N/A,FALSE,"TAB25APP"}</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35"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36" hidden="1">{#N/A,#N/A,FALSE,"Prod Nac GN";#N/A,#N/A,FALSE,"Prod Nac GN";#N/A,#N/A,FALSE,"Base Dados mil m3";#N/A,#N/A,FALSE,"Prod Ter Est 3D";#N/A,#N/A,FALSE,"Prod Ter 3D";#N/A,#N/A,FALSE,"Prod Mar 3D"}</definedName>
    <definedName name="wrn.AE201." localSheetId="37" hidden="1">{#N/A,#N/A,FALSE,"Prod Nac GN";#N/A,#N/A,FALSE,"Prod Nac GN";#N/A,#N/A,FALSE,"Base Dados mil m3";#N/A,#N/A,FALSE,"Prod Ter Est 3D";#N/A,#N/A,FALSE,"Prod Ter 3D";#N/A,#N/A,FALSE,"Prod Mar 3D"}</definedName>
    <definedName name="wrn.AE201." localSheetId="38" hidden="1">{#N/A,#N/A,FALSE,"Prod Nac GN";#N/A,#N/A,FALSE,"Prod Nac GN";#N/A,#N/A,FALSE,"Base Dados mil m3";#N/A,#N/A,FALSE,"Prod Ter Est 3D";#N/A,#N/A,FALSE,"Prod Ter 3D";#N/A,#N/A,FALSE,"Prod Mar 3D"}</definedName>
    <definedName name="wrn.AE201." localSheetId="39" hidden="1">{#N/A,#N/A,FALSE,"Prod Nac GN";#N/A,#N/A,FALSE,"Prod Nac GN";#N/A,#N/A,FALSE,"Base Dados mil m3";#N/A,#N/A,FALSE,"Prod Ter Est 3D";#N/A,#N/A,FALSE,"Prod Ter 3D";#N/A,#N/A,FALSE,"Prod Mar 3D"}</definedName>
    <definedName name="wrn.AE201." localSheetId="40" hidden="1">{#N/A,#N/A,FALSE,"Prod Nac GN";#N/A,#N/A,FALSE,"Prod Nac GN";#N/A,#N/A,FALSE,"Base Dados mil m3";#N/A,#N/A,FALSE,"Prod Ter Est 3D";#N/A,#N/A,FALSE,"Prod Ter 3D";#N/A,#N/A,FALSE,"Prod Mar 3D"}</definedName>
    <definedName name="wrn.AE201." localSheetId="42" hidden="1">{#N/A,#N/A,FALSE,"Prod Nac GN";#N/A,#N/A,FALSE,"Prod Nac GN";#N/A,#N/A,FALSE,"Base Dados mil m3";#N/A,#N/A,FALSE,"Prod Ter Est 3D";#N/A,#N/A,FALSE,"Prod Ter 3D";#N/A,#N/A,FALSE,"Prod Mar 3D"}</definedName>
    <definedName name="wrn.AE201." localSheetId="43" hidden="1">{#N/A,#N/A,FALSE,"Prod Nac GN";#N/A,#N/A,FALSE,"Prod Nac GN";#N/A,#N/A,FALSE,"Base Dados mil m3";#N/A,#N/A,FALSE,"Prod Ter Est 3D";#N/A,#N/A,FALSE,"Prod Ter 3D";#N/A,#N/A,FALSE,"Prod Mar 3D"}</definedName>
    <definedName name="wrn.AE201." localSheetId="45"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35"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36" hidden="1">{#N/A,#N/A,FALSE,"ajusteurs";#N/A,#N/A,FALSE,"Tab13";#N/A,#N/A,FALSE,"Tab12";#N/A,#N/A,FALSE,"Tab11";#N/A,#N/A,FALSE,"Tab8";#N/A,#N/A,FALSE,"Tab7";#N/A,#N/A,FALSE,"Tab5";#N/A,#N/A,FALSE,"Tab4";#N/A,#N/A,FALSE,"Tab3"}</definedName>
    <definedName name="wrn.ajusteurs." localSheetId="37" hidden="1">{#N/A,#N/A,FALSE,"ajusteurs";#N/A,#N/A,FALSE,"Tab13";#N/A,#N/A,FALSE,"Tab12";#N/A,#N/A,FALSE,"Tab11";#N/A,#N/A,FALSE,"Tab8";#N/A,#N/A,FALSE,"Tab7";#N/A,#N/A,FALSE,"Tab5";#N/A,#N/A,FALSE,"Tab4";#N/A,#N/A,FALSE,"Tab3"}</definedName>
    <definedName name="wrn.ajusteurs." localSheetId="38" hidden="1">{#N/A,#N/A,FALSE,"ajusteurs";#N/A,#N/A,FALSE,"Tab13";#N/A,#N/A,FALSE,"Tab12";#N/A,#N/A,FALSE,"Tab11";#N/A,#N/A,FALSE,"Tab8";#N/A,#N/A,FALSE,"Tab7";#N/A,#N/A,FALSE,"Tab5";#N/A,#N/A,FALSE,"Tab4";#N/A,#N/A,FALSE,"Tab3"}</definedName>
    <definedName name="wrn.ajusteurs." localSheetId="39" hidden="1">{#N/A,#N/A,FALSE,"ajusteurs";#N/A,#N/A,FALSE,"Tab13";#N/A,#N/A,FALSE,"Tab12";#N/A,#N/A,FALSE,"Tab11";#N/A,#N/A,FALSE,"Tab8";#N/A,#N/A,FALSE,"Tab7";#N/A,#N/A,FALSE,"Tab5";#N/A,#N/A,FALSE,"Tab4";#N/A,#N/A,FALSE,"Tab3"}</definedName>
    <definedName name="wrn.ajusteurs." localSheetId="40" hidden="1">{#N/A,#N/A,FALSE,"ajusteurs";#N/A,#N/A,FALSE,"Tab13";#N/A,#N/A,FALSE,"Tab12";#N/A,#N/A,FALSE,"Tab11";#N/A,#N/A,FALSE,"Tab8";#N/A,#N/A,FALSE,"Tab7";#N/A,#N/A,FALSE,"Tab5";#N/A,#N/A,FALSE,"Tab4";#N/A,#N/A,FALSE,"Tab3"}</definedName>
    <definedName name="wrn.ajusteurs." localSheetId="42" hidden="1">{#N/A,#N/A,FALSE,"ajusteurs";#N/A,#N/A,FALSE,"Tab13";#N/A,#N/A,FALSE,"Tab12";#N/A,#N/A,FALSE,"Tab11";#N/A,#N/A,FALSE,"Tab8";#N/A,#N/A,FALSE,"Tab7";#N/A,#N/A,FALSE,"Tab5";#N/A,#N/A,FALSE,"Tab4";#N/A,#N/A,FALSE,"Tab3"}</definedName>
    <definedName name="wrn.ajusteurs." localSheetId="43" hidden="1">{#N/A,#N/A,FALSE,"ajusteurs";#N/A,#N/A,FALSE,"Tab13";#N/A,#N/A,FALSE,"Tab12";#N/A,#N/A,FALSE,"Tab11";#N/A,#N/A,FALSE,"Tab8";#N/A,#N/A,FALSE,"Tab7";#N/A,#N/A,FALSE,"Tab5";#N/A,#N/A,FALSE,"Tab4";#N/A,#N/A,FALSE,"Tab3"}</definedName>
    <definedName name="wrn.ajusteurs." localSheetId="45"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35" hidden="1">{"annual-cbr",#N/A,FALSE,"CENTBANK";"annual(banks)",#N/A,FALSE,"COMBANKS"}</definedName>
    <definedName name="wrn.annual." localSheetId="44" hidden="1">{"annual-cbr",#N/A,FALSE,"CENTBANK";"annual(banks)",#N/A,FALSE,"COMBANKS"}</definedName>
    <definedName name="wrn.annual." localSheetId="36"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39" hidden="1">{"annual-cbr",#N/A,FALSE,"CENTBANK";"annual(banks)",#N/A,FALSE,"COMBANKS"}</definedName>
    <definedName name="wrn.annual." localSheetId="40" hidden="1">{"annual-cbr",#N/A,FALSE,"CENTBANK";"annual(banks)",#N/A,FALSE,"COMBANKS"}</definedName>
    <definedName name="wrn.annual." localSheetId="42" hidden="1">{"annual-cbr",#N/A,FALSE,"CENTBANK";"annual(banks)",#N/A,FALSE,"COMBANKS"}</definedName>
    <definedName name="wrn.annual." localSheetId="43" hidden="1">{"annual-cbr",#N/A,FALSE,"CENTBANK";"annual(banks)",#N/A,FALSE,"COMBANKS"}</definedName>
    <definedName name="wrn.annual." localSheetId="45" hidden="1">{"annual-cbr",#N/A,FALSE,"CENTBANK";"annual(banks)",#N/A,FALSE,"COMBANKS"}</definedName>
    <definedName name="wrn.annual." localSheetId="41" hidden="1">{"annual-cbr",#N/A,FALSE,"CENTBANK";"annual(banks)",#N/A,FALSE,"COMBANKS"}</definedName>
    <definedName name="wrn.annual." hidden="1">{"annual-cbr",#N/A,FALSE,"CENTBANK";"annual(banks)",#N/A,FALSE,"COMBANKS"}</definedName>
    <definedName name="wrn.ANNUAL_TABLES_01." localSheetId="35"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36" hidden="1">{"SCEN_A01",#N/A,FALSE,"Prog_BSyst";"SCEN_A01",#N/A,FALSE,"Prog_BCM";"SCEN_A01",#N/A,FALSE,"Prog_ComB";"SCEN_A01",#N/A,FALSE,"Prog_Gov";"SCEN_A01",#N/A,FALSE,"B_mrks99";"SCEN_A01",#N/A,FALSE,"IN";"SCEN_A01",#N/A,FALSE,"OUT"}</definedName>
    <definedName name="wrn.ANNUAL_TABLES_01." localSheetId="37" hidden="1">{"SCEN_A01",#N/A,FALSE,"Prog_BSyst";"SCEN_A01",#N/A,FALSE,"Prog_BCM";"SCEN_A01",#N/A,FALSE,"Prog_ComB";"SCEN_A01",#N/A,FALSE,"Prog_Gov";"SCEN_A01",#N/A,FALSE,"B_mrks99";"SCEN_A01",#N/A,FALSE,"IN";"SCEN_A01",#N/A,FALSE,"OUT"}</definedName>
    <definedName name="wrn.ANNUAL_TABLES_01." localSheetId="38" hidden="1">{"SCEN_A01",#N/A,FALSE,"Prog_BSyst";"SCEN_A01",#N/A,FALSE,"Prog_BCM";"SCEN_A01",#N/A,FALSE,"Prog_ComB";"SCEN_A01",#N/A,FALSE,"Prog_Gov";"SCEN_A01",#N/A,FALSE,"B_mrks99";"SCEN_A01",#N/A,FALSE,"IN";"SCEN_A01",#N/A,FALSE,"OUT"}</definedName>
    <definedName name="wrn.ANNUAL_TABLES_01." localSheetId="39" hidden="1">{"SCEN_A01",#N/A,FALSE,"Prog_BSyst";"SCEN_A01",#N/A,FALSE,"Prog_BCM";"SCEN_A01",#N/A,FALSE,"Prog_ComB";"SCEN_A01",#N/A,FALSE,"Prog_Gov";"SCEN_A01",#N/A,FALSE,"B_mrks99";"SCEN_A01",#N/A,FALSE,"IN";"SCEN_A01",#N/A,FALSE,"OUT"}</definedName>
    <definedName name="wrn.ANNUAL_TABLES_01." localSheetId="40" hidden="1">{"SCEN_A01",#N/A,FALSE,"Prog_BSyst";"SCEN_A01",#N/A,FALSE,"Prog_BCM";"SCEN_A01",#N/A,FALSE,"Prog_ComB";"SCEN_A01",#N/A,FALSE,"Prog_Gov";"SCEN_A01",#N/A,FALSE,"B_mrks99";"SCEN_A01",#N/A,FALSE,"IN";"SCEN_A01",#N/A,FALSE,"OUT"}</definedName>
    <definedName name="wrn.ANNUAL_TABLES_01." localSheetId="42" hidden="1">{"SCEN_A01",#N/A,FALSE,"Prog_BSyst";"SCEN_A01",#N/A,FALSE,"Prog_BCM";"SCEN_A01",#N/A,FALSE,"Prog_ComB";"SCEN_A01",#N/A,FALSE,"Prog_Gov";"SCEN_A01",#N/A,FALSE,"B_mrks99";"SCEN_A01",#N/A,FALSE,"IN";"SCEN_A01",#N/A,FALSE,"OUT"}</definedName>
    <definedName name="wrn.ANNUAL_TABLES_01." localSheetId="43" hidden="1">{"SCEN_A01",#N/A,FALSE,"Prog_BSyst";"SCEN_A01",#N/A,FALSE,"Prog_BCM";"SCEN_A01",#N/A,FALSE,"Prog_ComB";"SCEN_A01",#N/A,FALSE,"Prog_Gov";"SCEN_A01",#N/A,FALSE,"B_mrks99";"SCEN_A01",#N/A,FALSE,"IN";"SCEN_A01",#N/A,FALSE,"OUT"}</definedName>
    <definedName name="wrn.ANNUAL_TABLES_01." localSheetId="45"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35"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localSheetId="36" hidden="1">{#N/A,#N/A,FALSE,"ZN6095SULEATNEU";#N/A,#N/A,FALSE,"BNZLBT95";#N/A,#N/A,FALSE,"Schich95";#N/A,#N/A,FALSE,"RTAQ8094";#N/A,#N/A,FALSE,"BNNEU";#N/A,#N/A,FALSE,"BNVERMW";#N/A,#N/A,FALSE,"BNVERMO";#N/A,#N/A,FALSE,"BNVERFW";#N/A,#N/A,FALSE,"BNVERFO";#N/A,#N/A,FALSE,"ZNAE6094";#N/A,#N/A,FALSE,"WFAEBZDAUE6094";#N/A,#N/A,FALSE,"RTZN wg. Todes"}</definedName>
    <definedName name="wrn.ASID03" localSheetId="37" hidden="1">{#N/A,#N/A,FALSE,"ZN6095SULEATNEU";#N/A,#N/A,FALSE,"BNZLBT95";#N/A,#N/A,FALSE,"Schich95";#N/A,#N/A,FALSE,"RTAQ8094";#N/A,#N/A,FALSE,"BNNEU";#N/A,#N/A,FALSE,"BNVERMW";#N/A,#N/A,FALSE,"BNVERMO";#N/A,#N/A,FALSE,"BNVERFW";#N/A,#N/A,FALSE,"BNVERFO";#N/A,#N/A,FALSE,"ZNAE6094";#N/A,#N/A,FALSE,"WFAEBZDAUE6094";#N/A,#N/A,FALSE,"RTZN wg. Todes"}</definedName>
    <definedName name="wrn.ASID03" localSheetId="38" hidden="1">{#N/A,#N/A,FALSE,"ZN6095SULEATNEU";#N/A,#N/A,FALSE,"BNZLBT95";#N/A,#N/A,FALSE,"Schich95";#N/A,#N/A,FALSE,"RTAQ8094";#N/A,#N/A,FALSE,"BNNEU";#N/A,#N/A,FALSE,"BNVERMW";#N/A,#N/A,FALSE,"BNVERMO";#N/A,#N/A,FALSE,"BNVERFW";#N/A,#N/A,FALSE,"BNVERFO";#N/A,#N/A,FALSE,"ZNAE6094";#N/A,#N/A,FALSE,"WFAEBZDAUE6094";#N/A,#N/A,FALSE,"RTZN wg. Todes"}</definedName>
    <definedName name="wrn.ASID03" localSheetId="39" hidden="1">{#N/A,#N/A,FALSE,"ZN6095SULEATNEU";#N/A,#N/A,FALSE,"BNZLBT95";#N/A,#N/A,FALSE,"Schich95";#N/A,#N/A,FALSE,"RTAQ8094";#N/A,#N/A,FALSE,"BNNEU";#N/A,#N/A,FALSE,"BNVERMW";#N/A,#N/A,FALSE,"BNVERMO";#N/A,#N/A,FALSE,"BNVERFW";#N/A,#N/A,FALSE,"BNVERFO";#N/A,#N/A,FALSE,"ZNAE6094";#N/A,#N/A,FALSE,"WFAEBZDAUE6094";#N/A,#N/A,FALSE,"RTZN wg. Todes"}</definedName>
    <definedName name="wrn.ASID03" localSheetId="40" hidden="1">{#N/A,#N/A,FALSE,"ZN6095SULEATNEU";#N/A,#N/A,FALSE,"BNZLBT95";#N/A,#N/A,FALSE,"Schich95";#N/A,#N/A,FALSE,"RTAQ8094";#N/A,#N/A,FALSE,"BNNEU";#N/A,#N/A,FALSE,"BNVERMW";#N/A,#N/A,FALSE,"BNVERMO";#N/A,#N/A,FALSE,"BNVERFW";#N/A,#N/A,FALSE,"BNVERFO";#N/A,#N/A,FALSE,"ZNAE6094";#N/A,#N/A,FALSE,"WFAEBZDAUE6094";#N/A,#N/A,FALSE,"RTZN wg. Todes"}</definedName>
    <definedName name="wrn.ASID03" localSheetId="42" hidden="1">{#N/A,#N/A,FALSE,"ZN6095SULEATNEU";#N/A,#N/A,FALSE,"BNZLBT95";#N/A,#N/A,FALSE,"Schich95";#N/A,#N/A,FALSE,"RTAQ8094";#N/A,#N/A,FALSE,"BNNEU";#N/A,#N/A,FALSE,"BNVERMW";#N/A,#N/A,FALSE,"BNVERMO";#N/A,#N/A,FALSE,"BNVERFW";#N/A,#N/A,FALSE,"BNVERFO";#N/A,#N/A,FALSE,"ZNAE6094";#N/A,#N/A,FALSE,"WFAEBZDAUE6094";#N/A,#N/A,FALSE,"RTZN wg. Todes"}</definedName>
    <definedName name="wrn.ASID03" localSheetId="43" hidden="1">{#N/A,#N/A,FALSE,"ZN6095SULEATNEU";#N/A,#N/A,FALSE,"BNZLBT95";#N/A,#N/A,FALSE,"Schich95";#N/A,#N/A,FALSE,"RTAQ8094";#N/A,#N/A,FALSE,"BNNEU";#N/A,#N/A,FALSE,"BNVERMW";#N/A,#N/A,FALSE,"BNVERMO";#N/A,#N/A,FALSE,"BNVERFW";#N/A,#N/A,FALSE,"BNVERFO";#N/A,#N/A,FALSE,"ZNAE6094";#N/A,#N/A,FALSE,"WFAEBZDAUE6094";#N/A,#N/A,FALSE,"RTZN wg. Todes"}</definedName>
    <definedName name="wrn.ASID03" localSheetId="45"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35"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localSheetId="36" hidden="1">{#N/A,#N/A,FALSE,"B061196P";#N/A,#N/A,FALSE,"B061196";#N/A,#N/A,FALSE,"Relatório1";#N/A,#N/A,FALSE,"Relatório2";#N/A,#N/A,FALSE,"Relatório3";#N/A,#N/A,FALSE,"Relatório4 ";#N/A,#N/A,FALSE,"Relatório5";#N/A,#N/A,FALSE,"Relatório6";#N/A,#N/A,FALSE,"Relatório7";#N/A,#N/A,FALSE,"Relatório8"}</definedName>
    <definedName name="wrn.BALANÇOS." localSheetId="37" hidden="1">{#N/A,#N/A,FALSE,"B061196P";#N/A,#N/A,FALSE,"B061196";#N/A,#N/A,FALSE,"Relatório1";#N/A,#N/A,FALSE,"Relatório2";#N/A,#N/A,FALSE,"Relatório3";#N/A,#N/A,FALSE,"Relatório4 ";#N/A,#N/A,FALSE,"Relatório5";#N/A,#N/A,FALSE,"Relatório6";#N/A,#N/A,FALSE,"Relatório7";#N/A,#N/A,FALSE,"Relatório8"}</definedName>
    <definedName name="wrn.BALANÇOS." localSheetId="38" hidden="1">{#N/A,#N/A,FALSE,"B061196P";#N/A,#N/A,FALSE,"B061196";#N/A,#N/A,FALSE,"Relatório1";#N/A,#N/A,FALSE,"Relatório2";#N/A,#N/A,FALSE,"Relatório3";#N/A,#N/A,FALSE,"Relatório4 ";#N/A,#N/A,FALSE,"Relatório5";#N/A,#N/A,FALSE,"Relatório6";#N/A,#N/A,FALSE,"Relatório7";#N/A,#N/A,FALSE,"Relatório8"}</definedName>
    <definedName name="wrn.BALANÇOS." localSheetId="39" hidden="1">{#N/A,#N/A,FALSE,"B061196P";#N/A,#N/A,FALSE,"B061196";#N/A,#N/A,FALSE,"Relatório1";#N/A,#N/A,FALSE,"Relatório2";#N/A,#N/A,FALSE,"Relatório3";#N/A,#N/A,FALSE,"Relatório4 ";#N/A,#N/A,FALSE,"Relatório5";#N/A,#N/A,FALSE,"Relatório6";#N/A,#N/A,FALSE,"Relatório7";#N/A,#N/A,FALSE,"Relatório8"}</definedName>
    <definedName name="wrn.BALANÇOS." localSheetId="40" hidden="1">{#N/A,#N/A,FALSE,"B061196P";#N/A,#N/A,FALSE,"B061196";#N/A,#N/A,FALSE,"Relatório1";#N/A,#N/A,FALSE,"Relatório2";#N/A,#N/A,FALSE,"Relatório3";#N/A,#N/A,FALSE,"Relatório4 ";#N/A,#N/A,FALSE,"Relatório5";#N/A,#N/A,FALSE,"Relatório6";#N/A,#N/A,FALSE,"Relatório7";#N/A,#N/A,FALSE,"Relatório8"}</definedName>
    <definedName name="wrn.BALANÇOS." localSheetId="42" hidden="1">{#N/A,#N/A,FALSE,"B061196P";#N/A,#N/A,FALSE,"B061196";#N/A,#N/A,FALSE,"Relatório1";#N/A,#N/A,FALSE,"Relatório2";#N/A,#N/A,FALSE,"Relatório3";#N/A,#N/A,FALSE,"Relatório4 ";#N/A,#N/A,FALSE,"Relatório5";#N/A,#N/A,FALSE,"Relatório6";#N/A,#N/A,FALSE,"Relatório7";#N/A,#N/A,FALSE,"Relatório8"}</definedName>
    <definedName name="wrn.BALANÇOS." localSheetId="43" hidden="1">{#N/A,#N/A,FALSE,"B061196P";#N/A,#N/A,FALSE,"B061196";#N/A,#N/A,FALSE,"Relatório1";#N/A,#N/A,FALSE,"Relatório2";#N/A,#N/A,FALSE,"Relatório3";#N/A,#N/A,FALSE,"Relatório4 ";#N/A,#N/A,FALSE,"Relatório5";#N/A,#N/A,FALSE,"Relatório6";#N/A,#N/A,FALSE,"Relatório7";#N/A,#N/A,FALSE,"Relatório8"}</definedName>
    <definedName name="wrn.BALANÇOS." localSheetId="45"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35" hidden="1">{"3",#N/A,FALSE,"BASE MONETARIA";"4",#N/A,FALSE,"BASE MONETARIA"}</definedName>
    <definedName name="wrn.BMA." localSheetId="44" hidden="1">{"3",#N/A,FALSE,"BASE MONETARIA";"4",#N/A,FALSE,"BASE MONETARIA"}</definedName>
    <definedName name="wrn.BMA." localSheetId="36"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5" hidden="1">{"3",#N/A,FALSE,"BASE MONETARIA";"4",#N/A,FALSE,"BASE MONETARIA"}</definedName>
    <definedName name="wrn.BMA." localSheetId="41" hidden="1">{"3",#N/A,FALSE,"BASE MONETARIA";"4",#N/A,FALSE,"BASE MONETARIA"}</definedName>
    <definedName name="wrn.BMA." hidden="1">{"3",#N/A,FALSE,"BASE MONETARIA";"4",#N/A,FALSE,"BASE MONETARIA"}</definedName>
    <definedName name="wrn.BOP_MIDTERM." localSheetId="35" hidden="1">{"BOP_TAB",#N/A,FALSE,"N";"MIDTERM_TAB",#N/A,FALSE,"O"}</definedName>
    <definedName name="wrn.BOP_MIDTERM." localSheetId="44"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5" hidden="1">{"BOP_TAB",#N/A,FALSE,"N";"MIDTERM_TAB",#N/A,FALSE,"O"}</definedName>
    <definedName name="wrn.BOP_MIDTERM." localSheetId="41" hidden="1">{"BOP_TAB",#N/A,FALSE,"N";"MIDTERM_TAB",#N/A,FALSE,"O"}</definedName>
    <definedName name="wrn.BOP_MIDTERM." hidden="1">{"BOP_TAB",#N/A,FALSE,"N";"MIDTERM_TAB",#N/A,FALSE,"O"}</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3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3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35"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7"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35"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8"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0"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35"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5" hidden="1">{"Main Economic Indicators",#N/A,FALSE,"C"}</definedName>
    <definedName name="wrn.Main._.Economic._.Indicators." localSheetId="44"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5" hidden="1">{"Main Economic Indicators",#N/A,FALSE,"C"}</definedName>
    <definedName name="wrn.Main._.Economic._.Indicators." localSheetId="41" hidden="1">{"Main Economic Indicators",#N/A,FALSE,"C"}</definedName>
    <definedName name="wrn.Main._.Economic._.Indicators." hidden="1">{"Main Economic Indicators",#N/A,FALSE,"C"}</definedName>
    <definedName name="wrn.MDABOP." localSheetId="35"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35" hidden="1">{#N/A,#N/A,FALSE,"MZ GRV";#N/A,#N/A,FALSE,"MZ ArV";#N/A,#N/A,FALSE,"MZ AnV";#N/A,#N/A,FALSE,"MZ KnV"}</definedName>
    <definedName name="wrn.Mikrozensus." localSheetId="44" hidden="1">{#N/A,#N/A,FALSE,"MZ GRV";#N/A,#N/A,FALSE,"MZ ArV";#N/A,#N/A,FALSE,"MZ AnV";#N/A,#N/A,FALSE,"MZ KnV"}</definedName>
    <definedName name="wrn.Mikrozensus." localSheetId="36" hidden="1">{#N/A,#N/A,FALSE,"MZ GRV";#N/A,#N/A,FALSE,"MZ ArV";#N/A,#N/A,FALSE,"MZ AnV";#N/A,#N/A,FALSE,"MZ KnV"}</definedName>
    <definedName name="wrn.Mikrozensus." localSheetId="37" hidden="1">{#N/A,#N/A,FALSE,"MZ GRV";#N/A,#N/A,FALSE,"MZ ArV";#N/A,#N/A,FALSE,"MZ AnV";#N/A,#N/A,FALSE,"MZ KnV"}</definedName>
    <definedName name="wrn.Mikrozensus." localSheetId="38" hidden="1">{#N/A,#N/A,FALSE,"MZ GRV";#N/A,#N/A,FALSE,"MZ ArV";#N/A,#N/A,FALSE,"MZ AnV";#N/A,#N/A,FALSE,"MZ KnV"}</definedName>
    <definedName name="wrn.Mikrozensus." localSheetId="39" hidden="1">{#N/A,#N/A,FALSE,"MZ GRV";#N/A,#N/A,FALSE,"MZ ArV";#N/A,#N/A,FALSE,"MZ AnV";#N/A,#N/A,FALSE,"MZ KnV"}</definedName>
    <definedName name="wrn.Mikrozensus." localSheetId="40" hidden="1">{#N/A,#N/A,FALSE,"MZ GRV";#N/A,#N/A,FALSE,"MZ ArV";#N/A,#N/A,FALSE,"MZ AnV";#N/A,#N/A,FALSE,"MZ KnV"}</definedName>
    <definedName name="wrn.Mikrozensus." localSheetId="42" hidden="1">{#N/A,#N/A,FALSE,"MZ GRV";#N/A,#N/A,FALSE,"MZ ArV";#N/A,#N/A,FALSE,"MZ AnV";#N/A,#N/A,FALSE,"MZ KnV"}</definedName>
    <definedName name="wrn.Mikrozensus." localSheetId="43" hidden="1">{#N/A,#N/A,FALSE,"MZ GRV";#N/A,#N/A,FALSE,"MZ ArV";#N/A,#N/A,FALSE,"MZ AnV";#N/A,#N/A,FALSE,"MZ KnV"}</definedName>
    <definedName name="wrn.Mikrozensus." localSheetId="45" hidden="1">{#N/A,#N/A,FALSE,"MZ GRV";#N/A,#N/A,FALSE,"MZ ArV";#N/A,#N/A,FALSE,"MZ AnV";#N/A,#N/A,FALSE,"MZ KnV"}</definedName>
    <definedName name="wrn.Mikrozensus." localSheetId="41" hidden="1">{#N/A,#N/A,FALSE,"MZ GRV";#N/A,#N/A,FALSE,"MZ ArV";#N/A,#N/A,FALSE,"MZ AnV";#N/A,#N/A,FALSE,"MZ KnV"}</definedName>
    <definedName name="wrn.Mikrozensus." hidden="1">{#N/A,#N/A,FALSE,"MZ GRV";#N/A,#N/A,FALSE,"MZ ArV";#N/A,#N/A,FALSE,"MZ AnV";#N/A,#N/A,FALSE,"MZ KnV"}</definedName>
    <definedName name="wrn.MONA." localSheetId="35" hidden="1">{"MONA",#N/A,FALSE,"S"}</definedName>
    <definedName name="wrn.MONA." localSheetId="44"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2" hidden="1">{"MONA",#N/A,FALSE,"S"}</definedName>
    <definedName name="wrn.MONA." localSheetId="43" hidden="1">{"MONA",#N/A,FALSE,"S"}</definedName>
    <definedName name="wrn.MONA." localSheetId="45" hidden="1">{"MONA",#N/A,FALSE,"S"}</definedName>
    <definedName name="wrn.MONA." localSheetId="41" hidden="1">{"MONA",#N/A,FALSE,"S"}</definedName>
    <definedName name="wrn.MONA." hidden="1">{"MONA",#N/A,FALSE,"S"}</definedName>
    <definedName name="wrn.Monthsheet." localSheetId="35" hidden="1">{"Minpmon",#N/A,FALSE,"Monthinput"}</definedName>
    <definedName name="wrn.Monthsheet." localSheetId="44" hidden="1">{"Minpmon",#N/A,FALSE,"Monthinput"}</definedName>
    <definedName name="wrn.Monthsheet." localSheetId="36" hidden="1">{"Minpmon",#N/A,FALSE,"Monthinput"}</definedName>
    <definedName name="wrn.Monthsheet." localSheetId="37" hidden="1">{"Minpmon",#N/A,FALSE,"Monthinput"}</definedName>
    <definedName name="wrn.Monthsheet." localSheetId="38" hidden="1">{"Minpmon",#N/A,FALSE,"Monthinput"}</definedName>
    <definedName name="wrn.Monthsheet." localSheetId="39" hidden="1">{"Minpmon",#N/A,FALSE,"Monthinput"}</definedName>
    <definedName name="wrn.Monthsheet." localSheetId="40" hidden="1">{"Minpmon",#N/A,FALSE,"Monthinput"}</definedName>
    <definedName name="wrn.Monthsheet." localSheetId="42" hidden="1">{"Minpmon",#N/A,FALSE,"Monthinput"}</definedName>
    <definedName name="wrn.Monthsheet." localSheetId="43" hidden="1">{"Minpmon",#N/A,FALSE,"Monthinput"}</definedName>
    <definedName name="wrn.Monthsheet." localSheetId="45" hidden="1">{"Minpmon",#N/A,FALSE,"Monthinput"}</definedName>
    <definedName name="wrn.Monthsheet." localSheetId="41" hidden="1">{"Minpmon",#N/A,FALSE,"Monthinput"}</definedName>
    <definedName name="wrn.Monthsheet." hidden="1">{"Minpmon",#N/A,FALSE,"Monthinput"}</definedName>
    <definedName name="wrn.original." localSheetId="35" hidden="1">{"Original",#N/A,FALSE,"CENTBANK";"Original",#N/A,FALSE,"COMBANKS"}</definedName>
    <definedName name="wrn.original." localSheetId="44" hidden="1">{"Original",#N/A,FALSE,"CENTBANK";"Original",#N/A,FALSE,"COMBANKS"}</definedName>
    <definedName name="wrn.original." localSheetId="36"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39" hidden="1">{"Original",#N/A,FALSE,"CENTBANK";"Original",#N/A,FALSE,"COMBANKS"}</definedName>
    <definedName name="wrn.original." localSheetId="40" hidden="1">{"Original",#N/A,FALSE,"CENTBANK";"Original",#N/A,FALSE,"COMBANKS"}</definedName>
    <definedName name="wrn.original." localSheetId="42" hidden="1">{"Original",#N/A,FALSE,"CENTBANK";"Original",#N/A,FALSE,"COMBANKS"}</definedName>
    <definedName name="wrn.original." localSheetId="43" hidden="1">{"Original",#N/A,FALSE,"CENTBANK";"Original",#N/A,FALSE,"COMBANKS"}</definedName>
    <definedName name="wrn.original." localSheetId="45" hidden="1">{"Original",#N/A,FALSE,"CENTBANK";"Original",#N/A,FALSE,"COMBANKS"}</definedName>
    <definedName name="wrn.original." localSheetId="41" hidden="1">{"Original",#N/A,FALSE,"CENTBANK";"Original",#N/A,FALSE,"COMBANKS"}</definedName>
    <definedName name="wrn.original." hidden="1">{"Original",#N/A,FALSE,"CENTBANK";"Original",#N/A,FALSE,"COMBANKS"}</definedName>
    <definedName name="wrn.Output._.tables." localSheetId="35" hidden="1">{#N/A,#N/A,FALSE,"I";#N/A,#N/A,FALSE,"J";#N/A,#N/A,FALSE,"K";#N/A,#N/A,FALSE,"L";#N/A,#N/A,FALSE,"M";#N/A,#N/A,FALSE,"N";#N/A,#N/A,FALSE,"O"}</definedName>
    <definedName name="wrn.Output._.tables." localSheetId="44"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5" hidden="1">{#N/A,#N/A,FALSE,"I";#N/A,#N/A,FALSE,"J";#N/A,#N/A,FALSE,"K";#N/A,#N/A,FALSE,"L";#N/A,#N/A,FALSE,"M";#N/A,#N/A,FALSE,"N";#N/A,#N/A,FALSE,"O"}</definedName>
    <definedName name="wrn.Output._.tables." localSheetId="41" hidden="1">{#N/A,#N/A,FALSE,"I";#N/A,#N/A,FALSE,"J";#N/A,#N/A,FALSE,"K";#N/A,#N/A,FALSE,"L";#N/A,#N/A,FALSE,"M";#N/A,#N/A,FALSE,"N";#N/A,#N/A,FALSE,"O"}</definedName>
    <definedName name="wrn.Output._.tables." hidden="1">{#N/A,#N/A,FALSE,"I";#N/A,#N/A,FALSE,"J";#N/A,#N/A,FALSE,"K";#N/A,#N/A,FALSE,"L";#N/A,#N/A,FALSE,"M";#N/A,#N/A,FALSE,"N";#N/A,#N/A,FALSE,"O"}</definedName>
    <definedName name="wrn.OUTTURN_TABLES_00." localSheetId="35"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36" hidden="1">{"REAL_00",#N/A,FALSE,"Prog_BSyst";"REAL_00",#N/A,FALSE,"Prog_BCM";"REAL_00",#N/A,FALSE,"Prog_ComB";"REAL_00",#N/A,FALSE,"Prog_Gov";"REAL_00",#N/A,FALSE,"IN";"REAL_00",#N/A,FALSE,"B_mrks99";"REAL_00",#N/A,FALSE,"B_mrks00"}</definedName>
    <definedName name="wrn.OUTTURN_TABLES_00." localSheetId="37" hidden="1">{"REAL_00",#N/A,FALSE,"Prog_BSyst";"REAL_00",#N/A,FALSE,"Prog_BCM";"REAL_00",#N/A,FALSE,"Prog_ComB";"REAL_00",#N/A,FALSE,"Prog_Gov";"REAL_00",#N/A,FALSE,"IN";"REAL_00",#N/A,FALSE,"B_mrks99";"REAL_00",#N/A,FALSE,"B_mrks00"}</definedName>
    <definedName name="wrn.OUTTURN_TABLES_00." localSheetId="38" hidden="1">{"REAL_00",#N/A,FALSE,"Prog_BSyst";"REAL_00",#N/A,FALSE,"Prog_BCM";"REAL_00",#N/A,FALSE,"Prog_ComB";"REAL_00",#N/A,FALSE,"Prog_Gov";"REAL_00",#N/A,FALSE,"IN";"REAL_00",#N/A,FALSE,"B_mrks99";"REAL_00",#N/A,FALSE,"B_mrks00"}</definedName>
    <definedName name="wrn.OUTTURN_TABLES_00." localSheetId="39" hidden="1">{"REAL_00",#N/A,FALSE,"Prog_BSyst";"REAL_00",#N/A,FALSE,"Prog_BCM";"REAL_00",#N/A,FALSE,"Prog_ComB";"REAL_00",#N/A,FALSE,"Prog_Gov";"REAL_00",#N/A,FALSE,"IN";"REAL_00",#N/A,FALSE,"B_mrks99";"REAL_00",#N/A,FALSE,"B_mrks00"}</definedName>
    <definedName name="wrn.OUTTURN_TABLES_00." localSheetId="40" hidden="1">{"REAL_00",#N/A,FALSE,"Prog_BSyst";"REAL_00",#N/A,FALSE,"Prog_BCM";"REAL_00",#N/A,FALSE,"Prog_ComB";"REAL_00",#N/A,FALSE,"Prog_Gov";"REAL_00",#N/A,FALSE,"IN";"REAL_00",#N/A,FALSE,"B_mrks99";"REAL_00",#N/A,FALSE,"B_mrks00"}</definedName>
    <definedName name="wrn.OUTTURN_TABLES_00." localSheetId="42" hidden="1">{"REAL_00",#N/A,FALSE,"Prog_BSyst";"REAL_00",#N/A,FALSE,"Prog_BCM";"REAL_00",#N/A,FALSE,"Prog_ComB";"REAL_00",#N/A,FALSE,"Prog_Gov";"REAL_00",#N/A,FALSE,"IN";"REAL_00",#N/A,FALSE,"B_mrks99";"REAL_00",#N/A,FALSE,"B_mrks00"}</definedName>
    <definedName name="wrn.OUTTURN_TABLES_00." localSheetId="43" hidden="1">{"REAL_00",#N/A,FALSE,"Prog_BSyst";"REAL_00",#N/A,FALSE,"Prog_BCM";"REAL_00",#N/A,FALSE,"Prog_ComB";"REAL_00",#N/A,FALSE,"Prog_Gov";"REAL_00",#N/A,FALSE,"IN";"REAL_00",#N/A,FALSE,"B_mrks99";"REAL_00",#N/A,FALSE,"B_mrks00"}</definedName>
    <definedName name="wrn.OUTTURN_TABLES_00." localSheetId="45"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35"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36" hidden="1">{"REAL_99",#N/A,FALSE,"Prog_BSyst";"REAL_99",#N/A,FALSE,"Prog_BCM";"REAL_99",#N/A,FALSE,"Prog_ComB";"REAL_99",#N/A,FALSE,"Prog_Gov";"REAL_99",#N/A,FALSE,"B_mrks99"}</definedName>
    <definedName name="wrn.OUTTURN_TABLES_99." localSheetId="37" hidden="1">{"REAL_99",#N/A,FALSE,"Prog_BSyst";"REAL_99",#N/A,FALSE,"Prog_BCM";"REAL_99",#N/A,FALSE,"Prog_ComB";"REAL_99",#N/A,FALSE,"Prog_Gov";"REAL_99",#N/A,FALSE,"B_mrks99"}</definedName>
    <definedName name="wrn.OUTTURN_TABLES_99." localSheetId="38" hidden="1">{"REAL_99",#N/A,FALSE,"Prog_BSyst";"REAL_99",#N/A,FALSE,"Prog_BCM";"REAL_99",#N/A,FALSE,"Prog_ComB";"REAL_99",#N/A,FALSE,"Prog_Gov";"REAL_99",#N/A,FALSE,"B_mrks99"}</definedName>
    <definedName name="wrn.OUTTURN_TABLES_99." localSheetId="39" hidden="1">{"REAL_99",#N/A,FALSE,"Prog_BSyst";"REAL_99",#N/A,FALSE,"Prog_BCM";"REAL_99",#N/A,FALSE,"Prog_ComB";"REAL_99",#N/A,FALSE,"Prog_Gov";"REAL_99",#N/A,FALSE,"B_mrks99"}</definedName>
    <definedName name="wrn.OUTTURN_TABLES_99." localSheetId="40" hidden="1">{"REAL_99",#N/A,FALSE,"Prog_BSyst";"REAL_99",#N/A,FALSE,"Prog_BCM";"REAL_99",#N/A,FALSE,"Prog_ComB";"REAL_99",#N/A,FALSE,"Prog_Gov";"REAL_99",#N/A,FALSE,"B_mrks99"}</definedName>
    <definedName name="wrn.OUTTURN_TABLES_99." localSheetId="42" hidden="1">{"REAL_99",#N/A,FALSE,"Prog_BSyst";"REAL_99",#N/A,FALSE,"Prog_BCM";"REAL_99",#N/A,FALSE,"Prog_ComB";"REAL_99",#N/A,FALSE,"Prog_Gov";"REAL_99",#N/A,FALSE,"B_mrks99"}</definedName>
    <definedName name="wrn.OUTTURN_TABLES_99." localSheetId="43" hidden="1">{"REAL_99",#N/A,FALSE,"Prog_BSyst";"REAL_99",#N/A,FALSE,"Prog_BCM";"REAL_99",#N/A,FALSE,"Prog_ComB";"REAL_99",#N/A,FALSE,"Prog_Gov";"REAL_99",#N/A,FALSE,"B_mrks99"}</definedName>
    <definedName name="wrn.OUTTURN_TABLES_99." localSheetId="45"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35" hidden="1">{"1",#N/A,FALSE,"Pasivos Mon";"2",#N/A,FALSE,"Pasivos Mon"}</definedName>
    <definedName name="wrn.PASMON." localSheetId="44" hidden="1">{"1",#N/A,FALSE,"Pasivos Mon";"2",#N/A,FALSE,"Pasivos Mon"}</definedName>
    <definedName name="wrn.PASMON." localSheetId="36"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5" hidden="1">{"1",#N/A,FALSE,"Pasivos Mon";"2",#N/A,FALSE,"Pasivos Mon"}</definedName>
    <definedName name="wrn.PASMON." localSheetId="41" hidden="1">{"1",#N/A,FALSE,"Pasivos Mon";"2",#N/A,FALSE,"Pasivos Mon"}</definedName>
    <definedName name="wrn.PASMON." hidden="1">{"1",#N/A,FALSE,"Pasivos Mon";"2",#N/A,FALSE,"Pasivos Mon"}</definedName>
    <definedName name="wrn.Per._.cri." localSheetId="35" hidden="1">{#N/A,#N/A,FALSE,"Per Cri"}</definedName>
    <definedName name="wrn.Per._.cri." localSheetId="44" hidden="1">{#N/A,#N/A,FALSE,"Per Cri"}</definedName>
    <definedName name="wrn.Per._.cri." localSheetId="36" hidden="1">{#N/A,#N/A,FALSE,"Per Cri"}</definedName>
    <definedName name="wrn.Per._.cri." localSheetId="37" hidden="1">{#N/A,#N/A,FALSE,"Per Cri"}</definedName>
    <definedName name="wrn.Per._.cri." localSheetId="38" hidden="1">{#N/A,#N/A,FALSE,"Per Cri"}</definedName>
    <definedName name="wrn.Per._.cri." localSheetId="39" hidden="1">{#N/A,#N/A,FALSE,"Per Cri"}</definedName>
    <definedName name="wrn.Per._.cri." localSheetId="40" hidden="1">{#N/A,#N/A,FALSE,"Per Cri"}</definedName>
    <definedName name="wrn.Per._.cri." localSheetId="42" hidden="1">{#N/A,#N/A,FALSE,"Per Cri"}</definedName>
    <definedName name="wrn.Per._.cri." localSheetId="43" hidden="1">{#N/A,#N/A,FALSE,"Per Cri"}</definedName>
    <definedName name="wrn.Per._.cri." localSheetId="45" hidden="1">{#N/A,#N/A,FALSE,"Per Cri"}</definedName>
    <definedName name="wrn.Per._.cri." localSheetId="41" hidden="1">{#N/A,#N/A,FALSE,"Per Cri"}</definedName>
    <definedName name="wrn.Per._.cri." hidden="1">{#N/A,#N/A,FALSE,"Per Cri"}</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8"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0"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35" hidden="1">{"Tab1",#N/A,FALSE,"P";"Tab2",#N/A,FALSE,"P"}</definedName>
    <definedName name="wrn.Program." localSheetId="44" hidden="1">{"Tab1",#N/A,FALSE,"P";"Tab2",#N/A,FALSE,"P"}</definedName>
    <definedName name="wrn.Program." localSheetId="36"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0" hidden="1">{"Tab1",#N/A,FALSE,"P";"Tab2",#N/A,FALSE,"P"}</definedName>
    <definedName name="wrn.Program." localSheetId="42" hidden="1">{"Tab1",#N/A,FALSE,"P";"Tab2",#N/A,FALSE,"P"}</definedName>
    <definedName name="wrn.Program." localSheetId="43" hidden="1">{"Tab1",#N/A,FALSE,"P";"Tab2",#N/A,FALSE,"P"}</definedName>
    <definedName name="wrn.Program." localSheetId="45" hidden="1">{"Tab1",#N/A,FALSE,"P";"Tab2",#N/A,FALSE,"P"}</definedName>
    <definedName name="wrn.Program." localSheetId="41" hidden="1">{"Tab1",#N/A,FALSE,"P";"Tab2",#N/A,FALSE,"P"}</definedName>
    <definedName name="wrn.Program." hidden="1">{"Tab1",#N/A,FALSE,"P";"Tab2",#N/A,FALSE,"P"}</definedName>
    <definedName name="wrn.QUARTERLY_TABLES_00." localSheetId="35"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36" hidden="1">{"SCEN_Q00",#N/A,FALSE,"Prog_BSyst";"SCEN_Q00",#N/A,FALSE,"Prog_BCM";"SCEN_Q00",#N/A,FALSE,"Prog_ComB";"SCEN_Q00",#N/A,FALSE,"Prog_Gov";"SCEN_Q00",#N/A,FALSE,"IN"}</definedName>
    <definedName name="wrn.QUARTERLY_TABLES_00." localSheetId="37" hidden="1">{"SCEN_Q00",#N/A,FALSE,"Prog_BSyst";"SCEN_Q00",#N/A,FALSE,"Prog_BCM";"SCEN_Q00",#N/A,FALSE,"Prog_ComB";"SCEN_Q00",#N/A,FALSE,"Prog_Gov";"SCEN_Q00",#N/A,FALSE,"IN"}</definedName>
    <definedName name="wrn.QUARTERLY_TABLES_00." localSheetId="38" hidden="1">{"SCEN_Q00",#N/A,FALSE,"Prog_BSyst";"SCEN_Q00",#N/A,FALSE,"Prog_BCM";"SCEN_Q00",#N/A,FALSE,"Prog_ComB";"SCEN_Q00",#N/A,FALSE,"Prog_Gov";"SCEN_Q00",#N/A,FALSE,"IN"}</definedName>
    <definedName name="wrn.QUARTERLY_TABLES_00." localSheetId="39" hidden="1">{"SCEN_Q00",#N/A,FALSE,"Prog_BSyst";"SCEN_Q00",#N/A,FALSE,"Prog_BCM";"SCEN_Q00",#N/A,FALSE,"Prog_ComB";"SCEN_Q00",#N/A,FALSE,"Prog_Gov";"SCEN_Q00",#N/A,FALSE,"IN"}</definedName>
    <definedName name="wrn.QUARTERLY_TABLES_00." localSheetId="40" hidden="1">{"SCEN_Q00",#N/A,FALSE,"Prog_BSyst";"SCEN_Q00",#N/A,FALSE,"Prog_BCM";"SCEN_Q00",#N/A,FALSE,"Prog_ComB";"SCEN_Q00",#N/A,FALSE,"Prog_Gov";"SCEN_Q00",#N/A,FALSE,"IN"}</definedName>
    <definedName name="wrn.QUARTERLY_TABLES_00." localSheetId="42" hidden="1">{"SCEN_Q00",#N/A,FALSE,"Prog_BSyst";"SCEN_Q00",#N/A,FALSE,"Prog_BCM";"SCEN_Q00",#N/A,FALSE,"Prog_ComB";"SCEN_Q00",#N/A,FALSE,"Prog_Gov";"SCEN_Q00",#N/A,FALSE,"IN"}</definedName>
    <definedName name="wrn.QUARTERLY_TABLES_00." localSheetId="43" hidden="1">{"SCEN_Q00",#N/A,FALSE,"Prog_BSyst";"SCEN_Q00",#N/A,FALSE,"Prog_BCM";"SCEN_Q00",#N/A,FALSE,"Prog_ComB";"SCEN_Q00",#N/A,FALSE,"Prog_Gov";"SCEN_Q00",#N/A,FALSE,"IN"}</definedName>
    <definedName name="wrn.QUARTERLY_TABLES_00." localSheetId="45"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35" hidden="1">{"CBA",#N/A,FALSE,"TAB4";"MS",#N/A,FALSE,"TAB5";"BANKLOANS",#N/A,FALSE,"TAB21APP ";"INTEREST",#N/A,FALSE,"TAB22APP"}</definedName>
    <definedName name="wrn.RED97MON." localSheetId="44" hidden="1">{"CBA",#N/A,FALSE,"TAB4";"MS",#N/A,FALSE,"TAB5";"BANKLOANS",#N/A,FALSE,"TAB21APP ";"INTEREST",#N/A,FALSE,"TAB22APP"}</definedName>
    <definedName name="wrn.RED97MON." localSheetId="36" hidden="1">{"CBA",#N/A,FALSE,"TAB4";"MS",#N/A,FALSE,"TAB5";"BANKLOANS",#N/A,FALSE,"TAB21APP ";"INTEREST",#N/A,FALSE,"TAB22APP"}</definedName>
    <definedName name="wrn.RED97MON." localSheetId="37" hidden="1">{"CBA",#N/A,FALSE,"TAB4";"MS",#N/A,FALSE,"TAB5";"BANKLOANS",#N/A,FALSE,"TAB21APP ";"INTEREST",#N/A,FALSE,"TAB22APP"}</definedName>
    <definedName name="wrn.RED97MON." localSheetId="38" hidden="1">{"CBA",#N/A,FALSE,"TAB4";"MS",#N/A,FALSE,"TAB5";"BANKLOANS",#N/A,FALSE,"TAB21APP ";"INTEREST",#N/A,FALSE,"TAB22APP"}</definedName>
    <definedName name="wrn.RED97MON." localSheetId="39" hidden="1">{"CBA",#N/A,FALSE,"TAB4";"MS",#N/A,FALSE,"TAB5";"BANKLOANS",#N/A,FALSE,"TAB21APP ";"INTEREST",#N/A,FALSE,"TAB22APP"}</definedName>
    <definedName name="wrn.RED97MON." localSheetId="40" hidden="1">{"CBA",#N/A,FALSE,"TAB4";"MS",#N/A,FALSE,"TAB5";"BANKLOANS",#N/A,FALSE,"TAB21APP ";"INTEREST",#N/A,FALSE,"TAB22APP"}</definedName>
    <definedName name="wrn.RED97MON." localSheetId="42" hidden="1">{"CBA",#N/A,FALSE,"TAB4";"MS",#N/A,FALSE,"TAB5";"BANKLOANS",#N/A,FALSE,"TAB21APP ";"INTEREST",#N/A,FALSE,"TAB22APP"}</definedName>
    <definedName name="wrn.RED97MON." localSheetId="43" hidden="1">{"CBA",#N/A,FALSE,"TAB4";"MS",#N/A,FALSE,"TAB5";"BANKLOANS",#N/A,FALSE,"TAB21APP ";"INTEREST",#N/A,FALSE,"TAB22APP"}</definedName>
    <definedName name="wrn.RED97MON." localSheetId="45" hidden="1">{"CBA",#N/A,FALSE,"TAB4";"MS",#N/A,FALSE,"TAB5";"BANKLOANS",#N/A,FALSE,"TAB21APP ";"INTEREST",#N/A,FALSE,"TAB22APP"}</definedName>
    <definedName name="wrn.RED97MON." localSheetId="41" hidden="1">{"CBA",#N/A,FALSE,"TAB4";"MS",#N/A,FALSE,"TAB5";"BANKLOANS",#N/A,FALSE,"TAB21APP ";"INTEREST",#N/A,FALSE,"TAB22APP"}</definedName>
    <definedName name="wrn.RED97MON." hidden="1">{"CBA",#N/A,FALSE,"TAB4";"MS",#N/A,FALSE,"TAB5";"BANKLOANS",#N/A,FALSE,"TAB21APP ";"INTEREST",#N/A,FALSE,"TAB22APP"}</definedName>
    <definedName name="wrn.Riqfin." localSheetId="35" hidden="1">{"Riqfin97",#N/A,FALSE,"Tran";"Riqfinpro",#N/A,FALSE,"Tran"}</definedName>
    <definedName name="wrn.Riqfin." localSheetId="44"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5" hidden="1">{"Riqfin97",#N/A,FALSE,"Tran";"Riqfinpro",#N/A,FALSE,"Tran"}</definedName>
    <definedName name="wrn.Riqfin." localSheetId="41" hidden="1">{"Riqfin97",#N/A,FALSE,"Tran";"Riqfinpro",#N/A,FALSE,"Tran"}</definedName>
    <definedName name="wrn.Riqfin." hidden="1">{"Riqfin97",#N/A,FALSE,"Tran";"Riqfinpro",#N/A,FALSE,"Tran"}</definedName>
    <definedName name="wrn.RViZ96." localSheetId="35"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localSheetId="36" hidden="1">{#N/A,#N/A,FALSE,"ZN6095SULEATNEU";#N/A,#N/A,FALSE,"BNZLBT95";#N/A,#N/A,FALSE,"Schich95";#N/A,#N/A,FALSE,"RTAQ8094";#N/A,#N/A,FALSE,"BNNEU";#N/A,#N/A,FALSE,"BNVERMW";#N/A,#N/A,FALSE,"BNVERMO";#N/A,#N/A,FALSE,"BNVERFW";#N/A,#N/A,FALSE,"BNVERFO";#N/A,#N/A,FALSE,"ZNAE6094";#N/A,#N/A,FALSE,"WFAEBZDAUE6094";#N/A,#N/A,FALSE,"RTZN wg. Todes"}</definedName>
    <definedName name="wrn.RViZ96." localSheetId="37" hidden="1">{#N/A,#N/A,FALSE,"ZN6095SULEATNEU";#N/A,#N/A,FALSE,"BNZLBT95";#N/A,#N/A,FALSE,"Schich95";#N/A,#N/A,FALSE,"RTAQ8094";#N/A,#N/A,FALSE,"BNNEU";#N/A,#N/A,FALSE,"BNVERMW";#N/A,#N/A,FALSE,"BNVERMO";#N/A,#N/A,FALSE,"BNVERFW";#N/A,#N/A,FALSE,"BNVERFO";#N/A,#N/A,FALSE,"ZNAE6094";#N/A,#N/A,FALSE,"WFAEBZDAUE6094";#N/A,#N/A,FALSE,"RTZN wg. Todes"}</definedName>
    <definedName name="wrn.RViZ96." localSheetId="38" hidden="1">{#N/A,#N/A,FALSE,"ZN6095SULEATNEU";#N/A,#N/A,FALSE,"BNZLBT95";#N/A,#N/A,FALSE,"Schich95";#N/A,#N/A,FALSE,"RTAQ8094";#N/A,#N/A,FALSE,"BNNEU";#N/A,#N/A,FALSE,"BNVERMW";#N/A,#N/A,FALSE,"BNVERMO";#N/A,#N/A,FALSE,"BNVERFW";#N/A,#N/A,FALSE,"BNVERFO";#N/A,#N/A,FALSE,"ZNAE6094";#N/A,#N/A,FALSE,"WFAEBZDAUE6094";#N/A,#N/A,FALSE,"RTZN wg. Todes"}</definedName>
    <definedName name="wrn.RViZ96." localSheetId="39" hidden="1">{#N/A,#N/A,FALSE,"ZN6095SULEATNEU";#N/A,#N/A,FALSE,"BNZLBT95";#N/A,#N/A,FALSE,"Schich95";#N/A,#N/A,FALSE,"RTAQ8094";#N/A,#N/A,FALSE,"BNNEU";#N/A,#N/A,FALSE,"BNVERMW";#N/A,#N/A,FALSE,"BNVERMO";#N/A,#N/A,FALSE,"BNVERFW";#N/A,#N/A,FALSE,"BNVERFO";#N/A,#N/A,FALSE,"ZNAE6094";#N/A,#N/A,FALSE,"WFAEBZDAUE6094";#N/A,#N/A,FALSE,"RTZN wg. Todes"}</definedName>
    <definedName name="wrn.RViZ96." localSheetId="40" hidden="1">{#N/A,#N/A,FALSE,"ZN6095SULEATNEU";#N/A,#N/A,FALSE,"BNZLBT95";#N/A,#N/A,FALSE,"Schich95";#N/A,#N/A,FALSE,"RTAQ8094";#N/A,#N/A,FALSE,"BNNEU";#N/A,#N/A,FALSE,"BNVERMW";#N/A,#N/A,FALSE,"BNVERMO";#N/A,#N/A,FALSE,"BNVERFW";#N/A,#N/A,FALSE,"BNVERFO";#N/A,#N/A,FALSE,"ZNAE6094";#N/A,#N/A,FALSE,"WFAEBZDAUE6094";#N/A,#N/A,FALSE,"RTZN wg. Todes"}</definedName>
    <definedName name="wrn.RViZ96." localSheetId="42" hidden="1">{#N/A,#N/A,FALSE,"ZN6095SULEATNEU";#N/A,#N/A,FALSE,"BNZLBT95";#N/A,#N/A,FALSE,"Schich95";#N/A,#N/A,FALSE,"RTAQ8094";#N/A,#N/A,FALSE,"BNNEU";#N/A,#N/A,FALSE,"BNVERMW";#N/A,#N/A,FALSE,"BNVERMO";#N/A,#N/A,FALSE,"BNVERFW";#N/A,#N/A,FALSE,"BNVERFO";#N/A,#N/A,FALSE,"ZNAE6094";#N/A,#N/A,FALSE,"WFAEBZDAUE6094";#N/A,#N/A,FALSE,"RTZN wg. Todes"}</definedName>
    <definedName name="wrn.RViZ96." localSheetId="43" hidden="1">{#N/A,#N/A,FALSE,"ZN6095SULEATNEU";#N/A,#N/A,FALSE,"BNZLBT95";#N/A,#N/A,FALSE,"Schich95";#N/A,#N/A,FALSE,"RTAQ8094";#N/A,#N/A,FALSE,"BNNEU";#N/A,#N/A,FALSE,"BNVERMW";#N/A,#N/A,FALSE,"BNVERMO";#N/A,#N/A,FALSE,"BNVERFW";#N/A,#N/A,FALSE,"BNVERFO";#N/A,#N/A,FALSE,"ZNAE6094";#N/A,#N/A,FALSE,"WFAEBZDAUE6094";#N/A,#N/A,FALSE,"RTZN wg. Todes"}</definedName>
    <definedName name="wrn.RViZ96." localSheetId="45"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35" hidden="1">{#N/A,#N/A,FALSE,"Sel Ind"}</definedName>
    <definedName name="wrn.Sel._.Ind." localSheetId="44" hidden="1">{#N/A,#N/A,FALSE,"Sel Ind"}</definedName>
    <definedName name="wrn.Sel._.Ind." localSheetId="36" hidden="1">{#N/A,#N/A,FALSE,"Sel Ind"}</definedName>
    <definedName name="wrn.Sel._.Ind." localSheetId="37" hidden="1">{#N/A,#N/A,FALSE,"Sel Ind"}</definedName>
    <definedName name="wrn.Sel._.Ind." localSheetId="38" hidden="1">{#N/A,#N/A,FALSE,"Sel Ind"}</definedName>
    <definedName name="wrn.Sel._.Ind." localSheetId="39" hidden="1">{#N/A,#N/A,FALSE,"Sel Ind"}</definedName>
    <definedName name="wrn.Sel._.Ind." localSheetId="40" hidden="1">{#N/A,#N/A,FALSE,"Sel Ind"}</definedName>
    <definedName name="wrn.Sel._.Ind." localSheetId="42" hidden="1">{#N/A,#N/A,FALSE,"Sel Ind"}</definedName>
    <definedName name="wrn.Sel._.Ind." localSheetId="43" hidden="1">{#N/A,#N/A,FALSE,"Sel Ind"}</definedName>
    <definedName name="wrn.Sel._.Ind." localSheetId="45" hidden="1">{#N/A,#N/A,FALSE,"Sel Ind"}</definedName>
    <definedName name="wrn.Sel._.Ind." localSheetId="41" hidden="1">{#N/A,#N/A,FALSE,"Sel Ind"}</definedName>
    <definedName name="wrn.Sel._.Ind." hidden="1">{#N/A,#N/A,FALSE,"Sel Ind"}</definedName>
    <definedName name="wrn.SET_OF_TABLES." localSheetId="35"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36" hidden="1">{#N/A,#N/A,TRUE,"Tab1";#N/A,#N/A,TRUE,"Tab2";#N/A,#N/A,TRUE,"Tab3";#N/A,#N/A,TRUE,"Tab4";#N/A,#N/A,TRUE,"Tab5";#N/A,#N/A,TRUE,"Tab6";#N/A,#N/A,TRUE,"Tab7";#N/A,#N/A,TRUE,"Tab8";#N/A,#N/A,TRUE,"Tab9";#N/A,#N/A,TRUE,"Tab10";#N/A,#N/A,TRUE,"Tab11";#N/A,#N/A,TRUE,"Tab12";#N/A,#N/A,TRUE,"Tab13";#N/A,#N/A,TRUE,"tab14";#N/A,#N/A,TRUE,"tab14fr"}</definedName>
    <definedName name="wrn.SET_OF_TABLES." localSheetId="37" hidden="1">{#N/A,#N/A,TRUE,"Tab1";#N/A,#N/A,TRUE,"Tab2";#N/A,#N/A,TRUE,"Tab3";#N/A,#N/A,TRUE,"Tab4";#N/A,#N/A,TRUE,"Tab5";#N/A,#N/A,TRUE,"Tab6";#N/A,#N/A,TRUE,"Tab7";#N/A,#N/A,TRUE,"Tab8";#N/A,#N/A,TRUE,"Tab9";#N/A,#N/A,TRUE,"Tab10";#N/A,#N/A,TRUE,"Tab11";#N/A,#N/A,TRUE,"Tab12";#N/A,#N/A,TRUE,"Tab13";#N/A,#N/A,TRUE,"tab14";#N/A,#N/A,TRUE,"tab14fr"}</definedName>
    <definedName name="wrn.SET_OF_TABLES." localSheetId="38" hidden="1">{#N/A,#N/A,TRUE,"Tab1";#N/A,#N/A,TRUE,"Tab2";#N/A,#N/A,TRUE,"Tab3";#N/A,#N/A,TRUE,"Tab4";#N/A,#N/A,TRUE,"Tab5";#N/A,#N/A,TRUE,"Tab6";#N/A,#N/A,TRUE,"Tab7";#N/A,#N/A,TRUE,"Tab8";#N/A,#N/A,TRUE,"Tab9";#N/A,#N/A,TRUE,"Tab10";#N/A,#N/A,TRUE,"Tab11";#N/A,#N/A,TRUE,"Tab12";#N/A,#N/A,TRUE,"Tab13";#N/A,#N/A,TRUE,"tab14";#N/A,#N/A,TRUE,"tab14fr"}</definedName>
    <definedName name="wrn.SET_OF_TABLES." localSheetId="39" hidden="1">{#N/A,#N/A,TRUE,"Tab1";#N/A,#N/A,TRUE,"Tab2";#N/A,#N/A,TRUE,"Tab3";#N/A,#N/A,TRUE,"Tab4";#N/A,#N/A,TRUE,"Tab5";#N/A,#N/A,TRUE,"Tab6";#N/A,#N/A,TRUE,"Tab7";#N/A,#N/A,TRUE,"Tab8";#N/A,#N/A,TRUE,"Tab9";#N/A,#N/A,TRUE,"Tab10";#N/A,#N/A,TRUE,"Tab11";#N/A,#N/A,TRUE,"Tab12";#N/A,#N/A,TRUE,"Tab13";#N/A,#N/A,TRUE,"tab14";#N/A,#N/A,TRUE,"tab14fr"}</definedName>
    <definedName name="wrn.SET_OF_TABLES." localSheetId="40" hidden="1">{#N/A,#N/A,TRUE,"Tab1";#N/A,#N/A,TRUE,"Tab2";#N/A,#N/A,TRUE,"Tab3";#N/A,#N/A,TRUE,"Tab4";#N/A,#N/A,TRUE,"Tab5";#N/A,#N/A,TRUE,"Tab6";#N/A,#N/A,TRUE,"Tab7";#N/A,#N/A,TRUE,"Tab8";#N/A,#N/A,TRUE,"Tab9";#N/A,#N/A,TRUE,"Tab10";#N/A,#N/A,TRUE,"Tab11";#N/A,#N/A,TRUE,"Tab12";#N/A,#N/A,TRUE,"Tab13";#N/A,#N/A,TRUE,"tab14";#N/A,#N/A,TRUE,"tab14fr"}</definedName>
    <definedName name="wrn.SET_OF_TABLES." localSheetId="42" hidden="1">{#N/A,#N/A,TRUE,"Tab1";#N/A,#N/A,TRUE,"Tab2";#N/A,#N/A,TRUE,"Tab3";#N/A,#N/A,TRUE,"Tab4";#N/A,#N/A,TRUE,"Tab5";#N/A,#N/A,TRUE,"Tab6";#N/A,#N/A,TRUE,"Tab7";#N/A,#N/A,TRUE,"Tab8";#N/A,#N/A,TRUE,"Tab9";#N/A,#N/A,TRUE,"Tab10";#N/A,#N/A,TRUE,"Tab11";#N/A,#N/A,TRUE,"Tab12";#N/A,#N/A,TRUE,"Tab13";#N/A,#N/A,TRUE,"tab14";#N/A,#N/A,TRUE,"tab14fr"}</definedName>
    <definedName name="wrn.SET_OF_TABLES." localSheetId="43" hidden="1">{#N/A,#N/A,TRUE,"Tab1";#N/A,#N/A,TRUE,"Tab2";#N/A,#N/A,TRUE,"Tab3";#N/A,#N/A,TRUE,"Tab4";#N/A,#N/A,TRUE,"Tab5";#N/A,#N/A,TRUE,"Tab6";#N/A,#N/A,TRUE,"Tab7";#N/A,#N/A,TRUE,"Tab8";#N/A,#N/A,TRUE,"Tab9";#N/A,#N/A,TRUE,"Tab10";#N/A,#N/A,TRUE,"Tab11";#N/A,#N/A,TRUE,"Tab12";#N/A,#N/A,TRUE,"Tab13";#N/A,#N/A,TRUE,"tab14";#N/A,#N/A,TRUE,"tab14fr"}</definedName>
    <definedName name="wrn.SET_OF_TABLES." localSheetId="45"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35" hidden="1">{"SR_tbs",#N/A,FALSE,"MGSSEI";"SR_tbs",#N/A,FALSE,"MGSBOX";"SR_tbs",#N/A,FALSE,"MGSOCIND"}</definedName>
    <definedName name="wrn.STAFF_REPORT_TABLES." localSheetId="44" hidden="1">{"SR_tbs",#N/A,FALSE,"MGSSEI";"SR_tbs",#N/A,FALSE,"MGSBOX";"SR_tbs",#N/A,FALSE,"MGSOCIND"}</definedName>
    <definedName name="wrn.STAFF_REPORT_TABLES." localSheetId="36" hidden="1">{"SR_tbs",#N/A,FALSE,"MGSSEI";"SR_tbs",#N/A,FALSE,"MGSBOX";"SR_tbs",#N/A,FALSE,"MGSOCIND"}</definedName>
    <definedName name="wrn.STAFF_REPORT_TABLES." localSheetId="37"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5" hidden="1">{"SR_tbs",#N/A,FALSE,"MGSSEI";"SR_tbs",#N/A,FALSE,"MGSBOX";"SR_tbs",#N/A,FALSE,"MGSOCIND"}</definedName>
    <definedName name="wrn.STAFF_REPORT_TABLES." localSheetId="41" hidden="1">{"SR_tbs",#N/A,FALSE,"MGSSEI";"SR_tbs",#N/A,FALSE,"MGSBOX";"SR_tbs",#N/A,FALSE,"MGSOCIND"}</definedName>
    <definedName name="wrn.STAFF_REPORT_TABLES." hidden="1">{"SR_tbs",#N/A,FALSE,"MGSSEI";"SR_tbs",#N/A,FALSE,"MGSBOX";"SR_tbs",#N/A,FALSE,"MGSOCIND"}</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35"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localSheetId="36" hidden="1">{#N/A,#N/A,FALSE,"Fórmulas";#N/A,#N/A,FALSE,"Proj100";#N/A,#N/A,FALSE,"Proj50";#N/A,#N/A,FALSE,"Proj25";#N/A,#N/A,FALSE,"Proj0";#N/A,#N/A,FALSE,"ProjLib";#N/A,#N/A,FALSE,"Aux"}</definedName>
    <definedName name="wrn.Super." localSheetId="37" hidden="1">{#N/A,#N/A,FALSE,"Fórmulas";#N/A,#N/A,FALSE,"Proj100";#N/A,#N/A,FALSE,"Proj50";#N/A,#N/A,FALSE,"Proj25";#N/A,#N/A,FALSE,"Proj0";#N/A,#N/A,FALSE,"ProjLib";#N/A,#N/A,FALSE,"Aux"}</definedName>
    <definedName name="wrn.Super." localSheetId="38" hidden="1">{#N/A,#N/A,FALSE,"Fórmulas";#N/A,#N/A,FALSE,"Proj100";#N/A,#N/A,FALSE,"Proj50";#N/A,#N/A,FALSE,"Proj25";#N/A,#N/A,FALSE,"Proj0";#N/A,#N/A,FALSE,"ProjLib";#N/A,#N/A,FALSE,"Aux"}</definedName>
    <definedName name="wrn.Super." localSheetId="39" hidden="1">{#N/A,#N/A,FALSE,"Fórmulas";#N/A,#N/A,FALSE,"Proj100";#N/A,#N/A,FALSE,"Proj50";#N/A,#N/A,FALSE,"Proj25";#N/A,#N/A,FALSE,"Proj0";#N/A,#N/A,FALSE,"ProjLib";#N/A,#N/A,FALSE,"Aux"}</definedName>
    <definedName name="wrn.Super." localSheetId="40" hidden="1">{#N/A,#N/A,FALSE,"Fórmulas";#N/A,#N/A,FALSE,"Proj100";#N/A,#N/A,FALSE,"Proj50";#N/A,#N/A,FALSE,"Proj25";#N/A,#N/A,FALSE,"Proj0";#N/A,#N/A,FALSE,"ProjLib";#N/A,#N/A,FALSE,"Aux"}</definedName>
    <definedName name="wrn.Super." localSheetId="42" hidden="1">{#N/A,#N/A,FALSE,"Fórmulas";#N/A,#N/A,FALSE,"Proj100";#N/A,#N/A,FALSE,"Proj50";#N/A,#N/A,FALSE,"Proj25";#N/A,#N/A,FALSE,"Proj0";#N/A,#N/A,FALSE,"ProjLib";#N/A,#N/A,FALSE,"Aux"}</definedName>
    <definedName name="wrn.Super." localSheetId="43" hidden="1">{#N/A,#N/A,FALSE,"Fórmulas";#N/A,#N/A,FALSE,"Proj100";#N/A,#N/A,FALSE,"Proj50";#N/A,#N/A,FALSE,"Proj25";#N/A,#N/A,FALSE,"Proj0";#N/A,#N/A,FALSE,"ProjLib";#N/A,#N/A,FALSE,"Aux"}</definedName>
    <definedName name="wrn.Super." localSheetId="45"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35" hidden="1">{"Page1",#N/A,FALSE,"ARA M&amp;F&amp;T";"Page2",#N/A,FALSE,"ARA M&amp;F&amp;T";"Page3",#N/A,FALSE,"ARA M&amp;F&amp;T"}</definedName>
    <definedName name="wrn.TabARA." localSheetId="44" hidden="1">{"Page1",#N/A,FALSE,"ARA M&amp;F&amp;T";"Page2",#N/A,FALSE,"ARA M&amp;F&amp;T";"Page3",#N/A,FALSE,"ARA M&amp;F&amp;T"}</definedName>
    <definedName name="wrn.TabARA." localSheetId="36" hidden="1">{"Page1",#N/A,FALSE,"ARA M&amp;F&amp;T";"Page2",#N/A,FALSE,"ARA M&amp;F&amp;T";"Page3",#N/A,FALSE,"ARA M&amp;F&amp;T"}</definedName>
    <definedName name="wrn.TabARA." localSheetId="37" hidden="1">{"Page1",#N/A,FALSE,"ARA M&amp;F&amp;T";"Page2",#N/A,FALSE,"ARA M&amp;F&amp;T";"Page3",#N/A,FALSE,"ARA M&amp;F&amp;T"}</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40" hidden="1">{"Page1",#N/A,FALSE,"ARA M&amp;F&amp;T";"Page2",#N/A,FALSE,"ARA M&amp;F&amp;T";"Page3",#N/A,FALSE,"ARA M&amp;F&amp;T"}</definedName>
    <definedName name="wrn.TabARA." localSheetId="42" hidden="1">{"Page1",#N/A,FALSE,"ARA M&amp;F&amp;T";"Page2",#N/A,FALSE,"ARA M&amp;F&amp;T";"Page3",#N/A,FALSE,"ARA M&amp;F&amp;T"}</definedName>
    <definedName name="wrn.TabARA." localSheetId="43" hidden="1">{"Page1",#N/A,FALSE,"ARA M&amp;F&amp;T";"Page2",#N/A,FALSE,"ARA M&amp;F&amp;T";"Page3",#N/A,FALSE,"ARA M&amp;F&amp;T"}</definedName>
    <definedName name="wrn.TabARA." localSheetId="45" hidden="1">{"Page1",#N/A,FALSE,"ARA M&amp;F&amp;T";"Page2",#N/A,FALSE,"ARA M&amp;F&amp;T";"Page3",#N/A,FALSE,"ARA M&amp;F&amp;T"}</definedName>
    <definedName name="wrn.TabARA." localSheetId="41" hidden="1">{"Page1",#N/A,FALSE,"ARA M&amp;F&amp;T";"Page2",#N/A,FALSE,"ARA M&amp;F&amp;T";"Page3",#N/A,FALSE,"ARA M&amp;F&amp;T"}</definedName>
    <definedName name="wrn.TabARA." hidden="1">{"Page1",#N/A,FALSE,"ARA M&amp;F&amp;T";"Page2",#N/A,FALSE,"ARA M&amp;F&amp;T";"Page3",#N/A,FALSE,"ARA M&amp;F&amp;T"}</definedName>
    <definedName name="wrn.Tabellen." localSheetId="35"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localSheetId="36" hidden="1">{#N/A,#N/A,FALSE,"G RV Männer W";#N/A,#N/A,FALSE,"G RV Frauen W";#N/A,#N/A,FALSE,"G RV Männer O";#N/A,#N/A,FALSE,"G RV Frauen O";#N/A,#N/A,FALSE,"RTZahlbetrag"}</definedName>
    <definedName name="wrn.Tabellen." localSheetId="37" hidden="1">{#N/A,#N/A,FALSE,"G RV Männer W";#N/A,#N/A,FALSE,"G RV Frauen W";#N/A,#N/A,FALSE,"G RV Männer O";#N/A,#N/A,FALSE,"G RV Frauen O";#N/A,#N/A,FALSE,"RTZahlbetrag"}</definedName>
    <definedName name="wrn.Tabellen." localSheetId="38" hidden="1">{#N/A,#N/A,FALSE,"G RV Männer W";#N/A,#N/A,FALSE,"G RV Frauen W";#N/A,#N/A,FALSE,"G RV Männer O";#N/A,#N/A,FALSE,"G RV Frauen O";#N/A,#N/A,FALSE,"RTZahlbetrag"}</definedName>
    <definedName name="wrn.Tabellen." localSheetId="39" hidden="1">{#N/A,#N/A,FALSE,"G RV Männer W";#N/A,#N/A,FALSE,"G RV Frauen W";#N/A,#N/A,FALSE,"G RV Männer O";#N/A,#N/A,FALSE,"G RV Frauen O";#N/A,#N/A,FALSE,"RTZahlbetrag"}</definedName>
    <definedName name="wrn.Tabellen." localSheetId="40" hidden="1">{#N/A,#N/A,FALSE,"G RV Männer W";#N/A,#N/A,FALSE,"G RV Frauen W";#N/A,#N/A,FALSE,"G RV Männer O";#N/A,#N/A,FALSE,"G RV Frauen O";#N/A,#N/A,FALSE,"RTZahlbetrag"}</definedName>
    <definedName name="wrn.Tabellen." localSheetId="42" hidden="1">{#N/A,#N/A,FALSE,"G RV Männer W";#N/A,#N/A,FALSE,"G RV Frauen W";#N/A,#N/A,FALSE,"G RV Männer O";#N/A,#N/A,FALSE,"G RV Frauen O";#N/A,#N/A,FALSE,"RTZahlbetrag"}</definedName>
    <definedName name="wrn.Tabellen." localSheetId="43" hidden="1">{#N/A,#N/A,FALSE,"G RV Männer W";#N/A,#N/A,FALSE,"G RV Frauen W";#N/A,#N/A,FALSE,"G RV Männer O";#N/A,#N/A,FALSE,"G RV Frauen O";#N/A,#N/A,FALSE,"RTZahlbetrag"}</definedName>
    <definedName name="wrn.Tabellen." localSheetId="45"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35" hidden="1">{#N/A,#N/A,FALSE,"Tb 1 Mc Flows"}</definedName>
    <definedName name="wrn.Tb._.1._.Mc._.Flows." localSheetId="44" hidden="1">{#N/A,#N/A,FALSE,"Tb 1 Mc Flows"}</definedName>
    <definedName name="wrn.Tb._.1._.Mc._.Flows." localSheetId="36" hidden="1">{#N/A,#N/A,FALSE,"Tb 1 Mc Flows"}</definedName>
    <definedName name="wrn.Tb._.1._.Mc._.Flows." localSheetId="37" hidden="1">{#N/A,#N/A,FALSE,"Tb 1 Mc Flows"}</definedName>
    <definedName name="wrn.Tb._.1._.Mc._.Flows." localSheetId="38" hidden="1">{#N/A,#N/A,FALSE,"Tb 1 Mc Flows"}</definedName>
    <definedName name="wrn.Tb._.1._.Mc._.Flows." localSheetId="39" hidden="1">{#N/A,#N/A,FALSE,"Tb 1 Mc Flows"}</definedName>
    <definedName name="wrn.Tb._.1._.Mc._.Flows." localSheetId="40" hidden="1">{#N/A,#N/A,FALSE,"Tb 1 Mc Flows"}</definedName>
    <definedName name="wrn.Tb._.1._.Mc._.Flows." localSheetId="42" hidden="1">{#N/A,#N/A,FALSE,"Tb 1 Mc Flows"}</definedName>
    <definedName name="wrn.Tb._.1._.Mc._.Flows." localSheetId="43" hidden="1">{#N/A,#N/A,FALSE,"Tb 1 Mc Flows"}</definedName>
    <definedName name="wrn.Tb._.1._.Mc._.Flows." localSheetId="45" hidden="1">{#N/A,#N/A,FALSE,"Tb 1 Mc Flows"}</definedName>
    <definedName name="wrn.Tb._.1._.Mc._.Flows." localSheetId="41" hidden="1">{#N/A,#N/A,FALSE,"Tb 1 Mc Flows"}</definedName>
    <definedName name="wrn.Tb._.1._.Mc._.Flows." hidden="1">{#N/A,#N/A,FALSE,"Tb 1 Mc Flows"}</definedName>
    <definedName name="wrn.Tb._.2._.NFPS." localSheetId="35" hidden="1">{#N/A,#N/A,FALSE,"Tb 2 NFPS"}</definedName>
    <definedName name="wrn.Tb._.2._.NFPS." localSheetId="44" hidden="1">{#N/A,#N/A,FALSE,"Tb 2 NFPS"}</definedName>
    <definedName name="wrn.Tb._.2._.NFPS." localSheetId="36" hidden="1">{#N/A,#N/A,FALSE,"Tb 2 NFPS"}</definedName>
    <definedName name="wrn.Tb._.2._.NFPS." localSheetId="37" hidden="1">{#N/A,#N/A,FALSE,"Tb 2 NFPS"}</definedName>
    <definedName name="wrn.Tb._.2._.NFPS." localSheetId="38" hidden="1">{#N/A,#N/A,FALSE,"Tb 2 NFPS"}</definedName>
    <definedName name="wrn.Tb._.2._.NFPS." localSheetId="39" hidden="1">{#N/A,#N/A,FALSE,"Tb 2 NFPS"}</definedName>
    <definedName name="wrn.Tb._.2._.NFPS." localSheetId="40" hidden="1">{#N/A,#N/A,FALSE,"Tb 2 NFPS"}</definedName>
    <definedName name="wrn.Tb._.2._.NFPS." localSheetId="42" hidden="1">{#N/A,#N/A,FALSE,"Tb 2 NFPS"}</definedName>
    <definedName name="wrn.Tb._.2._.NFPS." localSheetId="43" hidden="1">{#N/A,#N/A,FALSE,"Tb 2 NFPS"}</definedName>
    <definedName name="wrn.Tb._.2._.NFPS." localSheetId="45" hidden="1">{#N/A,#N/A,FALSE,"Tb 2 NFPS"}</definedName>
    <definedName name="wrn.Tb._.2._.NFPS." localSheetId="41" hidden="1">{#N/A,#N/A,FALSE,"Tb 2 NFPS"}</definedName>
    <definedName name="wrn.Tb._.2._.NFPS." hidden="1">{#N/A,#N/A,FALSE,"Tb 2 NFPS"}</definedName>
    <definedName name="wrn.Tb._.3._.C._.Gov." localSheetId="35" hidden="1">{#N/A,#N/A,FALSE,"tb 3 C Gov"}</definedName>
    <definedName name="wrn.Tb._.3._.C._.Gov." localSheetId="44" hidden="1">{#N/A,#N/A,FALSE,"tb 3 C Gov"}</definedName>
    <definedName name="wrn.Tb._.3._.C._.Gov." localSheetId="36" hidden="1">{#N/A,#N/A,FALSE,"tb 3 C Gov"}</definedName>
    <definedName name="wrn.Tb._.3._.C._.Gov." localSheetId="37" hidden="1">{#N/A,#N/A,FALSE,"tb 3 C Gov"}</definedName>
    <definedName name="wrn.Tb._.3._.C._.Gov." localSheetId="38" hidden="1">{#N/A,#N/A,FALSE,"tb 3 C Gov"}</definedName>
    <definedName name="wrn.Tb._.3._.C._.Gov." localSheetId="39" hidden="1">{#N/A,#N/A,FALSE,"tb 3 C Gov"}</definedName>
    <definedName name="wrn.Tb._.3._.C._.Gov." localSheetId="40" hidden="1">{#N/A,#N/A,FALSE,"tb 3 C Gov"}</definedName>
    <definedName name="wrn.Tb._.3._.C._.Gov." localSheetId="42" hidden="1">{#N/A,#N/A,FALSE,"tb 3 C Gov"}</definedName>
    <definedName name="wrn.Tb._.3._.C._.Gov." localSheetId="43" hidden="1">{#N/A,#N/A,FALSE,"tb 3 C Gov"}</definedName>
    <definedName name="wrn.Tb._.3._.C._.Gov." localSheetId="45" hidden="1">{#N/A,#N/A,FALSE,"tb 3 C Gov"}</definedName>
    <definedName name="wrn.Tb._.3._.C._.Gov." localSheetId="41" hidden="1">{#N/A,#N/A,FALSE,"tb 3 C Gov"}</definedName>
    <definedName name="wrn.Tb._.3._.C._.Gov." hidden="1">{#N/A,#N/A,FALSE,"tb 3 C Gov"}</definedName>
    <definedName name="wrn.Tb._.4._.MT._.Fiscal." localSheetId="35" hidden="1">{#N/A,#N/A,FALSE,"Tb 4 MT Fiscal"}</definedName>
    <definedName name="wrn.Tb._.4._.MT._.Fiscal." localSheetId="44" hidden="1">{#N/A,#N/A,FALSE,"Tb 4 MT Fiscal"}</definedName>
    <definedName name="wrn.Tb._.4._.MT._.Fiscal." localSheetId="36" hidden="1">{#N/A,#N/A,FALSE,"Tb 4 MT Fiscal"}</definedName>
    <definedName name="wrn.Tb._.4._.MT._.Fiscal." localSheetId="37" hidden="1">{#N/A,#N/A,FALSE,"Tb 4 MT Fiscal"}</definedName>
    <definedName name="wrn.Tb._.4._.MT._.Fiscal." localSheetId="38" hidden="1">{#N/A,#N/A,FALSE,"Tb 4 MT Fiscal"}</definedName>
    <definedName name="wrn.Tb._.4._.MT._.Fiscal." localSheetId="39" hidden="1">{#N/A,#N/A,FALSE,"Tb 4 MT Fiscal"}</definedName>
    <definedName name="wrn.Tb._.4._.MT._.Fiscal." localSheetId="40" hidden="1">{#N/A,#N/A,FALSE,"Tb 4 MT Fiscal"}</definedName>
    <definedName name="wrn.Tb._.4._.MT._.Fiscal." localSheetId="42" hidden="1">{#N/A,#N/A,FALSE,"Tb 4 MT Fiscal"}</definedName>
    <definedName name="wrn.Tb._.4._.MT._.Fiscal." localSheetId="43" hidden="1">{#N/A,#N/A,FALSE,"Tb 4 MT Fiscal"}</definedName>
    <definedName name="wrn.Tb._.4._.MT._.Fiscal." localSheetId="45" hidden="1">{#N/A,#N/A,FALSE,"Tb 4 MT Fiscal"}</definedName>
    <definedName name="wrn.Tb._.4._.MT._.Fiscal." localSheetId="41" hidden="1">{#N/A,#N/A,FALSE,"Tb 4 MT Fiscal"}</definedName>
    <definedName name="wrn.Tb._.4._.MT._.Fiscal." hidden="1">{#N/A,#N/A,FALSE,"Tb 4 MT Fiscal"}</definedName>
    <definedName name="wrn.Trade._.Output._.All." localSheetId="35"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36"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5" hidden="1">{"WEO",#N/A,FALSE,"Data";"PRI",#N/A,FALSE,"Data";"QUA",#N/A,FALSE,"Data"}</definedName>
    <definedName name="wrn.Trade._.Table._.Core." localSheetId="44" hidden="1">{"WEO",#N/A,FALSE,"Data";"PRI",#N/A,FALSE,"Data";"QUA",#N/A,FALSE,"Data"}</definedName>
    <definedName name="wrn.Trade._.Table._.Core." localSheetId="36" hidden="1">{"WEO",#N/A,FALSE,"Data";"PRI",#N/A,FALSE,"Data";"QUA",#N/A,FALSE,"Data"}</definedName>
    <definedName name="wrn.Trade._.Table._.Core." localSheetId="37"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5" hidden="1">{"WEO",#N/A,FALSE,"Data";"PRI",#N/A,FALSE,"Data";"QUA",#N/A,FALSE,"Data"}</definedName>
    <definedName name="wrn.Trade._.Table._.Core." localSheetId="41" hidden="1">{"WEO",#N/A,FALSE,"Data";"PRI",#N/A,FALSE,"Data";"QUA",#N/A,FALSE,"Data"}</definedName>
    <definedName name="wrn.Trade._.Table._.Core." hidden="1">{"WEO",#N/A,FALSE,"Data";"PRI",#N/A,FALSE,"Data";"QUA",#N/A,FALSE,"Data"}</definedName>
    <definedName name="wrn.WEO." localSheetId="35" hidden="1">{"WEO",#N/A,FALSE,"T"}</definedName>
    <definedName name="wrn.WEO." localSheetId="44"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2" hidden="1">{"WEO",#N/A,FALSE,"T"}</definedName>
    <definedName name="wrn.WEO." localSheetId="43" hidden="1">{"WEO",#N/A,FALSE,"T"}</definedName>
    <definedName name="wrn.WEO." localSheetId="45" hidden="1">{"WEO",#N/A,FALSE,"T"}</definedName>
    <definedName name="wrn.WEO." localSheetId="41" hidden="1">{"WEO",#N/A,FALSE,"T"}</definedName>
    <definedName name="wrn.WEO." hidden="1">{"WEO",#N/A,FALSE,"T"}</definedName>
    <definedName name="wvu.a." localSheetId="3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3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3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3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[36]M!#REF!</definedName>
    <definedName name="www" localSheetId="35" hidden="1">{"Riqfin97",#N/A,FALSE,"Tran";"Riqfinpro",#N/A,FALSE,"Tran"}</definedName>
    <definedName name="www" localSheetId="44" hidden="1">{"Riqfin97",#N/A,FALSE,"Tran";"Riqfinpro",#N/A,FALSE,"Tran"}</definedName>
    <definedName name="www" localSheetId="36" hidden="1">{"Riqfin97",#N/A,FALSE,"Tran";"Riqfinpro",#N/A,FALSE,"Tran"}</definedName>
    <definedName name="www" localSheetId="37" hidden="1">{"Riqfin97",#N/A,FALSE,"Tran";"Riqfinpro",#N/A,FALSE,"Tran"}</definedName>
    <definedName name="www" localSheetId="38" hidden="1">{"Riqfin97",#N/A,FALSE,"Tran";"Riqfinpro",#N/A,FALSE,"Tran"}</definedName>
    <definedName name="www" localSheetId="39" hidden="1">{"Riqfin97",#N/A,FALSE,"Tran";"Riqfinpro",#N/A,FALSE,"Tran"}</definedName>
    <definedName name="www" localSheetId="40" hidden="1">{"Riqfin97",#N/A,FALSE,"Tran";"Riqfinpro",#N/A,FALSE,"Tran"}</definedName>
    <definedName name="www" localSheetId="42" hidden="1">{"Riqfin97",#N/A,FALSE,"Tran";"Riqfinpro",#N/A,FALSE,"Tran"}</definedName>
    <definedName name="www" localSheetId="43" hidden="1">{"Riqfin97",#N/A,FALSE,"Tran";"Riqfinpro",#N/A,FALSE,"Tran"}</definedName>
    <definedName name="www" localSheetId="45" hidden="1">{"Riqfin97",#N/A,FALSE,"Tran";"Riqfinpro",#N/A,FALSE,"Tran"}</definedName>
    <definedName name="www" localSheetId="41" hidden="1">{"Riqfin97",#N/A,FALSE,"Tran";"Riqfinpro",#N/A,FALSE,"Tran"}</definedName>
    <definedName name="www" hidden="1">{"Riqfin97",#N/A,FALSE,"Tran";"Riqfinpro",#N/A,FALSE,"Tran"}</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[49]M!#REF!</definedName>
    <definedName name="wwwww" localSheetId="35" hidden="1">{"Minpmon",#N/A,FALSE,"Monthinput"}</definedName>
    <definedName name="wwwww" localSheetId="44" hidden="1">{"Minpmon",#N/A,FALSE,"Monthinput"}</definedName>
    <definedName name="wwwww" localSheetId="36" hidden="1">{"Minpmon",#N/A,FALSE,"Monthinput"}</definedName>
    <definedName name="wwwww" localSheetId="37" hidden="1">{"Minpmon",#N/A,FALSE,"Monthinput"}</definedName>
    <definedName name="wwwww" localSheetId="38" hidden="1">{"Minpmon",#N/A,FALSE,"Monthinput"}</definedName>
    <definedName name="wwwww" localSheetId="39" hidden="1">{"Minpmon",#N/A,FALSE,"Monthinput"}</definedName>
    <definedName name="wwwww" localSheetId="40" hidden="1">{"Minpmon",#N/A,FALSE,"Monthinput"}</definedName>
    <definedName name="wwwww" localSheetId="42" hidden="1">{"Minpmon",#N/A,FALSE,"Monthinput"}</definedName>
    <definedName name="wwwww" localSheetId="43" hidden="1">{"Minpmon",#N/A,FALSE,"Monthinput"}</definedName>
    <definedName name="wwwww" localSheetId="45" hidden="1">{"Minpmon",#N/A,FALSE,"Monthinput"}</definedName>
    <definedName name="wwwww" localSheetId="41" hidden="1">{"Minpmon",#N/A,FALSE,"Monthinput"}</definedName>
    <definedName name="wwwww" hidden="1">{"Minpmon",#N/A,FALSE,"Monthinput"}</definedName>
    <definedName name="wwwwwww" localSheetId="35" hidden="1">{"Riqfin97",#N/A,FALSE,"Tran";"Riqfinpro",#N/A,FALSE,"Tran"}</definedName>
    <definedName name="wwwwwww" localSheetId="44" hidden="1">{"Riqfin97",#N/A,FALSE,"Tran";"Riqfinpro",#N/A,FALSE,"Tran"}</definedName>
    <definedName name="wwwwwww" localSheetId="36"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39" hidden="1">{"Riqfin97",#N/A,FALSE,"Tran";"Riqfinpro",#N/A,FALSE,"Tran"}</definedName>
    <definedName name="wwwwwww" localSheetId="40" hidden="1">{"Riqfin97",#N/A,FALSE,"Tran";"Riqfinpro",#N/A,FALSE,"Tran"}</definedName>
    <definedName name="wwwwwww" localSheetId="42" hidden="1">{"Riqfin97",#N/A,FALSE,"Tran";"Riqfinpro",#N/A,FALSE,"Tran"}</definedName>
    <definedName name="wwwwwww" localSheetId="43" hidden="1">{"Riqfin97",#N/A,FALSE,"Tran";"Riqfinpro",#N/A,FALSE,"Tran"}</definedName>
    <definedName name="wwwwwww" localSheetId="45" hidden="1">{"Riqfin97",#N/A,FALSE,"Tran";"Riqfinpro",#N/A,FALSE,"Tran"}</definedName>
    <definedName name="wwwwwww" localSheetId="41" hidden="1">{"Riqfin97",#N/A,FALSE,"Tran";"Riqfinpro",#N/A,FALSE,"Tran"}</definedName>
    <definedName name="wwwwwww" hidden="1">{"Riqfin97",#N/A,FALSE,"Tran";"Riqfinpro",#N/A,FALSE,"Tran"}</definedName>
    <definedName name="xx" localSheetId="35" hidden="1">{"Riqfin97",#N/A,FALSE,"Tran";"Riqfinpro",#N/A,FALSE,"Tran"}</definedName>
    <definedName name="xx" localSheetId="44" hidden="1">{"Riqfin97",#N/A,FALSE,"Tran";"Riqfinpro",#N/A,FALSE,"Tran"}</definedName>
    <definedName name="xx" localSheetId="36" hidden="1">{"Riqfin97",#N/A,FALSE,"Tran";"Riqfinpro",#N/A,FALSE,"Tran"}</definedName>
    <definedName name="xx" localSheetId="37" hidden="1">{"Riqfin97",#N/A,FALSE,"Tran";"Riqfinpro",#N/A,FALSE,"Tran"}</definedName>
    <definedName name="xx" localSheetId="38" hidden="1">{"Riqfin97",#N/A,FALSE,"Tran";"Riqfinpro",#N/A,FALSE,"Tran"}</definedName>
    <definedName name="xx" localSheetId="39" hidden="1">{"Riqfin97",#N/A,FALSE,"Tran";"Riqfinpro",#N/A,FALSE,"Tran"}</definedName>
    <definedName name="xx" localSheetId="40" hidden="1">{"Riqfin97",#N/A,FALSE,"Tran";"Riqfinpro",#N/A,FALSE,"Tran"}</definedName>
    <definedName name="xx" localSheetId="42" hidden="1">{"Riqfin97",#N/A,FALSE,"Tran";"Riqfinpro",#N/A,FALSE,"Tran"}</definedName>
    <definedName name="xx" localSheetId="43" hidden="1">{"Riqfin97",#N/A,FALSE,"Tran";"Riqfinpro",#N/A,FALSE,"Tran"}</definedName>
    <definedName name="xx" localSheetId="45" hidden="1">{"Riqfin97",#N/A,FALSE,"Tran";"Riqfinpro",#N/A,FALSE,"Tran"}</definedName>
    <definedName name="xx" localSheetId="41" hidden="1">{"Riqfin97",#N/A,FALSE,"Tran";"Riqfinpro",#N/A,FALSE,"Tran"}</definedName>
    <definedName name="xx" hidden="1">{"Riqfin97",#N/A,FALSE,"Tran";"Riqfinpro",#N/A,FALSE,"Tran"}</definedName>
    <definedName name="xxx" hidden="1">[50]E!#REF!</definedName>
    <definedName name="xxxx" localSheetId="35" hidden="1">{"Riqfin97",#N/A,FALSE,"Tran";"Riqfinpro",#N/A,FALSE,"Tran"}</definedName>
    <definedName name="xxxx" localSheetId="44" hidden="1">{"Riqfin97",#N/A,FALSE,"Tran";"Riqfinpro",#N/A,FALSE,"Tran"}</definedName>
    <definedName name="xxxx" localSheetId="36"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5" hidden="1">{"Riqfin97",#N/A,FALSE,"Tran";"Riqfinpro",#N/A,FALSE,"Tran"}</definedName>
    <definedName name="xxxx" localSheetId="41" hidden="1">{"Riqfin97",#N/A,FALSE,"Tran";"Riqfinpro",#N/A,FALSE,"Tran"}</definedName>
    <definedName name="xxxx" hidden="1">{"Riqfin97",#N/A,FALSE,"Tran";"Riqfinpro",#N/A,FALSE,"Tran"}</definedName>
    <definedName name="yh" localSheetId="35" hidden="1">{"Riqfin97",#N/A,FALSE,"Tran";"Riqfinpro",#N/A,FALSE,"Tran"}</definedName>
    <definedName name="yh" localSheetId="44" hidden="1">{"Riqfin97",#N/A,FALSE,"Tran";"Riqfinpro",#N/A,FALSE,"Tran"}</definedName>
    <definedName name="yh" localSheetId="36" hidden="1">{"Riqfin97",#N/A,FALSE,"Tran";"Riqfinpro",#N/A,FALSE,"Tran"}</definedName>
    <definedName name="yh" localSheetId="37" hidden="1">{"Riqfin97",#N/A,FALSE,"Tran";"Riqfinpro",#N/A,FALSE,"Tran"}</definedName>
    <definedName name="yh" localSheetId="38" hidden="1">{"Riqfin97",#N/A,FALSE,"Tran";"Riqfinpro",#N/A,FALSE,"Tran"}</definedName>
    <definedName name="yh" localSheetId="39" hidden="1">{"Riqfin97",#N/A,FALSE,"Tran";"Riqfinpro",#N/A,FALSE,"Tran"}</definedName>
    <definedName name="yh" localSheetId="40" hidden="1">{"Riqfin97",#N/A,FALSE,"Tran";"Riqfinpro",#N/A,FALSE,"Tran"}</definedName>
    <definedName name="yh" localSheetId="42" hidden="1">{"Riqfin97",#N/A,FALSE,"Tran";"Riqfinpro",#N/A,FALSE,"Tran"}</definedName>
    <definedName name="yh" localSheetId="43" hidden="1">{"Riqfin97",#N/A,FALSE,"Tran";"Riqfinpro",#N/A,FALSE,"Tran"}</definedName>
    <definedName name="yh" localSheetId="45" hidden="1">{"Riqfin97",#N/A,FALSE,"Tran";"Riqfinpro",#N/A,FALSE,"Tran"}</definedName>
    <definedName name="yh" localSheetId="41" hidden="1">{"Riqfin97",#N/A,FALSE,"Tran";"Riqfinpro",#N/A,FALSE,"Tran"}</definedName>
    <definedName name="yh" hidden="1">{"Riqfin97",#N/A,FALSE,"Tran";"Riqfinpro",#N/A,FALSE,"Tran"}</definedName>
    <definedName name="yidjhlkfdj" localSheetId="35"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localSheetId="36" hidden="1">{#N/A,#N/A,FALSE,"ZN6095SULEATNEU";#N/A,#N/A,FALSE,"BNZLBT95";#N/A,#N/A,FALSE,"Schich95";#N/A,#N/A,FALSE,"RTAQ8094";#N/A,#N/A,FALSE,"BNNEU";#N/A,#N/A,FALSE,"BNVERMW";#N/A,#N/A,FALSE,"BNVERMO";#N/A,#N/A,FALSE,"BNVERFW";#N/A,#N/A,FALSE,"BNVERFO";#N/A,#N/A,FALSE,"ZNAE6094";#N/A,#N/A,FALSE,"WFAEBZDAUE6094";#N/A,#N/A,FALSE,"RTZN wg. Todes"}</definedName>
    <definedName name="yidjhlkfdj" localSheetId="37" hidden="1">{#N/A,#N/A,FALSE,"ZN6095SULEATNEU";#N/A,#N/A,FALSE,"BNZLBT95";#N/A,#N/A,FALSE,"Schich95";#N/A,#N/A,FALSE,"RTAQ8094";#N/A,#N/A,FALSE,"BNNEU";#N/A,#N/A,FALSE,"BNVERMW";#N/A,#N/A,FALSE,"BNVERMO";#N/A,#N/A,FALSE,"BNVERFW";#N/A,#N/A,FALSE,"BNVERFO";#N/A,#N/A,FALSE,"ZNAE6094";#N/A,#N/A,FALSE,"WFAEBZDAUE6094";#N/A,#N/A,FALSE,"RTZN wg. Todes"}</definedName>
    <definedName name="yidjhlkfdj" localSheetId="38" hidden="1">{#N/A,#N/A,FALSE,"ZN6095SULEATNEU";#N/A,#N/A,FALSE,"BNZLBT95";#N/A,#N/A,FALSE,"Schich95";#N/A,#N/A,FALSE,"RTAQ8094";#N/A,#N/A,FALSE,"BNNEU";#N/A,#N/A,FALSE,"BNVERMW";#N/A,#N/A,FALSE,"BNVERMO";#N/A,#N/A,FALSE,"BNVERFW";#N/A,#N/A,FALSE,"BNVERFO";#N/A,#N/A,FALSE,"ZNAE6094";#N/A,#N/A,FALSE,"WFAEBZDAUE6094";#N/A,#N/A,FALSE,"RTZN wg. Todes"}</definedName>
    <definedName name="yidjhlkfdj" localSheetId="39" hidden="1">{#N/A,#N/A,FALSE,"ZN6095SULEATNEU";#N/A,#N/A,FALSE,"BNZLBT95";#N/A,#N/A,FALSE,"Schich95";#N/A,#N/A,FALSE,"RTAQ8094";#N/A,#N/A,FALSE,"BNNEU";#N/A,#N/A,FALSE,"BNVERMW";#N/A,#N/A,FALSE,"BNVERMO";#N/A,#N/A,FALSE,"BNVERFW";#N/A,#N/A,FALSE,"BNVERFO";#N/A,#N/A,FALSE,"ZNAE6094";#N/A,#N/A,FALSE,"WFAEBZDAUE6094";#N/A,#N/A,FALSE,"RTZN wg. Todes"}</definedName>
    <definedName name="yidjhlkfdj" localSheetId="40" hidden="1">{#N/A,#N/A,FALSE,"ZN6095SULEATNEU";#N/A,#N/A,FALSE,"BNZLBT95";#N/A,#N/A,FALSE,"Schich95";#N/A,#N/A,FALSE,"RTAQ8094";#N/A,#N/A,FALSE,"BNNEU";#N/A,#N/A,FALSE,"BNVERMW";#N/A,#N/A,FALSE,"BNVERMO";#N/A,#N/A,FALSE,"BNVERFW";#N/A,#N/A,FALSE,"BNVERFO";#N/A,#N/A,FALSE,"ZNAE6094";#N/A,#N/A,FALSE,"WFAEBZDAUE6094";#N/A,#N/A,FALSE,"RTZN wg. Todes"}</definedName>
    <definedName name="yidjhlkfdj" localSheetId="42" hidden="1">{#N/A,#N/A,FALSE,"ZN6095SULEATNEU";#N/A,#N/A,FALSE,"BNZLBT95";#N/A,#N/A,FALSE,"Schich95";#N/A,#N/A,FALSE,"RTAQ8094";#N/A,#N/A,FALSE,"BNNEU";#N/A,#N/A,FALSE,"BNVERMW";#N/A,#N/A,FALSE,"BNVERMO";#N/A,#N/A,FALSE,"BNVERFW";#N/A,#N/A,FALSE,"BNVERFO";#N/A,#N/A,FALSE,"ZNAE6094";#N/A,#N/A,FALSE,"WFAEBZDAUE6094";#N/A,#N/A,FALSE,"RTZN wg. Todes"}</definedName>
    <definedName name="yidjhlkfdj" localSheetId="43" hidden="1">{#N/A,#N/A,FALSE,"ZN6095SULEATNEU";#N/A,#N/A,FALSE,"BNZLBT95";#N/A,#N/A,FALSE,"Schich95";#N/A,#N/A,FALSE,"RTAQ8094";#N/A,#N/A,FALSE,"BNNEU";#N/A,#N/A,FALSE,"BNVERMW";#N/A,#N/A,FALSE,"BNVERMO";#N/A,#N/A,FALSE,"BNVERFW";#N/A,#N/A,FALSE,"BNVERFO";#N/A,#N/A,FALSE,"ZNAE6094";#N/A,#N/A,FALSE,"WFAEBZDAUE6094";#N/A,#N/A,FALSE,"RTZN wg. Todes"}</definedName>
    <definedName name="yidjhlkfdj" localSheetId="45"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35" hidden="1">{"Riqfin97",#N/A,FALSE,"Tran";"Riqfinpro",#N/A,FALSE,"Tran"}</definedName>
    <definedName name="yiop" localSheetId="44" hidden="1">{"Riqfin97",#N/A,FALSE,"Tran";"Riqfinpro",#N/A,FALSE,"Tran"}</definedName>
    <definedName name="yiop" localSheetId="36" hidden="1">{"Riqfin97",#N/A,FALSE,"Tran";"Riqfinpro",#N/A,FALSE,"Tran"}</definedName>
    <definedName name="yiop" localSheetId="37" hidden="1">{"Riqfin97",#N/A,FALSE,"Tran";"Riqfinpro",#N/A,FALSE,"Tran"}</definedName>
    <definedName name="yiop" localSheetId="38" hidden="1">{"Riqfin97",#N/A,FALSE,"Tran";"Riqfinpro",#N/A,FALSE,"Tran"}</definedName>
    <definedName name="yiop" localSheetId="39" hidden="1">{"Riqfin97",#N/A,FALSE,"Tran";"Riqfinpro",#N/A,FALSE,"Tran"}</definedName>
    <definedName name="yiop" localSheetId="40" hidden="1">{"Riqfin97",#N/A,FALSE,"Tran";"Riqfinpro",#N/A,FALSE,"Tran"}</definedName>
    <definedName name="yiop" localSheetId="42" hidden="1">{"Riqfin97",#N/A,FALSE,"Tran";"Riqfinpro",#N/A,FALSE,"Tran"}</definedName>
    <definedName name="yiop" localSheetId="43" hidden="1">{"Riqfin97",#N/A,FALSE,"Tran";"Riqfinpro",#N/A,FALSE,"Tran"}</definedName>
    <definedName name="yiop" localSheetId="45" hidden="1">{"Riqfin97",#N/A,FALSE,"Tran";"Riqfinpro",#N/A,FALSE,"Tran"}</definedName>
    <definedName name="yiop" localSheetId="41" hidden="1">{"Riqfin97",#N/A,FALSE,"Tran";"Riqfinpro",#N/A,FALSE,"Tran"}</definedName>
    <definedName name="yiop" hidden="1">{"Riqfin97",#N/A,FALSE,"Tran";"Riqfinpro",#N/A,FALSE,"Tran"}</definedName>
    <definedName name="yu" localSheetId="35" hidden="1">{"Tab1",#N/A,FALSE,"P";"Tab2",#N/A,FALSE,"P"}</definedName>
    <definedName name="yu" localSheetId="44" hidden="1">{"Tab1",#N/A,FALSE,"P";"Tab2",#N/A,FALSE,"P"}</definedName>
    <definedName name="yu" localSheetId="36" hidden="1">{"Tab1",#N/A,FALSE,"P";"Tab2",#N/A,FALSE,"P"}</definedName>
    <definedName name="yu" localSheetId="37" hidden="1">{"Tab1",#N/A,FALSE,"P";"Tab2",#N/A,FALSE,"P"}</definedName>
    <definedName name="yu" localSheetId="38" hidden="1">{"Tab1",#N/A,FALSE,"P";"Tab2",#N/A,FALSE,"P"}</definedName>
    <definedName name="yu" localSheetId="39" hidden="1">{"Tab1",#N/A,FALSE,"P";"Tab2",#N/A,FALSE,"P"}</definedName>
    <definedName name="yu" localSheetId="40" hidden="1">{"Tab1",#N/A,FALSE,"P";"Tab2",#N/A,FALSE,"P"}</definedName>
    <definedName name="yu" localSheetId="42" hidden="1">{"Tab1",#N/A,FALSE,"P";"Tab2",#N/A,FALSE,"P"}</definedName>
    <definedName name="yu" localSheetId="43" hidden="1">{"Tab1",#N/A,FALSE,"P";"Tab2",#N/A,FALSE,"P"}</definedName>
    <definedName name="yu" localSheetId="45" hidden="1">{"Tab1",#N/A,FALSE,"P";"Tab2",#N/A,FALSE,"P"}</definedName>
    <definedName name="yu" localSheetId="41" hidden="1">{"Tab1",#N/A,FALSE,"P";"Tab2",#N/A,FALSE,"P"}</definedName>
    <definedName name="yu" hidden="1">{"Tab1",#N/A,FALSE,"P";"Tab2",#N/A,FALSE,"P"}</definedName>
    <definedName name="yy" localSheetId="35" hidden="1">{"Tab1",#N/A,FALSE,"P";"Tab2",#N/A,FALSE,"P"}</definedName>
    <definedName name="yy" localSheetId="44" hidden="1">{"Tab1",#N/A,FALSE,"P";"Tab2",#N/A,FALSE,"P"}</definedName>
    <definedName name="yy" localSheetId="36" hidden="1">{"Tab1",#N/A,FALSE,"P";"Tab2",#N/A,FALSE,"P"}</definedName>
    <definedName name="yy" localSheetId="37" hidden="1">{"Tab1",#N/A,FALSE,"P";"Tab2",#N/A,FALSE,"P"}</definedName>
    <definedName name="yy" localSheetId="38" hidden="1">{"Tab1",#N/A,FALSE,"P";"Tab2",#N/A,FALSE,"P"}</definedName>
    <definedName name="yy" localSheetId="39" hidden="1">{"Tab1",#N/A,FALSE,"P";"Tab2",#N/A,FALSE,"P"}</definedName>
    <definedName name="yy" localSheetId="40" hidden="1">{"Tab1",#N/A,FALSE,"P";"Tab2",#N/A,FALSE,"P"}</definedName>
    <definedName name="yy" localSheetId="42" hidden="1">{"Tab1",#N/A,FALSE,"P";"Tab2",#N/A,FALSE,"P"}</definedName>
    <definedName name="yy" localSheetId="43" hidden="1">{"Tab1",#N/A,FALSE,"P";"Tab2",#N/A,FALSE,"P"}</definedName>
    <definedName name="yy" localSheetId="45" hidden="1">{"Tab1",#N/A,FALSE,"P";"Tab2",#N/A,FALSE,"P"}</definedName>
    <definedName name="yy" localSheetId="41" hidden="1">{"Tab1",#N/A,FALSE,"P";"Tab2",#N/A,FALSE,"P"}</definedName>
    <definedName name="yy" hidden="1">{"Tab1",#N/A,FALSE,"P";"Tab2",#N/A,FALSE,"P"}</definedName>
    <definedName name="yyuu" localSheetId="35" hidden="1">{"Riqfin97",#N/A,FALSE,"Tran";"Riqfinpro",#N/A,FALSE,"Tran"}</definedName>
    <definedName name="yyuu" localSheetId="44" hidden="1">{"Riqfin97",#N/A,FALSE,"Tran";"Riqfinpro",#N/A,FALSE,"Tran"}</definedName>
    <definedName name="yyuu" localSheetId="36" hidden="1">{"Riqfin97",#N/A,FALSE,"Tran";"Riqfinpro",#N/A,FALSE,"Tran"}</definedName>
    <definedName name="yyuu" localSheetId="37" hidden="1">{"Riqfin97",#N/A,FALSE,"Tran";"Riqfinpro",#N/A,FALSE,"Tran"}</definedName>
    <definedName name="yyuu" localSheetId="38" hidden="1">{"Riqfin97",#N/A,FALSE,"Tran";"Riqfinpro",#N/A,FALSE,"Tran"}</definedName>
    <definedName name="yyuu" localSheetId="39" hidden="1">{"Riqfin97",#N/A,FALSE,"Tran";"Riqfinpro",#N/A,FALSE,"Tran"}</definedName>
    <definedName name="yyuu" localSheetId="40" hidden="1">{"Riqfin97",#N/A,FALSE,"Tran";"Riqfinpro",#N/A,FALSE,"Tran"}</definedName>
    <definedName name="yyuu" localSheetId="42" hidden="1">{"Riqfin97",#N/A,FALSE,"Tran";"Riqfinpro",#N/A,FALSE,"Tran"}</definedName>
    <definedName name="yyuu" localSheetId="43" hidden="1">{"Riqfin97",#N/A,FALSE,"Tran";"Riqfinpro",#N/A,FALSE,"Tran"}</definedName>
    <definedName name="yyuu" localSheetId="45" hidden="1">{"Riqfin97",#N/A,FALSE,"Tran";"Riqfinpro",#N/A,FALSE,"Tran"}</definedName>
    <definedName name="yyuu" localSheetId="41" hidden="1">{"Riqfin97",#N/A,FALSE,"Tran";"Riqfinpro",#N/A,FALSE,"Tran"}</definedName>
    <definedName name="yyuu" hidden="1">{"Riqfin97",#N/A,FALSE,"Tran";"Riqfinpro",#N/A,FALSE,"Tran"}</definedName>
    <definedName name="yyy" localSheetId="35" hidden="1">{"Tab1",#N/A,FALSE,"P";"Tab2",#N/A,FALSE,"P"}</definedName>
    <definedName name="yyy" localSheetId="44" hidden="1">{"Tab1",#N/A,FALSE,"P";"Tab2",#N/A,FALSE,"P"}</definedName>
    <definedName name="yyy" localSheetId="36" hidden="1">{"Tab1",#N/A,FALSE,"P";"Tab2",#N/A,FALSE,"P"}</definedName>
    <definedName name="yyy" localSheetId="37" hidden="1">{"Tab1",#N/A,FALSE,"P";"Tab2",#N/A,FALSE,"P"}</definedName>
    <definedName name="yyy" localSheetId="38" hidden="1">{"Tab1",#N/A,FALSE,"P";"Tab2",#N/A,FALSE,"P"}</definedName>
    <definedName name="yyy" localSheetId="39" hidden="1">{"Tab1",#N/A,FALSE,"P";"Tab2",#N/A,FALSE,"P"}</definedName>
    <definedName name="yyy" localSheetId="40" hidden="1">{"Tab1",#N/A,FALSE,"P";"Tab2",#N/A,FALSE,"P"}</definedName>
    <definedName name="yyy" localSheetId="42" hidden="1">{"Tab1",#N/A,FALSE,"P";"Tab2",#N/A,FALSE,"P"}</definedName>
    <definedName name="yyy" localSheetId="43" hidden="1">{"Tab1",#N/A,FALSE,"P";"Tab2",#N/A,FALSE,"P"}</definedName>
    <definedName name="yyy" localSheetId="45" hidden="1">{"Tab1",#N/A,FALSE,"P";"Tab2",#N/A,FALSE,"P"}</definedName>
    <definedName name="yyy" localSheetId="41" hidden="1">{"Tab1",#N/A,FALSE,"P";"Tab2",#N/A,FALSE,"P"}</definedName>
    <definedName name="yyy" hidden="1">{"Tab1",#N/A,FALSE,"P";"Tab2",#N/A,FALSE,"P"}</definedName>
    <definedName name="yyyy" localSheetId="35" hidden="1">{"Riqfin97",#N/A,FALSE,"Tran";"Riqfinpro",#N/A,FALSE,"Tran"}</definedName>
    <definedName name="yyyy" localSheetId="44" hidden="1">{"Riqfin97",#N/A,FALSE,"Tran";"Riqfinpro",#N/A,FALSE,"Tran"}</definedName>
    <definedName name="yyyy" localSheetId="36"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5" hidden="1">{"Riqfin97",#N/A,FALSE,"Tran";"Riqfinpro",#N/A,FALSE,"Tran"}</definedName>
    <definedName name="yyyy" localSheetId="41" hidden="1">{"Riqfin97",#N/A,FALSE,"Tran";"Riqfinpro",#N/A,FALSE,"Tran"}</definedName>
    <definedName name="yyyy" hidden="1">{"Riqfin97",#N/A,FALSE,"Tran";"Riqfinpro",#N/A,FALSE,"Tran"}</definedName>
    <definedName name="yyyyyy" localSheetId="35" hidden="1">{"Minpmon",#N/A,FALSE,"Monthinput"}</definedName>
    <definedName name="yyyyyy" localSheetId="44" hidden="1">{"Minpmon",#N/A,FALSE,"Monthinput"}</definedName>
    <definedName name="yyyyyy" localSheetId="36" hidden="1">{"Minpmon",#N/A,FALSE,"Monthinput"}</definedName>
    <definedName name="yyyyyy" localSheetId="37" hidden="1">{"Minpmon",#N/A,FALSE,"Monthinput"}</definedName>
    <definedName name="yyyyyy" localSheetId="38" hidden="1">{"Minpmon",#N/A,FALSE,"Monthinput"}</definedName>
    <definedName name="yyyyyy" localSheetId="39" hidden="1">{"Minpmon",#N/A,FALSE,"Monthinput"}</definedName>
    <definedName name="yyyyyy" localSheetId="40" hidden="1">{"Minpmon",#N/A,FALSE,"Monthinput"}</definedName>
    <definedName name="yyyyyy" localSheetId="42" hidden="1">{"Minpmon",#N/A,FALSE,"Monthinput"}</definedName>
    <definedName name="yyyyyy" localSheetId="43" hidden="1">{"Minpmon",#N/A,FALSE,"Monthinput"}</definedName>
    <definedName name="yyyyyy" localSheetId="45" hidden="1">{"Minpmon",#N/A,FALSE,"Monthinput"}</definedName>
    <definedName name="yyyyyy" localSheetId="41" hidden="1">{"Minpmon",#N/A,FALSE,"Monthinput"}</definedName>
    <definedName name="yyyyyy" hidden="1">{"Minpmon",#N/A,FALSE,"Monthinput"}</definedName>
    <definedName name="Z_00C67BFA_FEDD_11D1_98B3_00C04FC96ABD_.wvu.Rows" hidden="1">[23]BOP!$A$36:$IV$36,[23]BOP!$A$44:$IV$44,[23]BOP!$A$59:$IV$59,[23]BOP!#REF!,[23]BOP!#REF!,[23]BOP!$A$81:$IV$88</definedName>
    <definedName name="Z_00C67BFB_FEDD_11D1_98B3_00C04FC96ABD_.wvu.Rows" hidden="1">[23]BOP!$A$36:$IV$36,[23]BOP!$A$44:$IV$44,[23]BOP!$A$59:$IV$59,[23]BOP!#REF!,[23]BOP!#REF!,[23]BOP!$A$81:$IV$88</definedName>
    <definedName name="Z_00C67BFC_FEDD_11D1_98B3_00C04FC96ABD_.wvu.Rows" hidden="1">[23]BOP!$A$36:$IV$36,[23]BOP!$A$44:$IV$44,[23]BOP!$A$59:$IV$59,[23]BOP!#REF!,[23]BOP!#REF!,[23]BOP!$A$81:$IV$88</definedName>
    <definedName name="Z_00C67BFD_FEDD_11D1_98B3_00C04FC96ABD_.wvu.Rows" hidden="1">[23]BOP!$A$36:$IV$36,[23]BOP!$A$44:$IV$44,[23]BOP!$A$59:$IV$59,[23]BOP!#REF!,[23]BOP!#REF!,[23]BOP!$A$81:$IV$88</definedName>
    <definedName name="Z_00C67BFE_FEDD_11D1_98B3_00C04FC96ABD_.wvu.Rows" hidden="1">[23]BOP!$A$36:$IV$36,[23]BOP!$A$44:$IV$44,[23]BOP!$A$59:$IV$59,[23]BOP!#REF!,[23]BOP!#REF!,[23]BOP!$A$79:$IV$79,[23]BOP!$A$81:$IV$88,[23]BOP!#REF!</definedName>
    <definedName name="Z_00C67BFF_FEDD_11D1_98B3_00C04FC96ABD_.wvu.Rows" hidden="1">[23]BOP!$A$36:$IV$36,[23]BOP!$A$44:$IV$44,[23]BOP!$A$59:$IV$59,[23]BOP!#REF!,[23]BOP!#REF!,[23]BOP!$A$79:$IV$79,[23]BOP!$A$81:$IV$88</definedName>
    <definedName name="Z_00C67C00_FEDD_11D1_98B3_00C04FC96ABD_.wvu.Rows" hidden="1">[23]BOP!$A$36:$IV$36,[23]BOP!$A$44:$IV$44,[23]BOP!$A$59:$IV$59,[23]BOP!#REF!,[23]BOP!#REF!,[23]BOP!$A$79:$IV$79,[23]BOP!#REF!</definedName>
    <definedName name="Z_00C67C01_FEDD_11D1_98B3_00C04FC96ABD_.wvu.Rows" hidden="1">[23]BOP!$A$36:$IV$36,[23]BOP!$A$44:$IV$44,[23]BOP!$A$59:$IV$59,[23]BOP!#REF!,[23]BOP!#REF!,[23]BOP!$A$79:$IV$79,[23]BOP!$A$81:$IV$88,[23]BOP!#REF!</definedName>
    <definedName name="Z_00C67C02_FEDD_11D1_98B3_00C04FC96ABD_.wvu.Rows" hidden="1">[23]BOP!$A$36:$IV$36,[23]BOP!$A$44:$IV$44,[23]BOP!$A$59:$IV$59,[23]BOP!#REF!,[23]BOP!#REF!,[23]BOP!$A$79:$IV$79,[23]BOP!$A$81:$IV$88,[23]BOP!#REF!</definedName>
    <definedName name="Z_00C67C03_FEDD_11D1_98B3_00C04FC96ABD_.wvu.Rows" hidden="1">[23]BOP!$A$36:$IV$36,[23]BOP!$A$44:$IV$44,[23]BOP!$A$59:$IV$59,[23]BOP!#REF!,[23]BOP!#REF!,[23]BOP!$A$79:$IV$79,[23]BOP!$A$81:$IV$88,[23]BOP!#REF!</definedName>
    <definedName name="Z_00C67C05_FEDD_11D1_98B3_00C04FC96ABD_.wvu.Rows" hidden="1">[23]BOP!$A$36:$IV$36,[23]BOP!$A$44:$IV$44,[23]BOP!$A$59:$IV$59,[23]BOP!#REF!,[23]BOP!#REF!,[23]BOP!$A$79:$IV$79,[23]BOP!$A$81:$IV$88,[23]BOP!#REF!,[23]BOP!#REF!</definedName>
    <definedName name="Z_00C67C06_FEDD_11D1_98B3_00C04FC96ABD_.wvu.Rows" hidden="1">[23]BOP!$A$36:$IV$36,[23]BOP!$A$44:$IV$44,[23]BOP!$A$59:$IV$59,[23]BOP!#REF!,[23]BOP!#REF!,[23]BOP!$A$79:$IV$79,[23]BOP!$A$81:$IV$88,[23]BOP!#REF!,[23]BOP!#REF!</definedName>
    <definedName name="Z_00C67C07_FEDD_11D1_98B3_00C04FC96ABD_.wvu.Rows" hidden="1">[23]BOP!$A$36:$IV$36,[23]BOP!$A$44:$IV$44,[23]BOP!$A$59:$IV$59,[23]BOP!#REF!,[23]BOP!#REF!,[23]BOP!$A$79:$IV$79</definedName>
    <definedName name="Z_041FA3A7_30CF_11D1_A8EA_00A02466B35E_.wvu.Cols" hidden="1">[25]Rev!$B$1:$B$65536,[25]Rev!$C$1:$D$65536,[25]Rev!$AB$1:$AB$65536,[25]Rev!$L$1:$Q$65536</definedName>
    <definedName name="Z_041FA3A7_30CF_11D1_A8EA_00A02466B35E_.wvu.Rows" hidden="1">[25]Rev!$A$23:$IV$26,[25]Rev!$A$37:$IV$38</definedName>
    <definedName name="Z_112039D0_FF0B_11D1_98B3_00C04FC96ABD_.wvu.Rows" hidden="1">[23]BOP!$A$36:$IV$36,[23]BOP!$A$44:$IV$44,[23]BOP!$A$59:$IV$59,[23]BOP!#REF!,[23]BOP!#REF!,[23]BOP!$A$81:$IV$88</definedName>
    <definedName name="Z_112039D1_FF0B_11D1_98B3_00C04FC96ABD_.wvu.Rows" hidden="1">[23]BOP!$A$36:$IV$36,[23]BOP!$A$44:$IV$44,[23]BOP!$A$59:$IV$59,[23]BOP!#REF!,[23]BOP!#REF!,[23]BOP!$A$81:$IV$88</definedName>
    <definedName name="Z_112039D2_FF0B_11D1_98B3_00C04FC96ABD_.wvu.Rows" hidden="1">[23]BOP!$A$36:$IV$36,[23]BOP!$A$44:$IV$44,[23]BOP!$A$59:$IV$59,[23]BOP!#REF!,[23]BOP!#REF!,[23]BOP!$A$81:$IV$88</definedName>
    <definedName name="Z_112039D3_FF0B_11D1_98B3_00C04FC96ABD_.wvu.Rows" hidden="1">[23]BOP!$A$36:$IV$36,[23]BOP!$A$44:$IV$44,[23]BOP!$A$59:$IV$59,[23]BOP!#REF!,[23]BOP!#REF!,[23]BOP!$A$81:$IV$88</definedName>
    <definedName name="Z_112039D4_FF0B_11D1_98B3_00C04FC96ABD_.wvu.Rows" hidden="1">[23]BOP!$A$36:$IV$36,[23]BOP!$A$44:$IV$44,[23]BOP!$A$59:$IV$59,[23]BOP!#REF!,[23]BOP!#REF!,[23]BOP!$A$79:$IV$79,[23]BOP!$A$81:$IV$88,[23]BOP!#REF!</definedName>
    <definedName name="Z_112039D5_FF0B_11D1_98B3_00C04FC96ABD_.wvu.Rows" hidden="1">[23]BOP!$A$36:$IV$36,[23]BOP!$A$44:$IV$44,[23]BOP!$A$59:$IV$59,[23]BOP!#REF!,[23]BOP!#REF!,[23]BOP!$A$79:$IV$79,[23]BOP!$A$81:$IV$88</definedName>
    <definedName name="Z_112039D6_FF0B_11D1_98B3_00C04FC96ABD_.wvu.Rows" hidden="1">[23]BOP!$A$36:$IV$36,[23]BOP!$A$44:$IV$44,[23]BOP!$A$59:$IV$59,[23]BOP!#REF!,[23]BOP!#REF!,[23]BOP!$A$79:$IV$79,[23]BOP!#REF!</definedName>
    <definedName name="Z_112039D7_FF0B_11D1_98B3_00C04FC96ABD_.wvu.Rows" hidden="1">[23]BOP!$A$36:$IV$36,[23]BOP!$A$44:$IV$44,[23]BOP!$A$59:$IV$59,[23]BOP!#REF!,[23]BOP!#REF!,[23]BOP!$A$79:$IV$79,[23]BOP!$A$81:$IV$88,[23]BOP!#REF!</definedName>
    <definedName name="Z_112039D8_FF0B_11D1_98B3_00C04FC96ABD_.wvu.Rows" hidden="1">[23]BOP!$A$36:$IV$36,[23]BOP!$A$44:$IV$44,[23]BOP!$A$59:$IV$59,[23]BOP!#REF!,[23]BOP!#REF!,[23]BOP!$A$79:$IV$79,[23]BOP!$A$81:$IV$88,[23]BOP!#REF!</definedName>
    <definedName name="Z_112039D9_FF0B_11D1_98B3_00C04FC96ABD_.wvu.Rows" hidden="1">[23]BOP!$A$36:$IV$36,[23]BOP!$A$44:$IV$44,[23]BOP!$A$59:$IV$59,[23]BOP!#REF!,[23]BOP!#REF!,[23]BOP!$A$79:$IV$79,[23]BOP!$A$81:$IV$88,[23]BOP!#REF!</definedName>
    <definedName name="Z_112039DB_FF0B_11D1_98B3_00C04FC96ABD_.wvu.Rows" hidden="1">[23]BOP!$A$36:$IV$36,[23]BOP!$A$44:$IV$44,[23]BOP!$A$59:$IV$59,[23]BOP!#REF!,[23]BOP!#REF!,[23]BOP!$A$79:$IV$79,[23]BOP!$A$81:$IV$88,[23]BOP!#REF!,[23]BOP!#REF!</definedName>
    <definedName name="Z_112039DC_FF0B_11D1_98B3_00C04FC96ABD_.wvu.Rows" hidden="1">[23]BOP!$A$36:$IV$36,[23]BOP!$A$44:$IV$44,[23]BOP!$A$59:$IV$59,[23]BOP!#REF!,[23]BOP!#REF!,[23]BOP!$A$79:$IV$79,[23]BOP!$A$81:$IV$88,[23]BOP!#REF!,[23]BOP!#REF!</definedName>
    <definedName name="Z_112039DD_FF0B_11D1_98B3_00C04FC96ABD_.wvu.Rows" hidden="1">[23]BOP!$A$36:$IV$36,[23]BOP!$A$44:$IV$44,[23]BOP!$A$59:$IV$59,[23]BOP!#REF!,[23]BOP!#REF!,[23]BOP!$A$79:$IV$79</definedName>
    <definedName name="Z_112B8339_2081_11D2_BFD2_00A02466506E_.wvu.PrintTitles" hidden="1">[51]SUMMARY!$B$1:$D$65536,[51]SUMMARY!$A$3:$IV$5</definedName>
    <definedName name="Z_112B833B_2081_11D2_BFD2_00A02466506E_.wvu.PrintTitles" hidden="1">[51]SUMMARY!$B$1:$D$65536,[51]SUMMARY!$A$3:$IV$5</definedName>
    <definedName name="Z_1A87067C_7102_4E77_BC8D_D9D9112AA17F_.wvu.Cols" localSheetId="35" hidden="1">#REF!</definedName>
    <definedName name="Z_1A87067C_7102_4E77_BC8D_D9D9112AA17F_.wvu.Cols" localSheetId="44" hidden="1">#REF!</definedName>
    <definedName name="Z_1A87067C_7102_4E77_BC8D_D9D9112AA17F_.wvu.Cols" localSheetId="36" hidden="1">#REF!</definedName>
    <definedName name="Z_1A87067C_7102_4E77_BC8D_D9D9112AA17F_.wvu.Cols" localSheetId="37" hidden="1">#REF!</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0" hidden="1">#REF!</definedName>
    <definedName name="Z_1A87067C_7102_4E77_BC8D_D9D9112AA17F_.wvu.Cols" localSheetId="42" hidden="1">#REF!</definedName>
    <definedName name="Z_1A87067C_7102_4E77_BC8D_D9D9112AA17F_.wvu.Cols" localSheetId="43" hidden="1">#REF!</definedName>
    <definedName name="Z_1A87067C_7102_4E77_BC8D_D9D9112AA17F_.wvu.Cols" localSheetId="45" hidden="1">#REF!</definedName>
    <definedName name="Z_1A87067C_7102_4E77_BC8D_D9D9112AA17F_.wvu.Cols" localSheetId="41" hidden="1">#REF!</definedName>
    <definedName name="Z_1A87067C_7102_4E77_BC8D_D9D9112AA17F_.wvu.Cols" hidden="1">#REF!</definedName>
    <definedName name="Z_1A87067C_7102_4E77_BC8D_D9D9112AA17F_.wvu.PrintArea" localSheetId="35" hidden="1">#REF!</definedName>
    <definedName name="Z_1A87067C_7102_4E77_BC8D_D9D9112AA17F_.wvu.PrintArea" localSheetId="44" hidden="1">#REF!</definedName>
    <definedName name="Z_1A87067C_7102_4E77_BC8D_D9D9112AA17F_.wvu.PrintArea" localSheetId="36" hidden="1">#REF!</definedName>
    <definedName name="Z_1A87067C_7102_4E77_BC8D_D9D9112AA17F_.wvu.PrintArea" localSheetId="37"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40" hidden="1">#REF!</definedName>
    <definedName name="Z_1A87067C_7102_4E77_BC8D_D9D9112AA17F_.wvu.PrintArea" localSheetId="42" hidden="1">#REF!</definedName>
    <definedName name="Z_1A87067C_7102_4E77_BC8D_D9D9112AA17F_.wvu.PrintArea" localSheetId="43" hidden="1">#REF!</definedName>
    <definedName name="Z_1A87067C_7102_4E77_BC8D_D9D9112AA17F_.wvu.PrintArea" localSheetId="45" hidden="1">#REF!</definedName>
    <definedName name="Z_1A87067C_7102_4E77_BC8D_D9D9112AA17F_.wvu.PrintArea" localSheetId="41"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'[52]IDA-tab7'!$K$1:$T$65536,'[52]IDA-tab7'!$V$1:$AE$65536,'[52]IDA-tab7'!$AG$1:$AP$65536</definedName>
    <definedName name="Z_1A8C061B_2301_11D3_BFD1_000039E37209_.wvu.Rows" hidden="1">'[52]IDA-tab7'!$A$10:$IV$11,'[52]IDA-tab7'!$A$14:$IV$14,'[52]IDA-tab7'!$A$18:$IV$18</definedName>
    <definedName name="Z_1A8C061C_2301_11D3_BFD1_000039E37209_.wvu.Cols" hidden="1">'[52]IDA-tab7'!$K$1:$T$65536,'[52]IDA-tab7'!$V$1:$AE$65536,'[52]IDA-tab7'!$AG$1:$AP$65536</definedName>
    <definedName name="Z_1A8C061C_2301_11D3_BFD1_000039E37209_.wvu.Rows" hidden="1">'[52]IDA-tab7'!$A$10:$IV$11,'[52]IDA-tab7'!$A$14:$IV$14,'[52]IDA-tab7'!$A$18:$IV$18</definedName>
    <definedName name="Z_1A8C061E_2301_11D3_BFD1_000039E37209_.wvu.Cols" hidden="1">'[52]IDA-tab7'!$K$1:$T$65536,'[52]IDA-tab7'!$V$1:$AE$65536,'[52]IDA-tab7'!$AG$1:$AP$65536</definedName>
    <definedName name="Z_1A8C061E_2301_11D3_BFD1_000039E37209_.wvu.Rows" hidden="1">'[52]IDA-tab7'!$A$10:$IV$11,'[52]IDA-tab7'!$A$14:$IV$14,'[52]IDA-tab7'!$A$18:$IV$18</definedName>
    <definedName name="Z_1A8C061F_2301_11D3_BFD1_000039E37209_.wvu.Cols" hidden="1">'[52]IDA-tab7'!$K$1:$T$65536,'[52]IDA-tab7'!$V$1:$AE$65536,'[52]IDA-tab7'!$AG$1:$AP$65536</definedName>
    <definedName name="Z_1A8C061F_2301_11D3_BFD1_000039E37209_.wvu.Rows" hidden="1">'[52]IDA-tab7'!$A$10:$IV$11,'[52]IDA-tab7'!$A$14:$IV$14,'[52]IDA-tab7'!$A$18:$IV$18</definedName>
    <definedName name="Z_1F4C2007_FFA7_11D1_98B6_00C04FC96ABD_.wvu.Rows" hidden="1">[23]BOP!$A$36:$IV$36,[23]BOP!$A$44:$IV$44,[23]BOP!$A$59:$IV$59,[23]BOP!#REF!,[23]BOP!#REF!,[23]BOP!$A$81:$IV$88</definedName>
    <definedName name="Z_1F4C2008_FFA7_11D1_98B6_00C04FC96ABD_.wvu.Rows" hidden="1">[23]BOP!$A$36:$IV$36,[23]BOP!$A$44:$IV$44,[23]BOP!$A$59:$IV$59,[23]BOP!#REF!,[23]BOP!#REF!,[23]BOP!$A$81:$IV$88</definedName>
    <definedName name="Z_1F4C2009_FFA7_11D1_98B6_00C04FC96ABD_.wvu.Rows" hidden="1">[23]BOP!$A$36:$IV$36,[23]BOP!$A$44:$IV$44,[23]BOP!$A$59:$IV$59,[23]BOP!#REF!,[23]BOP!#REF!,[23]BOP!$A$81:$IV$88</definedName>
    <definedName name="Z_1F4C200A_FFA7_11D1_98B6_00C04FC96ABD_.wvu.Rows" hidden="1">[23]BOP!$A$36:$IV$36,[23]BOP!$A$44:$IV$44,[23]BOP!$A$59:$IV$59,[23]BOP!#REF!,[23]BOP!#REF!,[23]BOP!$A$81:$IV$88</definedName>
    <definedName name="Z_1F4C200B_FFA7_11D1_98B6_00C04FC96ABD_.wvu.Rows" hidden="1">[23]BOP!$A$36:$IV$36,[23]BOP!$A$44:$IV$44,[23]BOP!$A$59:$IV$59,[23]BOP!#REF!,[23]BOP!#REF!,[23]BOP!$A$79:$IV$79,[23]BOP!$A$81:$IV$88,[23]BOP!#REF!</definedName>
    <definedName name="Z_1F4C200C_FFA7_11D1_98B6_00C04FC96ABD_.wvu.Rows" hidden="1">[23]BOP!$A$36:$IV$36,[23]BOP!$A$44:$IV$44,[23]BOP!$A$59:$IV$59,[23]BOP!#REF!,[23]BOP!#REF!,[23]BOP!$A$79:$IV$79,[23]BOP!$A$81:$IV$88</definedName>
    <definedName name="Z_1F4C200D_FFA7_11D1_98B6_00C04FC96ABD_.wvu.Rows" hidden="1">[23]BOP!$A$36:$IV$36,[23]BOP!$A$44:$IV$44,[23]BOP!$A$59:$IV$59,[23]BOP!#REF!,[23]BOP!#REF!,[23]BOP!$A$79:$IV$79,[23]BOP!#REF!</definedName>
    <definedName name="Z_1F4C200E_FFA7_11D1_98B6_00C04FC96ABD_.wvu.Rows" hidden="1">[23]BOP!$A$36:$IV$36,[23]BOP!$A$44:$IV$44,[23]BOP!$A$59:$IV$59,[23]BOP!#REF!,[23]BOP!#REF!,[23]BOP!$A$79:$IV$79,[23]BOP!$A$81:$IV$88,[23]BOP!#REF!</definedName>
    <definedName name="Z_1F4C200F_FFA7_11D1_98B6_00C04FC96ABD_.wvu.Rows" hidden="1">[23]BOP!$A$36:$IV$36,[23]BOP!$A$44:$IV$44,[23]BOP!$A$59:$IV$59,[23]BOP!#REF!,[23]BOP!#REF!,[23]BOP!$A$79:$IV$79,[23]BOP!$A$81:$IV$88,[23]BOP!#REF!</definedName>
    <definedName name="Z_1F4C2010_FFA7_11D1_98B6_00C04FC96ABD_.wvu.Rows" hidden="1">[23]BOP!$A$36:$IV$36,[23]BOP!$A$44:$IV$44,[23]BOP!$A$59:$IV$59,[23]BOP!#REF!,[23]BOP!#REF!,[23]BOP!$A$79:$IV$79,[23]BOP!$A$81:$IV$88,[23]BOP!#REF!</definedName>
    <definedName name="Z_1F4C2012_FFA7_11D1_98B6_00C04FC96ABD_.wvu.Rows" hidden="1">[23]BOP!$A$36:$IV$36,[23]BOP!$A$44:$IV$44,[23]BOP!$A$59:$IV$59,[23]BOP!#REF!,[23]BOP!#REF!,[23]BOP!$A$79:$IV$79,[23]BOP!$A$81:$IV$88,[23]BOP!#REF!,[23]BOP!#REF!</definedName>
    <definedName name="Z_1F4C2013_FFA7_11D1_98B6_00C04FC96ABD_.wvu.Rows" hidden="1">[23]BOP!$A$36:$IV$36,[23]BOP!$A$44:$IV$44,[23]BOP!$A$59:$IV$59,[23]BOP!#REF!,[23]BOP!#REF!,[23]BOP!$A$79:$IV$79,[23]BOP!$A$81:$IV$88,[23]BOP!#REF!,[23]BOP!#REF!</definedName>
    <definedName name="Z_1F4C2014_FFA7_11D1_98B6_00C04FC96ABD_.wvu.Rows" hidden="1">[23]BOP!$A$36:$IV$36,[23]BOP!$A$44:$IV$44,[23]BOP!$A$59:$IV$59,[23]BOP!#REF!,[23]BOP!#REF!,[23]BOP!$A$79:$IV$79</definedName>
    <definedName name="Z_49B0A4B0_963B_11D1_BFD1_00A02466B680_.wvu.Rows" hidden="1">[23]BOP!$A$36:$IV$36,[23]BOP!$A$44:$IV$44,[23]BOP!$A$59:$IV$59,[23]BOP!#REF!,[23]BOP!#REF!,[23]BOP!$A$81:$IV$88</definedName>
    <definedName name="Z_49B0A4B1_963B_11D1_BFD1_00A02466B680_.wvu.Rows" hidden="1">[23]BOP!$A$36:$IV$36,[23]BOP!$A$44:$IV$44,[23]BOP!$A$59:$IV$59,[23]BOP!#REF!,[23]BOP!#REF!,[23]BOP!$A$81:$IV$88</definedName>
    <definedName name="Z_49B0A4B4_963B_11D1_BFD1_00A02466B680_.wvu.Rows" hidden="1">[23]BOP!$A$36:$IV$36,[23]BOP!$A$44:$IV$44,[23]BOP!$A$59:$IV$59,[23]BOP!#REF!,[23]BOP!#REF!,[23]BOP!$A$79:$IV$79,[23]BOP!$A$81:$IV$88,[23]BOP!#REF!</definedName>
    <definedName name="Z_49B0A4B5_963B_11D1_BFD1_00A02466B680_.wvu.Rows" hidden="1">[23]BOP!$A$36:$IV$36,[23]BOP!$A$44:$IV$44,[23]BOP!$A$59:$IV$59,[23]BOP!#REF!,[23]BOP!#REF!,[23]BOP!$A$79:$IV$79,[23]BOP!$A$81:$IV$88</definedName>
    <definedName name="Z_49B0A4B6_963B_11D1_BFD1_00A02466B680_.wvu.Rows" hidden="1">[23]BOP!$A$36:$IV$36,[23]BOP!$A$44:$IV$44,[23]BOP!$A$59:$IV$59,[23]BOP!#REF!,[23]BOP!#REF!,[23]BOP!$A$79:$IV$79,[23]BOP!#REF!</definedName>
    <definedName name="Z_49B0A4B7_963B_11D1_BFD1_00A02466B680_.wvu.Rows" hidden="1">[23]BOP!$A$36:$IV$36,[23]BOP!$A$44:$IV$44,[23]BOP!$A$59:$IV$59,[23]BOP!#REF!,[23]BOP!#REF!,[23]BOP!$A$79:$IV$79,[23]BOP!$A$81:$IV$88,[23]BOP!#REF!</definedName>
    <definedName name="Z_49B0A4B8_963B_11D1_BFD1_00A02466B680_.wvu.Rows" hidden="1">[23]BOP!$A$36:$IV$36,[23]BOP!$A$44:$IV$44,[23]BOP!$A$59:$IV$59,[23]BOP!#REF!,[23]BOP!#REF!,[23]BOP!$A$79:$IV$79,[23]BOP!$A$81:$IV$88,[23]BOP!#REF!</definedName>
    <definedName name="Z_49B0A4B9_963B_11D1_BFD1_00A02466B680_.wvu.Rows" hidden="1">[23]BOP!$A$36:$IV$36,[23]BOP!$A$44:$IV$44,[23]BOP!$A$59:$IV$59,[23]BOP!#REF!,[23]BOP!#REF!,[23]BOP!$A$79:$IV$79,[23]BOP!$A$81:$IV$88,[23]BOP!#REF!</definedName>
    <definedName name="Z_49B0A4BB_963B_11D1_BFD1_00A02466B680_.wvu.Rows" hidden="1">[23]BOP!$A$36:$IV$36,[23]BOP!$A$44:$IV$44,[23]BOP!$A$59:$IV$59,[23]BOP!#REF!,[23]BOP!#REF!,[23]BOP!$A$79:$IV$79,[23]BOP!$A$81:$IV$88,[23]BOP!#REF!,[23]BOP!#REF!</definedName>
    <definedName name="Z_49B0A4BC_963B_11D1_BFD1_00A02466B680_.wvu.Rows" hidden="1">[23]BOP!$A$36:$IV$36,[23]BOP!$A$44:$IV$44,[23]BOP!$A$59:$IV$59,[23]BOP!#REF!,[23]BOP!#REF!,[23]BOP!$A$79:$IV$79,[23]BOP!$A$81:$IV$88,[23]BOP!#REF!,[23]BOP!#REF!</definedName>
    <definedName name="Z_49B0A4BD_963B_11D1_BFD1_00A02466B680_.wvu.Rows" hidden="1">[23]BOP!$A$36:$IV$36,[23]BOP!$A$44:$IV$44,[23]BOP!$A$59:$IV$59,[23]BOP!#REF!,[23]BOP!#REF!,[23]BOP!$A$79:$IV$79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[51]SUMMARY!$B$1:$D$65536,[51]SUMMARY!$A$3:$IV$5</definedName>
    <definedName name="Z_95224721_0485_11D4_BFD1_00508B5F4DA4_.wvu.Cols" localSheetId="35" hidden="1">#REF!</definedName>
    <definedName name="Z_95224721_0485_11D4_BFD1_00508B5F4DA4_.wvu.Cols" localSheetId="44" hidden="1">#REF!</definedName>
    <definedName name="Z_95224721_0485_11D4_BFD1_00508B5F4DA4_.wvu.Cols" localSheetId="36"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5" hidden="1">#REF!</definedName>
    <definedName name="Z_95224721_0485_11D4_BFD1_00508B5F4DA4_.wvu.Cols" localSheetId="41" hidden="1">#REF!</definedName>
    <definedName name="Z_95224721_0485_11D4_BFD1_00508B5F4DA4_.wvu.Cols" hidden="1">#REF!</definedName>
    <definedName name="Z_9E0C48F8_FFCC_11D1_98BA_00C04FC96ABD_.wvu.Rows" hidden="1">[23]BOP!$A$36:$IV$36,[23]BOP!$A$44:$IV$44,[23]BOP!$A$59:$IV$59,[23]BOP!#REF!,[23]BOP!#REF!,[23]BOP!$A$81:$IV$88</definedName>
    <definedName name="Z_9E0C48F9_FFCC_11D1_98BA_00C04FC96ABD_.wvu.Rows" hidden="1">[23]BOP!$A$36:$IV$36,[23]BOP!$A$44:$IV$44,[23]BOP!$A$59:$IV$59,[23]BOP!#REF!,[23]BOP!#REF!,[23]BOP!$A$81:$IV$88</definedName>
    <definedName name="Z_9E0C48FA_FFCC_11D1_98BA_00C04FC96ABD_.wvu.Rows" hidden="1">[23]BOP!$A$36:$IV$36,[23]BOP!$A$44:$IV$44,[23]BOP!$A$59:$IV$59,[23]BOP!#REF!,[23]BOP!#REF!,[23]BOP!$A$81:$IV$88</definedName>
    <definedName name="Z_9E0C48FB_FFCC_11D1_98BA_00C04FC96ABD_.wvu.Rows" hidden="1">[23]BOP!$A$36:$IV$36,[23]BOP!$A$44:$IV$44,[23]BOP!$A$59:$IV$59,[23]BOP!#REF!,[23]BOP!#REF!,[23]BOP!$A$81:$IV$88</definedName>
    <definedName name="Z_9E0C48FC_FFCC_11D1_98BA_00C04FC96ABD_.wvu.Rows" hidden="1">[23]BOP!$A$36:$IV$36,[23]BOP!$A$44:$IV$44,[23]BOP!$A$59:$IV$59,[23]BOP!#REF!,[23]BOP!#REF!,[23]BOP!$A$79:$IV$79,[23]BOP!$A$81:$IV$88,[23]BOP!#REF!</definedName>
    <definedName name="Z_9E0C48FD_FFCC_11D1_98BA_00C04FC96ABD_.wvu.Rows" hidden="1">[23]BOP!$A$36:$IV$36,[23]BOP!$A$44:$IV$44,[23]BOP!$A$59:$IV$59,[23]BOP!#REF!,[23]BOP!#REF!,[23]BOP!$A$79:$IV$79,[23]BOP!$A$81:$IV$88</definedName>
    <definedName name="Z_9E0C48FE_FFCC_11D1_98BA_00C04FC96ABD_.wvu.Rows" hidden="1">[23]BOP!$A$36:$IV$36,[23]BOP!$A$44:$IV$44,[23]BOP!$A$59:$IV$59,[23]BOP!#REF!,[23]BOP!#REF!,[23]BOP!$A$79:$IV$79,[23]BOP!#REF!</definedName>
    <definedName name="Z_9E0C48FF_FFCC_11D1_98BA_00C04FC96ABD_.wvu.Rows" hidden="1">[23]BOP!$A$36:$IV$36,[23]BOP!$A$44:$IV$44,[23]BOP!$A$59:$IV$59,[23]BOP!#REF!,[23]BOP!#REF!,[23]BOP!$A$79:$IV$79,[23]BOP!$A$81:$IV$88,[23]BOP!#REF!</definedName>
    <definedName name="Z_9E0C4900_FFCC_11D1_98BA_00C04FC96ABD_.wvu.Rows" hidden="1">[23]BOP!$A$36:$IV$36,[23]BOP!$A$44:$IV$44,[23]BOP!$A$59:$IV$59,[23]BOP!#REF!,[23]BOP!#REF!,[23]BOP!$A$79:$IV$79,[23]BOP!$A$81:$IV$88,[23]BOP!#REF!</definedName>
    <definedName name="Z_9E0C4901_FFCC_11D1_98BA_00C04FC96ABD_.wvu.Rows" hidden="1">[23]BOP!$A$36:$IV$36,[23]BOP!$A$44:$IV$44,[23]BOP!$A$59:$IV$59,[23]BOP!#REF!,[23]BOP!#REF!,[23]BOP!$A$79:$IV$79,[23]BOP!$A$81:$IV$88,[23]BOP!#REF!</definedName>
    <definedName name="Z_9E0C4903_FFCC_11D1_98BA_00C04FC96ABD_.wvu.Rows" hidden="1">[23]BOP!$A$36:$IV$36,[23]BOP!$A$44:$IV$44,[23]BOP!$A$59:$IV$59,[23]BOP!#REF!,[23]BOP!#REF!,[23]BOP!$A$79:$IV$79,[23]BOP!$A$81:$IV$88,[23]BOP!#REF!,[23]BOP!#REF!</definedName>
    <definedName name="Z_9E0C4904_FFCC_11D1_98BA_00C04FC96ABD_.wvu.Rows" hidden="1">[23]BOP!$A$36:$IV$36,[23]BOP!$A$44:$IV$44,[23]BOP!$A$59:$IV$59,[23]BOP!#REF!,[23]BOP!#REF!,[23]BOP!$A$79:$IV$79,[23]BOP!$A$81:$IV$88,[23]BOP!#REF!,[23]BOP!#REF!</definedName>
    <definedName name="Z_9E0C4905_FFCC_11D1_98BA_00C04FC96ABD_.wvu.Rows" hidden="1">[23]BOP!$A$36:$IV$36,[23]BOP!$A$44:$IV$44,[23]BOP!$A$59:$IV$59,[23]BOP!#REF!,[23]BOP!#REF!,[23]BOP!$A$79:$IV$79</definedName>
    <definedName name="Z_B424DD41_AAD0_11D2_BFD1_00A02466506E_.wvu.PrintTitles" hidden="1">[51]SUMMARY!$B$1:$D$65536,[51]SUMMARY!$A$3:$IV$5</definedName>
    <definedName name="Z_BC2BFA12_1C91_11D2_BFD2_00A02466506E_.wvu.PrintTitles" hidden="1">[51]SUMMARY!$B$1:$D$65536,[51]SUMMARY!$A$3:$IV$5</definedName>
    <definedName name="Z_C21FAE85_013A_11D2_98BD_00C04FC96ABD_.wvu.Rows" hidden="1">[23]BOP!$A$36:$IV$36,[23]BOP!$A$44:$IV$44,[23]BOP!$A$59:$IV$59,[23]BOP!#REF!,[23]BOP!#REF!,[23]BOP!$A$81:$IV$88</definedName>
    <definedName name="Z_C21FAE86_013A_11D2_98BD_00C04FC96ABD_.wvu.Rows" hidden="1">[23]BOP!$A$36:$IV$36,[23]BOP!$A$44:$IV$44,[23]BOP!$A$59:$IV$59,[23]BOP!#REF!,[23]BOP!#REF!,[23]BOP!$A$81:$IV$88</definedName>
    <definedName name="Z_C21FAE87_013A_11D2_98BD_00C04FC96ABD_.wvu.Rows" hidden="1">[23]BOP!$A$36:$IV$36,[23]BOP!$A$44:$IV$44,[23]BOP!$A$59:$IV$59,[23]BOP!#REF!,[23]BOP!#REF!,[23]BOP!$A$81:$IV$88</definedName>
    <definedName name="Z_C21FAE88_013A_11D2_98BD_00C04FC96ABD_.wvu.Rows" hidden="1">[23]BOP!$A$36:$IV$36,[23]BOP!$A$44:$IV$44,[23]BOP!$A$59:$IV$59,[23]BOP!#REF!,[23]BOP!#REF!,[23]BOP!$A$81:$IV$88</definedName>
    <definedName name="Z_C21FAE89_013A_11D2_98BD_00C04FC96ABD_.wvu.Rows" hidden="1">[23]BOP!$A$36:$IV$36,[23]BOP!$A$44:$IV$44,[23]BOP!$A$59:$IV$59,[23]BOP!#REF!,[23]BOP!#REF!,[23]BOP!$A$79:$IV$79,[23]BOP!$A$81:$IV$88,[23]BOP!#REF!</definedName>
    <definedName name="Z_C21FAE8A_013A_11D2_98BD_00C04FC96ABD_.wvu.Rows" hidden="1">[23]BOP!$A$36:$IV$36,[23]BOP!$A$44:$IV$44,[23]BOP!$A$59:$IV$59,[23]BOP!#REF!,[23]BOP!#REF!,[23]BOP!$A$79:$IV$79,[23]BOP!$A$81:$IV$88</definedName>
    <definedName name="Z_C21FAE8B_013A_11D2_98BD_00C04FC96ABD_.wvu.Rows" hidden="1">[23]BOP!$A$36:$IV$36,[23]BOP!$A$44:$IV$44,[23]BOP!$A$59:$IV$59,[23]BOP!#REF!,[23]BOP!#REF!,[23]BOP!$A$79:$IV$79,[23]BOP!#REF!</definedName>
    <definedName name="Z_C21FAE8C_013A_11D2_98BD_00C04FC96ABD_.wvu.Rows" hidden="1">[23]BOP!$A$36:$IV$36,[23]BOP!$A$44:$IV$44,[23]BOP!$A$59:$IV$59,[23]BOP!#REF!,[23]BOP!#REF!,[23]BOP!$A$79:$IV$79,[23]BOP!$A$81:$IV$88,[23]BOP!#REF!</definedName>
    <definedName name="Z_C21FAE8D_013A_11D2_98BD_00C04FC96ABD_.wvu.Rows" hidden="1">[23]BOP!$A$36:$IV$36,[23]BOP!$A$44:$IV$44,[23]BOP!$A$59:$IV$59,[23]BOP!#REF!,[23]BOP!#REF!,[23]BOP!$A$79:$IV$79,[23]BOP!$A$81:$IV$88,[23]BOP!#REF!</definedName>
    <definedName name="Z_C21FAE8E_013A_11D2_98BD_00C04FC96ABD_.wvu.Rows" hidden="1">[23]BOP!$A$36:$IV$36,[23]BOP!$A$44:$IV$44,[23]BOP!$A$59:$IV$59,[23]BOP!#REF!,[23]BOP!#REF!,[23]BOP!$A$79:$IV$79,[23]BOP!$A$81:$IV$88,[23]BOP!#REF!</definedName>
    <definedName name="Z_C21FAE90_013A_11D2_98BD_00C04FC96ABD_.wvu.Rows" hidden="1">[23]BOP!$A$36:$IV$36,[23]BOP!$A$44:$IV$44,[23]BOP!$A$59:$IV$59,[23]BOP!#REF!,[23]BOP!#REF!,[23]BOP!$A$79:$IV$79,[23]BOP!$A$81:$IV$88,[23]BOP!#REF!,[23]BOP!#REF!</definedName>
    <definedName name="Z_C21FAE91_013A_11D2_98BD_00C04FC96ABD_.wvu.Rows" hidden="1">[23]BOP!$A$36:$IV$36,[23]BOP!$A$44:$IV$44,[23]BOP!$A$59:$IV$59,[23]BOP!#REF!,[23]BOP!#REF!,[23]BOP!$A$79:$IV$79,[23]BOP!$A$81:$IV$88,[23]BOP!#REF!,[23]BOP!#REF!</definedName>
    <definedName name="Z_C21FAE92_013A_11D2_98BD_00C04FC96ABD_.wvu.Rows" hidden="1">[23]BOP!$A$36:$IV$36,[23]BOP!$A$44:$IV$44,[23]BOP!$A$59:$IV$59,[23]BOP!#REF!,[23]BOP!#REF!,[23]BOP!$A$79:$IV$79</definedName>
    <definedName name="Z_CF25EF4A_FFAB_11D1_98B7_00C04FC96ABD_.wvu.Rows" hidden="1">[23]BOP!$A$36:$IV$36,[23]BOP!$A$44:$IV$44,[23]BOP!$A$59:$IV$59,[23]BOP!#REF!,[23]BOP!#REF!,[23]BOP!$A$81:$IV$88</definedName>
    <definedName name="Z_CF25EF4B_FFAB_11D1_98B7_00C04FC96ABD_.wvu.Rows" hidden="1">[23]BOP!$A$36:$IV$36,[23]BOP!$A$44:$IV$44,[23]BOP!$A$59:$IV$59,[23]BOP!#REF!,[23]BOP!#REF!,[23]BOP!$A$81:$IV$88</definedName>
    <definedName name="Z_CF25EF4C_FFAB_11D1_98B7_00C04FC96ABD_.wvu.Rows" hidden="1">[23]BOP!$A$36:$IV$36,[23]BOP!$A$44:$IV$44,[23]BOP!$A$59:$IV$59,[23]BOP!#REF!,[23]BOP!#REF!,[23]BOP!$A$81:$IV$88</definedName>
    <definedName name="Z_CF25EF4D_FFAB_11D1_98B7_00C04FC96ABD_.wvu.Rows" hidden="1">[23]BOP!$A$36:$IV$36,[23]BOP!$A$44:$IV$44,[23]BOP!$A$59:$IV$59,[23]BOP!#REF!,[23]BOP!#REF!,[23]BOP!$A$81:$IV$88</definedName>
    <definedName name="Z_CF25EF4E_FFAB_11D1_98B7_00C04FC96ABD_.wvu.Rows" hidden="1">[23]BOP!$A$36:$IV$36,[23]BOP!$A$44:$IV$44,[23]BOP!$A$59:$IV$59,[23]BOP!#REF!,[23]BOP!#REF!,[23]BOP!$A$79:$IV$79,[23]BOP!$A$81:$IV$88,[23]BOP!#REF!</definedName>
    <definedName name="Z_CF25EF4F_FFAB_11D1_98B7_00C04FC96ABD_.wvu.Rows" hidden="1">[23]BOP!$A$36:$IV$36,[23]BOP!$A$44:$IV$44,[23]BOP!$A$59:$IV$59,[23]BOP!#REF!,[23]BOP!#REF!,[23]BOP!$A$79:$IV$79,[23]BOP!$A$81:$IV$88</definedName>
    <definedName name="Z_CF25EF50_FFAB_11D1_98B7_00C04FC96ABD_.wvu.Rows" hidden="1">[23]BOP!$A$36:$IV$36,[23]BOP!$A$44:$IV$44,[23]BOP!$A$59:$IV$59,[23]BOP!#REF!,[23]BOP!#REF!,[23]BOP!$A$79:$IV$79,[23]BOP!#REF!</definedName>
    <definedName name="Z_CF25EF51_FFAB_11D1_98B7_00C04FC96ABD_.wvu.Rows" hidden="1">[23]BOP!$A$36:$IV$36,[23]BOP!$A$44:$IV$44,[23]BOP!$A$59:$IV$59,[23]BOP!#REF!,[23]BOP!#REF!,[23]BOP!$A$79:$IV$79,[23]BOP!$A$81:$IV$88,[23]BOP!#REF!</definedName>
    <definedName name="Z_CF25EF52_FFAB_11D1_98B7_00C04FC96ABD_.wvu.Rows" hidden="1">[23]BOP!$A$36:$IV$36,[23]BOP!$A$44:$IV$44,[23]BOP!$A$59:$IV$59,[23]BOP!#REF!,[23]BOP!#REF!,[23]BOP!$A$79:$IV$79,[23]BOP!$A$81:$IV$88,[23]BOP!#REF!</definedName>
    <definedName name="Z_CF25EF53_FFAB_11D1_98B7_00C04FC96ABD_.wvu.Rows" hidden="1">[23]BOP!$A$36:$IV$36,[23]BOP!$A$44:$IV$44,[23]BOP!$A$59:$IV$59,[23]BOP!#REF!,[23]BOP!#REF!,[23]BOP!$A$79:$IV$79,[23]BOP!$A$81:$IV$88,[23]BOP!#REF!</definedName>
    <definedName name="Z_CF25EF55_FFAB_11D1_98B7_00C04FC96ABD_.wvu.Rows" hidden="1">[23]BOP!$A$36:$IV$36,[23]BOP!$A$44:$IV$44,[23]BOP!$A$59:$IV$59,[23]BOP!#REF!,[23]BOP!#REF!,[23]BOP!$A$79:$IV$79,[23]BOP!$A$81:$IV$88,[23]BOP!#REF!,[23]BOP!#REF!</definedName>
    <definedName name="Z_CF25EF56_FFAB_11D1_98B7_00C04FC96ABD_.wvu.Rows" hidden="1">[23]BOP!$A$36:$IV$36,[23]BOP!$A$44:$IV$44,[23]BOP!$A$59:$IV$59,[23]BOP!#REF!,[23]BOP!#REF!,[23]BOP!$A$79:$IV$79,[23]BOP!$A$81:$IV$88,[23]BOP!#REF!,[23]BOP!#REF!</definedName>
    <definedName name="Z_CF25EF57_FFAB_11D1_98B7_00C04FC96ABD_.wvu.Rows" hidden="1">[23]BOP!$A$36:$IV$36,[23]BOP!$A$44:$IV$44,[23]BOP!$A$59:$IV$59,[23]BOP!#REF!,[23]BOP!#REF!,[23]BOP!$A$79:$IV$79</definedName>
    <definedName name="Z_E6B74681_BCE1_11D2_BFD1_00A02466506E_.wvu.PrintTitles" hidden="1">[51]SUMMARY!$B$1:$D$65536,[51]SUMMARY!$A$3:$IV$5</definedName>
    <definedName name="Z_EA8011E5_017A_11D2_98BD_00C04FC96ABD_.wvu.Rows" hidden="1">[23]BOP!$A$36:$IV$36,[23]BOP!$A$44:$IV$44,[23]BOP!$A$59:$IV$59,[23]BOP!#REF!,[23]BOP!#REF!,[23]BOP!$A$79:$IV$79,[23]BOP!$A$81:$IV$88</definedName>
    <definedName name="Z_EA8011E6_017A_11D2_98BD_00C04FC96ABD_.wvu.Rows" hidden="1">[23]BOP!$A$36:$IV$36,[23]BOP!$A$44:$IV$44,[23]BOP!$A$59:$IV$59,[23]BOP!#REF!,[23]BOP!#REF!,[23]BOP!$A$79:$IV$79,[23]BOP!#REF!</definedName>
    <definedName name="Z_EA8011E9_017A_11D2_98BD_00C04FC96ABD_.wvu.Rows" hidden="1">[23]BOP!$A$36:$IV$36,[23]BOP!$A$44:$IV$44,[23]BOP!$A$59:$IV$59,[23]BOP!#REF!,[23]BOP!#REF!,[23]BOP!$A$79:$IV$79,[23]BOP!$A$81:$IV$88,[23]BOP!#REF!</definedName>
    <definedName name="Z_EA8011EC_017A_11D2_98BD_00C04FC96ABD_.wvu.Rows" hidden="1">[23]BOP!$A$36:$IV$36,[23]BOP!$A$44:$IV$44,[23]BOP!$A$59:$IV$59,[23]BOP!#REF!,[23]BOP!#REF!,[23]BOP!$A$79:$IV$79,[23]BOP!$A$81:$IV$88,[23]BOP!#REF!,[23]BOP!#REF!</definedName>
    <definedName name="Z_EA86CE3A_00A2_11D2_98BC_00C04FC96ABD_.wvu.Rows" hidden="1">[23]BOP!$A$36:$IV$36,[23]BOP!$A$44:$IV$44,[23]BOP!$A$59:$IV$59,[23]BOP!#REF!,[23]BOP!#REF!,[23]BOP!$A$81:$IV$88</definedName>
    <definedName name="Z_EA86CE3B_00A2_11D2_98BC_00C04FC96ABD_.wvu.Rows" hidden="1">[23]BOP!$A$36:$IV$36,[23]BOP!$A$44:$IV$44,[23]BOP!$A$59:$IV$59,[23]BOP!#REF!,[23]BOP!#REF!,[23]BOP!$A$81:$IV$88</definedName>
    <definedName name="Z_EA86CE3C_00A2_11D2_98BC_00C04FC96ABD_.wvu.Rows" hidden="1">[23]BOP!$A$36:$IV$36,[23]BOP!$A$44:$IV$44,[23]BOP!$A$59:$IV$59,[23]BOP!#REF!,[23]BOP!#REF!,[23]BOP!$A$81:$IV$88</definedName>
    <definedName name="Z_EA86CE3D_00A2_11D2_98BC_00C04FC96ABD_.wvu.Rows" hidden="1">[23]BOP!$A$36:$IV$36,[23]BOP!$A$44:$IV$44,[23]BOP!$A$59:$IV$59,[23]BOP!#REF!,[23]BOP!#REF!,[23]BOP!$A$81:$IV$88</definedName>
    <definedName name="Z_EA86CE3E_00A2_11D2_98BC_00C04FC96ABD_.wvu.Rows" hidden="1">[23]BOP!$A$36:$IV$36,[23]BOP!$A$44:$IV$44,[23]BOP!$A$59:$IV$59,[23]BOP!#REF!,[23]BOP!#REF!,[23]BOP!$A$79:$IV$79,[23]BOP!$A$81:$IV$88,[23]BOP!#REF!</definedName>
    <definedName name="Z_EA86CE3F_00A2_11D2_98BC_00C04FC96ABD_.wvu.Rows" hidden="1">[23]BOP!$A$36:$IV$36,[23]BOP!$A$44:$IV$44,[23]BOP!$A$59:$IV$59,[23]BOP!#REF!,[23]BOP!#REF!,[23]BOP!$A$79:$IV$79,[23]BOP!$A$81:$IV$88</definedName>
    <definedName name="Z_EA86CE40_00A2_11D2_98BC_00C04FC96ABD_.wvu.Rows" hidden="1">[23]BOP!$A$36:$IV$36,[23]BOP!$A$44:$IV$44,[23]BOP!$A$59:$IV$59,[23]BOP!#REF!,[23]BOP!#REF!,[23]BOP!$A$79:$IV$79,[23]BOP!#REF!</definedName>
    <definedName name="Z_EA86CE41_00A2_11D2_98BC_00C04FC96ABD_.wvu.Rows" hidden="1">[23]BOP!$A$36:$IV$36,[23]BOP!$A$44:$IV$44,[23]BOP!$A$59:$IV$59,[23]BOP!#REF!,[23]BOP!#REF!,[23]BOP!$A$79:$IV$79,[23]BOP!$A$81:$IV$88,[23]BOP!#REF!</definedName>
    <definedName name="Z_EA86CE42_00A2_11D2_98BC_00C04FC96ABD_.wvu.Rows" hidden="1">[23]BOP!$A$36:$IV$36,[23]BOP!$A$44:$IV$44,[23]BOP!$A$59:$IV$59,[23]BOP!#REF!,[23]BOP!#REF!,[23]BOP!$A$79:$IV$79,[23]BOP!$A$81:$IV$88,[23]BOP!#REF!</definedName>
    <definedName name="Z_EA86CE43_00A2_11D2_98BC_00C04FC96ABD_.wvu.Rows" hidden="1">[23]BOP!$A$36:$IV$36,[23]BOP!$A$44:$IV$44,[23]BOP!$A$59:$IV$59,[23]BOP!#REF!,[23]BOP!#REF!,[23]BOP!$A$79:$IV$79,[23]BOP!$A$81:$IV$88,[23]BOP!#REF!</definedName>
    <definedName name="Z_EA86CE45_00A2_11D2_98BC_00C04FC96ABD_.wvu.Rows" hidden="1">[23]BOP!$A$36:$IV$36,[23]BOP!$A$44:$IV$44,[23]BOP!$A$59:$IV$59,[23]BOP!#REF!,[23]BOP!#REF!,[23]BOP!$A$79:$IV$79,[23]BOP!$A$81:$IV$88,[23]BOP!#REF!,[23]BOP!#REF!</definedName>
    <definedName name="Z_EA86CE46_00A2_11D2_98BC_00C04FC96ABD_.wvu.Rows" hidden="1">[23]BOP!$A$36:$IV$36,[23]BOP!$A$44:$IV$44,[23]BOP!$A$59:$IV$59,[23]BOP!#REF!,[23]BOP!#REF!,[23]BOP!$A$79:$IV$79,[23]BOP!$A$81:$IV$88,[23]BOP!#REF!,[23]BOP!#REF!</definedName>
    <definedName name="Z_EA86CE47_00A2_11D2_98BC_00C04FC96ABD_.wvu.Rows" hidden="1">[23]BOP!$A$36:$IV$36,[23]BOP!$A$44:$IV$44,[23]BOP!$A$59:$IV$59,[23]BOP!#REF!,[23]BOP!#REF!,[23]BOP!$A$79:$IV$79</definedName>
    <definedName name="zb" localSheetId="35" hidden="1">{"WEO",#N/A,FALSE,"T"}</definedName>
    <definedName name="zb" localSheetId="44" hidden="1">{"WEO",#N/A,FALSE,"T"}</definedName>
    <definedName name="zb" localSheetId="36" hidden="1">{"WEO",#N/A,FALSE,"T"}</definedName>
    <definedName name="zb" localSheetId="37" hidden="1">{"WEO",#N/A,FALSE,"T"}</definedName>
    <definedName name="zb" localSheetId="38" hidden="1">{"WEO",#N/A,FALSE,"T"}</definedName>
    <definedName name="zb" localSheetId="39" hidden="1">{"WEO",#N/A,FALSE,"T"}</definedName>
    <definedName name="zb" localSheetId="40" hidden="1">{"WEO",#N/A,FALSE,"T"}</definedName>
    <definedName name="zb" localSheetId="42" hidden="1">{"WEO",#N/A,FALSE,"T"}</definedName>
    <definedName name="zb" localSheetId="43" hidden="1">{"WEO",#N/A,FALSE,"T"}</definedName>
    <definedName name="zb" localSheetId="45" hidden="1">{"WEO",#N/A,FALSE,"T"}</definedName>
    <definedName name="zb" localSheetId="41" hidden="1">{"WEO",#N/A,FALSE,"T"}</definedName>
    <definedName name="zb" hidden="1">{"WEO",#N/A,FALSE,"T"}</definedName>
    <definedName name="zc" localSheetId="35" hidden="1">{"Tab1",#N/A,FALSE,"P";"Tab2",#N/A,FALSE,"P"}</definedName>
    <definedName name="zc" localSheetId="44" hidden="1">{"Tab1",#N/A,FALSE,"P";"Tab2",#N/A,FALSE,"P"}</definedName>
    <definedName name="zc" localSheetId="36" hidden="1">{"Tab1",#N/A,FALSE,"P";"Tab2",#N/A,FALSE,"P"}</definedName>
    <definedName name="zc" localSheetId="37" hidden="1">{"Tab1",#N/A,FALSE,"P";"Tab2",#N/A,FALSE,"P"}</definedName>
    <definedName name="zc" localSheetId="38" hidden="1">{"Tab1",#N/A,FALSE,"P";"Tab2",#N/A,FALSE,"P"}</definedName>
    <definedName name="zc" localSheetId="39" hidden="1">{"Tab1",#N/A,FALSE,"P";"Tab2",#N/A,FALSE,"P"}</definedName>
    <definedName name="zc" localSheetId="40" hidden="1">{"Tab1",#N/A,FALSE,"P";"Tab2",#N/A,FALSE,"P"}</definedName>
    <definedName name="zc" localSheetId="42" hidden="1">{"Tab1",#N/A,FALSE,"P";"Tab2",#N/A,FALSE,"P"}</definedName>
    <definedName name="zc" localSheetId="43" hidden="1">{"Tab1",#N/A,FALSE,"P";"Tab2",#N/A,FALSE,"P"}</definedName>
    <definedName name="zc" localSheetId="45" hidden="1">{"Tab1",#N/A,FALSE,"P";"Tab2",#N/A,FALSE,"P"}</definedName>
    <definedName name="zc" localSheetId="41" hidden="1">{"Tab1",#N/A,FALSE,"P";"Tab2",#N/A,FALSE,"P"}</definedName>
    <definedName name="zc" hidden="1">{"Tab1",#N/A,FALSE,"P";"Tab2",#N/A,FALSE,"P"}</definedName>
    <definedName name="zczxcz" localSheetId="35" hidden="1">{"Tab1",#N/A,FALSE,"P";"Tab2",#N/A,FALSE,"P"}</definedName>
    <definedName name="zczxcz" localSheetId="44" hidden="1">{"Tab1",#N/A,FALSE,"P";"Tab2",#N/A,FALSE,"P"}</definedName>
    <definedName name="zczxcz" localSheetId="36" hidden="1">{"Tab1",#N/A,FALSE,"P";"Tab2",#N/A,FALSE,"P"}</definedName>
    <definedName name="zczxcz" localSheetId="37" hidden="1">{"Tab1",#N/A,FALSE,"P";"Tab2",#N/A,FALSE,"P"}</definedName>
    <definedName name="zczxcz" localSheetId="38" hidden="1">{"Tab1",#N/A,FALSE,"P";"Tab2",#N/A,FALSE,"P"}</definedName>
    <definedName name="zczxcz" localSheetId="39" hidden="1">{"Tab1",#N/A,FALSE,"P";"Tab2",#N/A,FALSE,"P"}</definedName>
    <definedName name="zczxcz" localSheetId="40" hidden="1">{"Tab1",#N/A,FALSE,"P";"Tab2",#N/A,FALSE,"P"}</definedName>
    <definedName name="zczxcz" localSheetId="42" hidden="1">{"Tab1",#N/A,FALSE,"P";"Tab2",#N/A,FALSE,"P"}</definedName>
    <definedName name="zczxcz" localSheetId="43" hidden="1">{"Tab1",#N/A,FALSE,"P";"Tab2",#N/A,FALSE,"P"}</definedName>
    <definedName name="zczxcz" localSheetId="45" hidden="1">{"Tab1",#N/A,FALSE,"P";"Tab2",#N/A,FALSE,"P"}</definedName>
    <definedName name="zczxcz" localSheetId="41" hidden="1">{"Tab1",#N/A,FALSE,"P";"Tab2",#N/A,FALSE,"P"}</definedName>
    <definedName name="zczxcz" hidden="1">{"Tab1",#N/A,FALSE,"P";"Tab2",#N/A,FALSE,"P"}</definedName>
    <definedName name="zio" localSheetId="35" hidden="1">{"Tab1",#N/A,FALSE,"P";"Tab2",#N/A,FALSE,"P"}</definedName>
    <definedName name="zio" localSheetId="44" hidden="1">{"Tab1",#N/A,FALSE,"P";"Tab2",#N/A,FALSE,"P"}</definedName>
    <definedName name="zio" localSheetId="36" hidden="1">{"Tab1",#N/A,FALSE,"P";"Tab2",#N/A,FALSE,"P"}</definedName>
    <definedName name="zio" localSheetId="37" hidden="1">{"Tab1",#N/A,FALSE,"P";"Tab2",#N/A,FALSE,"P"}</definedName>
    <definedName name="zio" localSheetId="38" hidden="1">{"Tab1",#N/A,FALSE,"P";"Tab2",#N/A,FALSE,"P"}</definedName>
    <definedName name="zio" localSheetId="39" hidden="1">{"Tab1",#N/A,FALSE,"P";"Tab2",#N/A,FALSE,"P"}</definedName>
    <definedName name="zio" localSheetId="40" hidden="1">{"Tab1",#N/A,FALSE,"P";"Tab2",#N/A,FALSE,"P"}</definedName>
    <definedName name="zio" localSheetId="42" hidden="1">{"Tab1",#N/A,FALSE,"P";"Tab2",#N/A,FALSE,"P"}</definedName>
    <definedName name="zio" localSheetId="43" hidden="1">{"Tab1",#N/A,FALSE,"P";"Tab2",#N/A,FALSE,"P"}</definedName>
    <definedName name="zio" localSheetId="45" hidden="1">{"Tab1",#N/A,FALSE,"P";"Tab2",#N/A,FALSE,"P"}</definedName>
    <definedName name="zio" localSheetId="41" hidden="1">{"Tab1",#N/A,FALSE,"P";"Tab2",#N/A,FALSE,"P"}</definedName>
    <definedName name="zio" hidden="1">{"Tab1",#N/A,FALSE,"P";"Tab2",#N/A,FALSE,"P"}</definedName>
    <definedName name="zj" localSheetId="35"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36" hidden="1">{TRUE,TRUE,-0.5,-14.75,603,387,FALSE,TRUE,TRUE,TRUE,0,1,2,1,2,1,1,4,TRUE,TRUE,3,TRUE,1,TRUE,75,"Swvu.Print.","ACwvu.Print.",#N/A,FALSE,FALSE,1,0.75,0.6,0.5,1,"","",TRUE,FALSE,TRUE,FALSE,1,#N/A,1,1,#DIV/0!,FALSE,"Rwvu.Print.",#N/A,FALSE,FALSE,FALSE,1,65532,300,FALSE,FALSE,TRUE,TRUE,TRUE}</definedName>
    <definedName name="zj" localSheetId="37" hidden="1">{TRUE,TRUE,-0.5,-14.75,603,387,FALSE,TRUE,TRUE,TRUE,0,1,2,1,2,1,1,4,TRUE,TRUE,3,TRUE,1,TRUE,75,"Swvu.Print.","ACwvu.Print.",#N/A,FALSE,FALSE,1,0.75,0.6,0.5,1,"","",TRUE,FALSE,TRUE,FALSE,1,#N/A,1,1,#DIV/0!,FALSE,"Rwvu.Print.",#N/A,FALSE,FALSE,FALSE,1,65532,300,FALSE,FALSE,TRUE,TRUE,TRUE}</definedName>
    <definedName name="zj" localSheetId="38" hidden="1">{TRUE,TRUE,-0.5,-14.75,603,387,FALSE,TRUE,TRUE,TRUE,0,1,2,1,2,1,1,4,TRUE,TRUE,3,TRUE,1,TRUE,75,"Swvu.Print.","ACwvu.Print.",#N/A,FALSE,FALSE,1,0.75,0.6,0.5,1,"","",TRUE,FALSE,TRUE,FALSE,1,#N/A,1,1,#DIV/0!,FALSE,"Rwvu.Print.",#N/A,FALSE,FALSE,FALSE,1,65532,300,FALSE,FALSE,TRUE,TRUE,TRUE}</definedName>
    <definedName name="zj" localSheetId="39" hidden="1">{TRUE,TRUE,-0.5,-14.75,603,387,FALSE,TRUE,TRUE,TRUE,0,1,2,1,2,1,1,4,TRUE,TRUE,3,TRUE,1,TRUE,75,"Swvu.Print.","ACwvu.Print.",#N/A,FALSE,FALSE,1,0.75,0.6,0.5,1,"","",TRUE,FALSE,TRUE,FALSE,1,#N/A,1,1,#DIV/0!,FALSE,"Rwvu.Print.",#N/A,FALSE,FALSE,FALSE,1,65532,300,FALSE,FALSE,TRUE,TRUE,TRUE}</definedName>
    <definedName name="zj" localSheetId="40" hidden="1">{TRUE,TRUE,-0.5,-14.75,603,387,FALSE,TRUE,TRUE,TRUE,0,1,2,1,2,1,1,4,TRUE,TRUE,3,TRUE,1,TRUE,75,"Swvu.Print.","ACwvu.Print.",#N/A,FALSE,FALSE,1,0.75,0.6,0.5,1,"","",TRUE,FALSE,TRUE,FALSE,1,#N/A,1,1,#DIV/0!,FALSE,"Rwvu.Print.",#N/A,FALSE,FALSE,FALSE,1,65532,300,FALSE,FALSE,TRUE,TRUE,TRUE}</definedName>
    <definedName name="zj" localSheetId="42" hidden="1">{TRUE,TRUE,-0.5,-14.75,603,387,FALSE,TRUE,TRUE,TRUE,0,1,2,1,2,1,1,4,TRUE,TRUE,3,TRUE,1,TRUE,75,"Swvu.Print.","ACwvu.Print.",#N/A,FALSE,FALSE,1,0.75,0.6,0.5,1,"","",TRUE,FALSE,TRUE,FALSE,1,#N/A,1,1,#DIV/0!,FALSE,"Rwvu.Print.",#N/A,FALSE,FALSE,FALSE,1,65532,300,FALSE,FALSE,TRUE,TRUE,TRUE}</definedName>
    <definedName name="zj" localSheetId="43" hidden="1">{TRUE,TRUE,-0.5,-14.75,603,387,FALSE,TRUE,TRUE,TRUE,0,1,2,1,2,1,1,4,TRUE,TRUE,3,TRUE,1,TRUE,75,"Swvu.Print.","ACwvu.Print.",#N/A,FALSE,FALSE,1,0.75,0.6,0.5,1,"","",TRUE,FALSE,TRUE,FALSE,1,#N/A,1,1,#DIV/0!,FALSE,"Rwvu.Print.",#N/A,FALSE,FALSE,FALSE,1,65532,300,FALSE,FALSE,TRUE,TRUE,TRUE}</definedName>
    <definedName name="zj" localSheetId="45"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35" hidden="1">{"Minpmon",#N/A,FALSE,"Monthinput"}</definedName>
    <definedName name="zv" localSheetId="44" hidden="1">{"Minpmon",#N/A,FALSE,"Monthinput"}</definedName>
    <definedName name="zv" localSheetId="36" hidden="1">{"Minpmon",#N/A,FALSE,"Monthinput"}</definedName>
    <definedName name="zv" localSheetId="37" hidden="1">{"Minpmon",#N/A,FALSE,"Monthinput"}</definedName>
    <definedName name="zv" localSheetId="38" hidden="1">{"Minpmon",#N/A,FALSE,"Monthinput"}</definedName>
    <definedName name="zv" localSheetId="39" hidden="1">{"Minpmon",#N/A,FALSE,"Monthinput"}</definedName>
    <definedName name="zv" localSheetId="40" hidden="1">{"Minpmon",#N/A,FALSE,"Monthinput"}</definedName>
    <definedName name="zv" localSheetId="42" hidden="1">{"Minpmon",#N/A,FALSE,"Monthinput"}</definedName>
    <definedName name="zv" localSheetId="43" hidden="1">{"Minpmon",#N/A,FALSE,"Monthinput"}</definedName>
    <definedName name="zv" localSheetId="45" hidden="1">{"Minpmon",#N/A,FALSE,"Monthinput"}</definedName>
    <definedName name="zv" localSheetId="41" hidden="1">{"Minpmon",#N/A,FALSE,"Monthinput"}</definedName>
    <definedName name="zv" hidden="1">{"Minpmon",#N/A,FALSE,"Monthinput"}</definedName>
    <definedName name="zx" localSheetId="35" hidden="1">{"Tab1",#N/A,FALSE,"P";"Tab2",#N/A,FALSE,"P"}</definedName>
    <definedName name="zx" localSheetId="44" hidden="1">{"Tab1",#N/A,FALSE,"P";"Tab2",#N/A,FALSE,"P"}</definedName>
    <definedName name="zx" localSheetId="36" hidden="1">{"Tab1",#N/A,FALSE,"P";"Tab2",#N/A,FALSE,"P"}</definedName>
    <definedName name="zx" localSheetId="37" hidden="1">{"Tab1",#N/A,FALSE,"P";"Tab2",#N/A,FALSE,"P"}</definedName>
    <definedName name="zx" localSheetId="38" hidden="1">{"Tab1",#N/A,FALSE,"P";"Tab2",#N/A,FALSE,"P"}</definedName>
    <definedName name="zx" localSheetId="39" hidden="1">{"Tab1",#N/A,FALSE,"P";"Tab2",#N/A,FALSE,"P"}</definedName>
    <definedName name="zx" localSheetId="40" hidden="1">{"Tab1",#N/A,FALSE,"P";"Tab2",#N/A,FALSE,"P"}</definedName>
    <definedName name="zx" localSheetId="42" hidden="1">{"Tab1",#N/A,FALSE,"P";"Tab2",#N/A,FALSE,"P"}</definedName>
    <definedName name="zx" localSheetId="43" hidden="1">{"Tab1",#N/A,FALSE,"P";"Tab2",#N/A,FALSE,"P"}</definedName>
    <definedName name="zx" localSheetId="45" hidden="1">{"Tab1",#N/A,FALSE,"P";"Tab2",#N/A,FALSE,"P"}</definedName>
    <definedName name="zx" localSheetId="41" hidden="1">{"Tab1",#N/A,FALSE,"P";"Tab2",#N/A,FALSE,"P"}</definedName>
    <definedName name="zx" hidden="1">{"Tab1",#N/A,FALSE,"P";"Tab2",#N/A,FALSE,"P"}</definedName>
    <definedName name="zxc" localSheetId="35" hidden="1">{"Tab1",#N/A,FALSE,"P";"Tab2",#N/A,FALSE,"P"}</definedName>
    <definedName name="zxc" localSheetId="44" hidden="1">{"Tab1",#N/A,FALSE,"P";"Tab2",#N/A,FALSE,"P"}</definedName>
    <definedName name="zxc" localSheetId="36" hidden="1">{"Tab1",#N/A,FALSE,"P";"Tab2",#N/A,FALSE,"P"}</definedName>
    <definedName name="zxc" localSheetId="37" hidden="1">{"Tab1",#N/A,FALSE,"P";"Tab2",#N/A,FALSE,"P"}</definedName>
    <definedName name="zxc" localSheetId="38" hidden="1">{"Tab1",#N/A,FALSE,"P";"Tab2",#N/A,FALSE,"P"}</definedName>
    <definedName name="zxc" localSheetId="39" hidden="1">{"Tab1",#N/A,FALSE,"P";"Tab2",#N/A,FALSE,"P"}</definedName>
    <definedName name="zxc" localSheetId="40" hidden="1">{"Tab1",#N/A,FALSE,"P";"Tab2",#N/A,FALSE,"P"}</definedName>
    <definedName name="zxc" localSheetId="42" hidden="1">{"Tab1",#N/A,FALSE,"P";"Tab2",#N/A,FALSE,"P"}</definedName>
    <definedName name="zxc" localSheetId="43" hidden="1">{"Tab1",#N/A,FALSE,"P";"Tab2",#N/A,FALSE,"P"}</definedName>
    <definedName name="zxc" localSheetId="45" hidden="1">{"Tab1",#N/A,FALSE,"P";"Tab2",#N/A,FALSE,"P"}</definedName>
    <definedName name="zxc" localSheetId="41" hidden="1">{"Tab1",#N/A,FALSE,"P";"Tab2",#N/A,FALSE,"P"}</definedName>
    <definedName name="zxc" hidden="1">{"Tab1",#N/A,FALSE,"P";"Tab2",#N/A,FALSE,"P"}</definedName>
    <definedName name="zxcv" localSheetId="35" hidden="1">{"Tab1",#N/A,FALSE,"P";"Tab2",#N/A,FALSE,"P"}</definedName>
    <definedName name="zxcv" localSheetId="44" hidden="1">{"Tab1",#N/A,FALSE,"P";"Tab2",#N/A,FALSE,"P"}</definedName>
    <definedName name="zxcv" localSheetId="36" hidden="1">{"Tab1",#N/A,FALSE,"P";"Tab2",#N/A,FALSE,"P"}</definedName>
    <definedName name="zxcv" localSheetId="37" hidden="1">{"Tab1",#N/A,FALSE,"P";"Tab2",#N/A,FALSE,"P"}</definedName>
    <definedName name="zxcv" localSheetId="38" hidden="1">{"Tab1",#N/A,FALSE,"P";"Tab2",#N/A,FALSE,"P"}</definedName>
    <definedName name="zxcv" localSheetId="39" hidden="1">{"Tab1",#N/A,FALSE,"P";"Tab2",#N/A,FALSE,"P"}</definedName>
    <definedName name="zxcv" localSheetId="40" hidden="1">{"Tab1",#N/A,FALSE,"P";"Tab2",#N/A,FALSE,"P"}</definedName>
    <definedName name="zxcv" localSheetId="42" hidden="1">{"Tab1",#N/A,FALSE,"P";"Tab2",#N/A,FALSE,"P"}</definedName>
    <definedName name="zxcv" localSheetId="43" hidden="1">{"Tab1",#N/A,FALSE,"P";"Tab2",#N/A,FALSE,"P"}</definedName>
    <definedName name="zxcv" localSheetId="45" hidden="1">{"Tab1",#N/A,FALSE,"P";"Tab2",#N/A,FALSE,"P"}</definedName>
    <definedName name="zxcv" localSheetId="41" hidden="1">{"Tab1",#N/A,FALSE,"P";"Tab2",#N/A,FALSE,"P"}</definedName>
    <definedName name="zxcv" hidden="1">{"Tab1",#N/A,FALSE,"P";"Tab2",#N/A,FALSE,"P"}</definedName>
    <definedName name="zz" localSheetId="35" hidden="1">{"Tab1",#N/A,FALSE,"P";"Tab2",#N/A,FALSE,"P"}</definedName>
    <definedName name="zz" localSheetId="44" hidden="1">{"Tab1",#N/A,FALSE,"P";"Tab2",#N/A,FALSE,"P"}</definedName>
    <definedName name="zz" localSheetId="36"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0" hidden="1">{"Tab1",#N/A,FALSE,"P";"Tab2",#N/A,FALSE,"P"}</definedName>
    <definedName name="zz" localSheetId="42" hidden="1">{"Tab1",#N/A,FALSE,"P";"Tab2",#N/A,FALSE,"P"}</definedName>
    <definedName name="zz" localSheetId="43" hidden="1">{"Tab1",#N/A,FALSE,"P";"Tab2",#N/A,FALSE,"P"}</definedName>
    <definedName name="zz" localSheetId="45" hidden="1">{"Tab1",#N/A,FALSE,"P";"Tab2",#N/A,FALSE,"P"}</definedName>
    <definedName name="zz" localSheetId="41" hidden="1">{"Tab1",#N/A,FALSE,"P";"Tab2",#N/A,FALSE,"P"}</definedName>
    <definedName name="zz" hidden="1">{"Tab1",#N/A,FALSE,"P";"Tab2",#N/A,FALSE,"P"}</definedName>
    <definedName name="zzz" localSheetId="35" hidden="1">{"Minpmon",#N/A,FALSE,"Monthinput"}</definedName>
    <definedName name="zzz" localSheetId="44" hidden="1">{"Minpmon",#N/A,FALSE,"Monthinput"}</definedName>
    <definedName name="zzz" localSheetId="36" hidden="1">{"Minpmon",#N/A,FALSE,"Monthinput"}</definedName>
    <definedName name="zzz" localSheetId="37" hidden="1">{"Minpmon",#N/A,FALSE,"Monthinput"}</definedName>
    <definedName name="zzz" localSheetId="38" hidden="1">{"Minpmon",#N/A,FALSE,"Monthinput"}</definedName>
    <definedName name="zzz" localSheetId="39" hidden="1">{"Minpmon",#N/A,FALSE,"Monthinput"}</definedName>
    <definedName name="zzz" localSheetId="40" hidden="1">{"Minpmon",#N/A,FALSE,"Monthinput"}</definedName>
    <definedName name="zzz" localSheetId="42" hidden="1">{"Minpmon",#N/A,FALSE,"Monthinput"}</definedName>
    <definedName name="zzz" localSheetId="43" hidden="1">{"Minpmon",#N/A,FALSE,"Monthinput"}</definedName>
    <definedName name="zzz" localSheetId="45" hidden="1">{"Minpmon",#N/A,FALSE,"Monthinput"}</definedName>
    <definedName name="zzz" localSheetId="41" hidden="1">{"Minpmon",#N/A,FALSE,"Monthinput"}</definedName>
    <definedName name="zzz" hidden="1">{"Minpmon",#N/A,FALSE,"Monthinput"}</definedName>
    <definedName name="zzzz" localSheetId="35" hidden="1">{"Tab1",#N/A,FALSE,"P";"Tab2",#N/A,FALSE,"P"}</definedName>
    <definedName name="zzzz" localSheetId="44" hidden="1">{"Tab1",#N/A,FALSE,"P";"Tab2",#N/A,FALSE,"P"}</definedName>
    <definedName name="zzzz" localSheetId="36" hidden="1">{"Tab1",#N/A,FALSE,"P";"Tab2",#N/A,FALSE,"P"}</definedName>
    <definedName name="zzzz" localSheetId="37" hidden="1">{"Tab1",#N/A,FALSE,"P";"Tab2",#N/A,FALSE,"P"}</definedName>
    <definedName name="zzzz" localSheetId="38" hidden="1">{"Tab1",#N/A,FALSE,"P";"Tab2",#N/A,FALSE,"P"}</definedName>
    <definedName name="zzzz" localSheetId="39" hidden="1">{"Tab1",#N/A,FALSE,"P";"Tab2",#N/A,FALSE,"P"}</definedName>
    <definedName name="zzzz" localSheetId="40" hidden="1">{"Tab1",#N/A,FALSE,"P";"Tab2",#N/A,FALSE,"P"}</definedName>
    <definedName name="zzzz" localSheetId="42" hidden="1">{"Tab1",#N/A,FALSE,"P";"Tab2",#N/A,FALSE,"P"}</definedName>
    <definedName name="zzzz" localSheetId="43" hidden="1">{"Tab1",#N/A,FALSE,"P";"Tab2",#N/A,FALSE,"P"}</definedName>
    <definedName name="zzzz" localSheetId="45" hidden="1">{"Tab1",#N/A,FALSE,"P";"Tab2",#N/A,FALSE,"P"}</definedName>
    <definedName name="zzzz" localSheetId="41" hidden="1">{"Tab1",#N/A,FALSE,"P";"Tab2",#N/A,FALSE,"P"}</definedName>
    <definedName name="zzzz" hidden="1">{"Tab1",#N/A,FALSE,"P";"Tab2",#N/A,FALSE,"P"}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8" i="9" l="1"/>
  <c r="C75" i="9"/>
  <c r="C74" i="9"/>
  <c r="C33" i="9"/>
  <c r="C32" i="9"/>
  <c r="C31" i="9"/>
  <c r="C30" i="9"/>
  <c r="C42" i="9"/>
  <c r="C52" i="9"/>
  <c r="C51" i="9"/>
  <c r="C67" i="9"/>
  <c r="C66" i="9"/>
  <c r="C65" i="9"/>
  <c r="D67" i="9"/>
  <c r="D42" i="9"/>
  <c r="D66" i="9"/>
  <c r="D31" i="9"/>
  <c r="D52" i="9"/>
  <c r="D51" i="9"/>
  <c r="D65" i="9"/>
  <c r="D68" i="9"/>
  <c r="D30" i="9"/>
  <c r="D32" i="9"/>
  <c r="D33" i="9"/>
  <c r="C50" i="9" l="1"/>
  <c r="C49" i="9"/>
  <c r="C48" i="9"/>
  <c r="E21" i="155"/>
  <c r="D21" i="155"/>
  <c r="C21" i="155"/>
  <c r="B21" i="155"/>
  <c r="E37" i="151"/>
  <c r="D20" i="138"/>
  <c r="C20" i="137"/>
  <c r="D20" i="137" s="1"/>
  <c r="E20" i="137" s="1"/>
  <c r="F20" i="137" s="1"/>
  <c r="G20" i="137" s="1"/>
  <c r="C78" i="9"/>
  <c r="D50" i="9"/>
  <c r="D78" i="9"/>
  <c r="D48" i="9"/>
  <c r="D49" i="9"/>
  <c r="C76" i="9" l="1"/>
  <c r="C77" i="9"/>
  <c r="AB32" i="130"/>
  <c r="D77" i="9"/>
  <c r="D76" i="9"/>
  <c r="C12" i="9" l="1"/>
  <c r="C23" i="9" l="1"/>
  <c r="D23" i="9"/>
  <c r="C61" i="9" l="1"/>
  <c r="C60" i="9"/>
  <c r="C59" i="9"/>
  <c r="C58" i="9"/>
  <c r="D61" i="9"/>
  <c r="D58" i="9"/>
  <c r="D60" i="9"/>
  <c r="D59" i="9"/>
  <c r="C22" i="9" l="1"/>
  <c r="D22" i="9"/>
  <c r="C29" i="9" l="1"/>
  <c r="D29" i="9"/>
  <c r="C28" i="9" l="1"/>
  <c r="C24" i="9"/>
  <c r="C25" i="9"/>
  <c r="C26" i="9"/>
  <c r="C27" i="9"/>
  <c r="C21" i="9"/>
  <c r="C71" i="9"/>
  <c r="C57" i="9"/>
  <c r="C56" i="9"/>
  <c r="C64" i="9"/>
  <c r="C63" i="9"/>
  <c r="C62" i="9"/>
  <c r="C45" i="9"/>
  <c r="C47" i="9"/>
  <c r="C41" i="9"/>
  <c r="C46" i="9"/>
  <c r="C44" i="9"/>
  <c r="C40" i="9"/>
  <c r="C43" i="9"/>
  <c r="C39" i="9"/>
  <c r="C38" i="9"/>
  <c r="C37" i="9"/>
  <c r="C20" i="9"/>
  <c r="D56" i="9"/>
  <c r="D38" i="9"/>
  <c r="D28" i="9"/>
  <c r="D39" i="9"/>
  <c r="D57" i="9"/>
  <c r="D64" i="9"/>
  <c r="D46" i="9"/>
  <c r="D41" i="9"/>
  <c r="D45" i="9"/>
  <c r="D21" i="9"/>
  <c r="D27" i="9"/>
  <c r="D43" i="9"/>
  <c r="D24" i="9"/>
  <c r="D47" i="9"/>
  <c r="D63" i="9"/>
  <c r="D25" i="9"/>
  <c r="D62" i="9"/>
  <c r="D37" i="9"/>
  <c r="D71" i="9"/>
  <c r="D44" i="9"/>
  <c r="D20" i="9"/>
  <c r="D26" i="9"/>
  <c r="D40" i="9"/>
</calcChain>
</file>

<file path=xl/sharedStrings.xml><?xml version="1.0" encoding="utf-8"?>
<sst xmlns="http://schemas.openxmlformats.org/spreadsheetml/2006/main" count="1071" uniqueCount="757">
  <si>
    <t>admin@fiscalcouncil.ie</t>
  </si>
  <si>
    <t>Data pack</t>
  </si>
  <si>
    <t xml:space="preserve">In case of questions, please contact: </t>
  </si>
  <si>
    <t>Figure 4.1</t>
  </si>
  <si>
    <t>CT</t>
  </si>
  <si>
    <t>Figure 3.2</t>
  </si>
  <si>
    <t>Figure 3.3</t>
  </si>
  <si>
    <t>€ billions</t>
  </si>
  <si>
    <t>Figure 3.4</t>
  </si>
  <si>
    <t>Figure 3.5</t>
  </si>
  <si>
    <t>Figure 3.6</t>
  </si>
  <si>
    <t>Figure 3.8</t>
  </si>
  <si>
    <t>Figure 3.9</t>
  </si>
  <si>
    <t>Figure 3.10</t>
  </si>
  <si>
    <t>Table 3.1</t>
  </si>
  <si>
    <t>Figure 3.1</t>
  </si>
  <si>
    <t>Figure 1.1</t>
  </si>
  <si>
    <t>Figure 1.2</t>
  </si>
  <si>
    <t>Figure 1.3</t>
  </si>
  <si>
    <t>Figure 1.4</t>
  </si>
  <si>
    <t>Min</t>
  </si>
  <si>
    <t>Figure 1.5</t>
  </si>
  <si>
    <t>Figure 1.6</t>
  </si>
  <si>
    <t>Figure 1.7</t>
  </si>
  <si>
    <t>Figure 1.8</t>
  </si>
  <si>
    <t>Figure 1.9</t>
  </si>
  <si>
    <t>Figure 1.10</t>
  </si>
  <si>
    <t>Figure 1.11</t>
  </si>
  <si>
    <t>Figure 1.12</t>
  </si>
  <si>
    <t>Figure 2.1</t>
  </si>
  <si>
    <t>Figure 2.2</t>
  </si>
  <si>
    <t>Figure 2.3</t>
  </si>
  <si>
    <t>Figure 2.4</t>
  </si>
  <si>
    <t>Table C.1</t>
  </si>
  <si>
    <t>Figure 2.5</t>
  </si>
  <si>
    <t>Figure 2.6</t>
  </si>
  <si>
    <t>Table 2.1</t>
  </si>
  <si>
    <t>Figure 2.7</t>
  </si>
  <si>
    <t>Table 2.2</t>
  </si>
  <si>
    <t>Fiscal Assessment Report, May 2021</t>
  </si>
  <si>
    <r>
      <rPr>
        <u/>
        <sz val="11"/>
        <rFont val="Nunito Sans"/>
      </rPr>
      <t>Disclaimer</t>
    </r>
    <r>
      <rPr>
        <sz val="11"/>
        <rFont val="Nunito Sans"/>
      </rPr>
      <t>: Should there be any discrepancies with the print version, the latter represents the official version.</t>
    </r>
  </si>
  <si>
    <t>CT % total tax</t>
  </si>
  <si>
    <t>SPU 2019</t>
  </si>
  <si>
    <t>Budget 2021</t>
  </si>
  <si>
    <t>SPU 2021</t>
  </si>
  <si>
    <t>SPU 2020</t>
  </si>
  <si>
    <t>Other</t>
  </si>
  <si>
    <t>Interest</t>
  </si>
  <si>
    <t>% of GDP unless otherwise stated. For deviations, negative values = non-compliance</t>
  </si>
  <si>
    <t>Corrective Arm</t>
  </si>
  <si>
    <t xml:space="preserve">   General government balance </t>
  </si>
  <si>
    <t xml:space="preserve">   General government debt </t>
  </si>
  <si>
    <t xml:space="preserve">   1/20th Debt Rule Limit</t>
  </si>
  <si>
    <t xml:space="preserve">   Debt Rule met?</t>
  </si>
  <si>
    <t>Y</t>
  </si>
  <si>
    <t>Preventive Arm &amp; Domestic Budgetary Rule</t>
  </si>
  <si>
    <t xml:space="preserve">   Structural balance adjustment requirement</t>
  </si>
  <si>
    <t xml:space="preserve">   MTO for the structural balance</t>
  </si>
  <si>
    <t xml:space="preserve">   Structural balance</t>
  </si>
  <si>
    <t xml:space="preserve">   MTO met?</t>
  </si>
  <si>
    <t>N</t>
  </si>
  <si>
    <t xml:space="preserve">   Minimum change in structural balance required</t>
  </si>
  <si>
    <t xml:space="preserve">   Change in structural balance</t>
  </si>
  <si>
    <t xml:space="preserve">   1yr deviation (€ bn)</t>
  </si>
  <si>
    <t xml:space="preserve">   1yr deviation (p.p.)  </t>
  </si>
  <si>
    <t xml:space="preserve">   2yr deviation (€ bn) </t>
  </si>
  <si>
    <t xml:space="preserve">   2yr deviation (p.p.)    </t>
  </si>
  <si>
    <t xml:space="preserve">   Expenditure Benchmark </t>
  </si>
  <si>
    <t xml:space="preserve">   (a) Reference rate of potential growth (% y/y)</t>
  </si>
  <si>
    <t xml:space="preserve">   (b) Convergence margin</t>
  </si>
  <si>
    <t xml:space="preserve">   (a-b) Limit for real net expenditure growth (% y/y)</t>
  </si>
  <si>
    <t xml:space="preserve">   GDP deflator used</t>
  </si>
  <si>
    <t xml:space="preserve">   Limit for nominal net expenditure growth (% y/y)</t>
  </si>
  <si>
    <t xml:space="preserve">   Net expenditure growth (% y/y)</t>
  </si>
  <si>
    <t xml:space="preserve">   Net expenditure growth (corrected for one-offs) (% y/y)</t>
  </si>
  <si>
    <t xml:space="preserve">   1yr deviation (corrected for one-offs) (€ bn) </t>
  </si>
  <si>
    <t xml:space="preserve">   1yr deviation (corrected for one-offs) (% GNI*)                         </t>
  </si>
  <si>
    <t xml:space="preserve">   2yr deviation (corrected for one-offs) (€ bn) </t>
  </si>
  <si>
    <t xml:space="preserve">   2yr deviation (corrected for one-offs) (% GNI*)                         </t>
  </si>
  <si>
    <t xml:space="preserve">   Limit for nominal net expenditure growth (€bn)</t>
  </si>
  <si>
    <t xml:space="preserve">   Net expenditure increase (€bn)</t>
  </si>
  <si>
    <t xml:space="preserve">   Net expenditure increase (corrected for one-offs) (€bn)</t>
  </si>
  <si>
    <t>Current Macroeconomic Aggregates</t>
  </si>
  <si>
    <t xml:space="preserve">   Real GDP growth (% y/y)</t>
  </si>
  <si>
    <t xml:space="preserve">   Potential GDP growth (% y/y)</t>
  </si>
  <si>
    <t xml:space="preserve">   GDP output gap </t>
  </si>
  <si>
    <t xml:space="preserve">   GDP deflator used (% y/y)</t>
  </si>
  <si>
    <t>Sources: CSO; Department of Finance; and Fiscal Council workings.</t>
  </si>
  <si>
    <t xml:space="preserve">Notes: </t>
  </si>
  <si>
    <t>2 The 1/20th Debt Rule requires that the debt-to-GDP ratio should make annual progress toward the reference value of 60 per cent of GDP. Once the debt-to-GDP ratio falls below 60 per cent, the requirement is to maintain a ratio below 60 per cent.</t>
  </si>
  <si>
    <t xml:space="preserve">3 Figures in red indicate a significant deviation from the limit. Figures in amber indicate some deviation from the limit. </t>
  </si>
  <si>
    <t xml:space="preserve">4 Exceptional circumstances exist for 2020, and 2021. Therefore, deviations from the requirements for these years are allowed. </t>
  </si>
  <si>
    <t xml:space="preserve">5 The general government balance and general government debt are shown here as a per cent of GNI* for reference purposes only. Legal compliance with the corrective arm of the SGP is assessed based on GDP ratios. </t>
  </si>
  <si>
    <t xml:space="preserve">   General government balance (% GNI*)4</t>
  </si>
  <si>
    <t xml:space="preserve">   General government balance Limit</t>
  </si>
  <si>
    <t xml:space="preserve">   General government debt (% GNI*)4</t>
  </si>
  <si>
    <t>not met</t>
  </si>
  <si>
    <t>1 All figures are presented on a general government basis. Assessments examine the SPU 2021 revenue and expenditure plans, using the Council’s principles-based approach to the Domestic Budgetary Rule and considering the Council’s views on one-off/temporary measures. Potential output and output gap estimates are taken from SPU 2021. For more information on the Council’s principles-based approach see Appendix D of this report and Box A of the Fiscal Council’s Ex-post Assessment of Compliance with the Domestic Budgetary Rule 2018 (Fiscal Council, 2019a).</t>
  </si>
  <si>
    <t>Probabilities for actual PB - DSPB</t>
  </si>
  <si>
    <t>Central</t>
  </si>
  <si>
    <t>55th</t>
  </si>
  <si>
    <t>5th</t>
  </si>
  <si>
    <t>10th</t>
  </si>
  <si>
    <t>15th</t>
  </si>
  <si>
    <t>20th</t>
  </si>
  <si>
    <t>25th</t>
  </si>
  <si>
    <t>30th</t>
  </si>
  <si>
    <t>35th</t>
  </si>
  <si>
    <t>40th</t>
  </si>
  <si>
    <t>45th</t>
  </si>
  <si>
    <t>60th</t>
  </si>
  <si>
    <t>65th</t>
  </si>
  <si>
    <t>70th</t>
  </si>
  <si>
    <t>75th</t>
  </si>
  <si>
    <t>80th</t>
  </si>
  <si>
    <t>85th</t>
  </si>
  <si>
    <t>90th</t>
  </si>
  <si>
    <t>95th</t>
  </si>
  <si>
    <t>Four-years-ahead</t>
  </si>
  <si>
    <t>No mention of it</t>
  </si>
  <si>
    <t>No information on this, but Tax and Welfare Commission established</t>
  </si>
  <si>
    <t>No formal numerical targets, but general commitment to return to budget balance</t>
  </si>
  <si>
    <t>Projected emissions</t>
  </si>
  <si>
    <t>NDP measures</t>
  </si>
  <si>
    <t>Better land-use management</t>
  </si>
  <si>
    <t>Additional effort required</t>
  </si>
  <si>
    <t>Ceiling</t>
  </si>
  <si>
    <t>Baseline</t>
  </si>
  <si>
    <t>Proportion of debt ratio due to demographic changes</t>
  </si>
  <si>
    <t>-</t>
  </si>
  <si>
    <t>Overall progress</t>
  </si>
  <si>
    <t>Objective</t>
  </si>
  <si>
    <t xml:space="preserve">SPU 2021 </t>
  </si>
  <si>
    <t>Council calling for this since</t>
  </si>
  <si>
    <t>Progress</t>
  </si>
  <si>
    <t>Present five-year-ahead forecasts</t>
  </si>
  <si>
    <t xml:space="preserve">Base projections on realistic spending plans </t>
  </si>
  <si>
    <t>Provide transparent costings of major policy changes</t>
  </si>
  <si>
    <t xml:space="preserve">Indicate how taxes would be adjusted if needed </t>
  </si>
  <si>
    <t xml:space="preserve">Commit to medium-term fiscal objectives </t>
  </si>
  <si>
    <t xml:space="preserve">Show how rules will be complied with </t>
  </si>
  <si>
    <t xml:space="preserve">Clarify how the Rainy Day Fund will be used </t>
  </si>
  <si>
    <t>Consider measures to strengthen fiscal framework</t>
  </si>
  <si>
    <t>No measures considered</t>
  </si>
  <si>
    <t>Limited</t>
  </si>
  <si>
    <t>Mostly there</t>
  </si>
  <si>
    <t>Some</t>
  </si>
  <si>
    <t>Marginal/none</t>
  </si>
  <si>
    <t>Major Programme for Government policies including Sláintecare not factored in</t>
  </si>
  <si>
    <t>Make non-Exchequer forecasts more transparent</t>
  </si>
  <si>
    <t>No improvement in transparency shown</t>
  </si>
  <si>
    <t>Exchequer Gross Voted Capital</t>
  </si>
  <si>
    <t>General Government</t>
  </si>
  <si>
    <t>NDP (Exchequer Gross Voted Capital)</t>
  </si>
  <si>
    <t>NDP (Exchequer gross voted capital)</t>
  </si>
  <si>
    <t>CSO</t>
  </si>
  <si>
    <t>GFCF</t>
  </si>
  <si>
    <t>GNI*</t>
  </si>
  <si>
    <t>Figure 4.1: Ireland’s underlying deficit is small</t>
  </si>
  <si>
    <t>% GDP</t>
  </si>
  <si>
    <t xml:space="preserve"> </t>
  </si>
  <si>
    <t xml:space="preserve"> Sources: CSO; Department of Finance; and Fiscal Council workings.</t>
  </si>
  <si>
    <t>Note: The cyclical budget component is calculated as 0.588 times the Department’s preferred GDP-based output gap estimates.</t>
  </si>
  <si>
    <t>One-offs</t>
  </si>
  <si>
    <t>Cyclical component</t>
  </si>
  <si>
    <t>Structural primary balance</t>
  </si>
  <si>
    <t>Budget balance</t>
  </si>
  <si>
    <t>Supporting Information</t>
  </si>
  <si>
    <t>€ billion</t>
  </si>
  <si>
    <t xml:space="preserve">      </t>
  </si>
  <si>
    <t>Note: Structural primary expenditure = Actual expenditure – One-offs – Cyclical unemployment expenditure – interest costs + additional Stand-Still costs.</t>
  </si>
  <si>
    <t>Revenue</t>
  </si>
  <si>
    <t>Structural revenue</t>
  </si>
  <si>
    <t>primary expenditure</t>
  </si>
  <si>
    <t>Structural primary Expenditure</t>
  </si>
  <si>
    <t>% GNI*</t>
  </si>
  <si>
    <t>Standard structural balance</t>
  </si>
  <si>
    <t>Bottom-up structural balance</t>
  </si>
  <si>
    <t>Bottom-up structural balance (adjusted for Corporation tax)</t>
  </si>
  <si>
    <t>Table S13.2: One-offs</t>
  </si>
  <si>
    <t>€ millions</t>
  </si>
  <si>
    <t>Expenditure</t>
  </si>
  <si>
    <t>Net one-offs</t>
  </si>
  <si>
    <t>Note: The revenue one-off figure for 2021 differs to the Department’s figures shown in Table 11 of SPU 2021. The Council do not consider the reduction in the rate of VAT for the hospitality sector a one-off, but instead treat it as a discretionary revenue raising measure.</t>
  </si>
  <si>
    <t>Table S13.2 Assessment of compliance with the fiscal rules</t>
  </si>
  <si>
    <t>Table S13.1</t>
  </si>
  <si>
    <t>Table S13.2</t>
  </si>
  <si>
    <t>Figure S14.1</t>
  </si>
  <si>
    <t>Figure S14.1: Change in gross expenditure ceiling relative to initial ceiling</t>
  </si>
  <si>
    <t xml:space="preserve">Note: Bars show the change in forecasts from various budgets followed by outturns, versus the earliest budget forecast for that year (e.g., B'15 = expenditure forecasts in Budget 2015 minus the earliest forecast for the specified year). Red bars relate to the change in outturn expenditure versus the earliest forecast for expenditure for the year specified above. </t>
  </si>
  <si>
    <t>B'11</t>
  </si>
  <si>
    <t>B'12</t>
  </si>
  <si>
    <t>B'13</t>
  </si>
  <si>
    <t>B'14</t>
  </si>
  <si>
    <t>Outturn</t>
  </si>
  <si>
    <t>B'15</t>
  </si>
  <si>
    <t>B'16</t>
  </si>
  <si>
    <t>B'17</t>
  </si>
  <si>
    <t>B'18</t>
  </si>
  <si>
    <t>B'19</t>
  </si>
  <si>
    <t>B'20</t>
  </si>
  <si>
    <t>B'21</t>
  </si>
  <si>
    <t>Note: Corporation tax is adjusted in the second set of estimates of the bottom-up structural balance (depicted by the dashed line). The adjustments phase in the gap between the Council’s central estimate of excess corporation tax of €4.8 billion and the Department’s assumed reductions of €2 billion over the period 2022–2025 as downward adjustments of €0.7 billion per annum. The “adjusted SPU scenario” is set out in Section 2.</t>
  </si>
  <si>
    <t>Figure 2.1: The Government’s budget balance reached a surplus in 2018</t>
  </si>
  <si>
    <t>% GNI*, excludes one-off items</t>
  </si>
  <si>
    <t>Sources: CSO; and Fiscal Council workings.</t>
  </si>
  <si>
    <t>Note: Data are adjusted to exclude one-offs as assessed by the Council.</t>
  </si>
  <si>
    <t>Budget balance excluding one offs (% GNI*)</t>
  </si>
  <si>
    <t>Figure 2.2: Capital spending increases driven by exchequer and non-exchequer bodies</t>
  </si>
  <si>
    <t>€ millions, change year-on-year</t>
  </si>
  <si>
    <r>
      <t xml:space="preserve">Sources: CSO; </t>
    </r>
    <r>
      <rPr>
        <i/>
        <sz val="8"/>
        <color rgb="FF989698"/>
        <rFont val="Nunito Sans"/>
      </rPr>
      <t>SPU 2021.</t>
    </r>
  </si>
  <si>
    <t>Gross voted GFCF</t>
  </si>
  <si>
    <t>Other general government GFCF</t>
  </si>
  <si>
    <t>General government GFCF</t>
  </si>
  <si>
    <t>Figure 2.3: Improvements in the budget balance from revenue increases and falls in temporary spending are largely offset by increases in core spending</t>
  </si>
  <si>
    <t>€ billion, annual change</t>
  </si>
  <si>
    <t>Note: Changes in expenditure are recorded as their impact on the balance (i.e. expenditure increases are recorded as negative, as they worsen the balance). Covid/one-off expenditure as outlined in Table 2.2. CT = Corporation Tax.</t>
  </si>
  <si>
    <t xml:space="preserve">Core expenditure </t>
  </si>
  <si>
    <t>Covid/one-off expenditure</t>
  </si>
  <si>
    <t>Revenue excluding CT</t>
  </si>
  <si>
    <t>Balance (level)</t>
  </si>
  <si>
    <t>Balance (change)</t>
  </si>
  <si>
    <t>Figure 2.5: Capital spending to increase as a share of national income.</t>
  </si>
  <si>
    <t>A. Capital spending to reach historic highs</t>
  </si>
  <si>
    <t>B. Forecast capital spending much higher than in</t>
  </si>
  <si>
    <t>well above EU norms</t>
  </si>
  <si>
    <t>previous plans</t>
  </si>
  <si>
    <t>Sources: CSO and Department of Finance.</t>
  </si>
  <si>
    <r>
      <t xml:space="preserve">Note: Dashed line in Panel A indicates forecasts from </t>
    </r>
    <r>
      <rPr>
        <i/>
        <sz val="8"/>
        <color rgb="FF989698"/>
        <rFont val="Nunito Sans"/>
      </rPr>
      <t>SPU 2021</t>
    </r>
    <r>
      <rPr>
        <sz val="8"/>
        <color rgb="FF989698"/>
        <rFont val="Nunito Sans"/>
      </rPr>
      <t xml:space="preserve">. The EU range shows the minimum and maximum levels of </t>
    </r>
  </si>
  <si>
    <t xml:space="preserve">public investment as a share of national income in EU countries (GDP for all countries apart from Ireland). The darker shaded area </t>
  </si>
  <si>
    <r>
      <t xml:space="preserve">shows the inter quartile range of EU levels of investment. Darker lines in Panel B represent more recent forecasts. </t>
    </r>
    <r>
      <rPr>
        <i/>
        <sz val="8"/>
        <color rgb="FF989698"/>
        <rFont val="Nunito Sans"/>
      </rPr>
      <t>SPU 2020</t>
    </r>
    <r>
      <rPr>
        <sz val="8"/>
        <color rgb="FF989698"/>
        <rFont val="Nunito Sans"/>
      </rPr>
      <t xml:space="preserve"> and </t>
    </r>
  </si>
  <si>
    <r>
      <rPr>
        <i/>
        <sz val="8"/>
        <color rgb="FF989698"/>
        <rFont val="Nunito Sans"/>
      </rPr>
      <t>Budget 2021</t>
    </r>
    <r>
      <rPr>
        <sz val="8"/>
        <color rgb="FF989698"/>
        <rFont val="Nunito Sans"/>
      </rPr>
      <t xml:space="preserve"> are excluded due to their short forecast horizons.</t>
    </r>
  </si>
  <si>
    <t>Ireland (% GNI*)</t>
  </si>
  <si>
    <t>R1</t>
  </si>
  <si>
    <t>R2</t>
  </si>
  <si>
    <t>R3</t>
  </si>
  <si>
    <t>Budget 2020</t>
  </si>
  <si>
    <t>Budget 2019</t>
  </si>
  <si>
    <t>SPU 2018</t>
  </si>
  <si>
    <t>Budget 2018</t>
  </si>
  <si>
    <t>Figure 2.7: Income tax forecast to grow much more rapidly than the non-agricultural wage bill</t>
  </si>
  <si>
    <t>A. Income tax forecast to grow rapidly</t>
  </si>
  <si>
    <t>B. Income tax share of wage bill</t>
  </si>
  <si>
    <t>Index 2018 = 100</t>
  </si>
  <si>
    <t>Income tax as a percentage of the non-agri wage bill</t>
  </si>
  <si>
    <r>
      <t xml:space="preserve">Sources: CSO and </t>
    </r>
    <r>
      <rPr>
        <i/>
        <sz val="8"/>
        <color rgb="FF989698"/>
        <rFont val="Nunito Sans"/>
      </rPr>
      <t>SPU 2021</t>
    </r>
    <r>
      <rPr>
        <sz val="8"/>
        <color rgb="FF989698"/>
        <rFont val="Nunito Sans"/>
      </rPr>
      <t>.</t>
    </r>
  </si>
  <si>
    <t>Note: Both panels use “underlying” income tax receipts, which adjusts for the impact of warehousing over the</t>
  </si>
  <si>
    <r>
      <t xml:space="preserve">years 2020-2023 (see Box C). Dashed line in Panel B shows the ratio implied by </t>
    </r>
    <r>
      <rPr>
        <i/>
        <sz val="8"/>
        <color rgb="FF989698"/>
        <rFont val="Nunito Sans"/>
      </rPr>
      <t>SPU 2021</t>
    </r>
    <r>
      <rPr>
        <sz val="8"/>
        <color rgb="FF989698"/>
        <rFont val="Nunito Sans"/>
      </rPr>
      <t xml:space="preserve"> forecasts of income </t>
    </r>
  </si>
  <si>
    <t>tax and the non-agricultural wage bill. The sharp increase in 2011 is due to the introduction of the universal social charge.</t>
  </si>
  <si>
    <t>IT as a fraction of CoE</t>
  </si>
  <si>
    <t>Non-agri wage bill</t>
  </si>
  <si>
    <t>Income tax</t>
  </si>
  <si>
    <t>Figure 2.8: PRSI forecast to grow much more slowly than the income tax</t>
  </si>
  <si>
    <t>A. Income tax and PRSI to diverge</t>
  </si>
  <si>
    <t>B. PRSI sees a more modest rebound</t>
  </si>
  <si>
    <t>Percentage growth, year on year</t>
  </si>
  <si>
    <t>Note: Both panels use “underlying” income tax receipts, which adjusts for the impact of warehousing over the years 2020-2023 (see Box C).</t>
  </si>
  <si>
    <t>Index</t>
  </si>
  <si>
    <t>PRSI</t>
  </si>
  <si>
    <t>Growth rates</t>
  </si>
  <si>
    <t>Figure 2.9: VAT and personal consumption forecast to grow at similar rates after 2021</t>
  </si>
  <si>
    <t xml:space="preserve">A. VAT receipts and consumption forecast to grow </t>
  </si>
  <si>
    <t>B. VAT to return to its historical share of consumption</t>
  </si>
  <si>
    <t>strongly in the coming years</t>
  </si>
  <si>
    <t>VAT as a percentage of consumption</t>
  </si>
  <si>
    <t xml:space="preserve">Note: In both panels VAT receipts are adjusted for the impact of warehousing over the period 2020-2023 (Box C). </t>
  </si>
  <si>
    <r>
      <t xml:space="preserve">Dashed line in Panel B shows the ratio implied by </t>
    </r>
    <r>
      <rPr>
        <i/>
        <sz val="8"/>
        <color rgb="FF989698"/>
        <rFont val="Nunito Sans"/>
      </rPr>
      <t>SPU 2021</t>
    </r>
    <r>
      <rPr>
        <sz val="8"/>
        <color rgb="FF989698"/>
        <rFont val="Nunito Sans"/>
      </rPr>
      <t xml:space="preserve"> forecasts of VAT and nominal personal consumption.</t>
    </r>
  </si>
  <si>
    <t>VAT as a share of PCE</t>
  </si>
  <si>
    <t>VAT</t>
  </si>
  <si>
    <t>Personal consumption</t>
  </si>
  <si>
    <t>Figure 2.10: Corporation tax to fall as a share of Exchequer tax revenue</t>
  </si>
  <si>
    <t>Corporation tax (per cent share of Exchequer tax revenue)</t>
  </si>
  <si>
    <r>
      <t xml:space="preserve">Note: The “with reforms” series shows how the corporation tax share is forecast to evolve in </t>
    </r>
    <r>
      <rPr>
        <i/>
        <sz val="8"/>
        <color rgb="FF989698"/>
        <rFont val="Nunito Sans"/>
      </rPr>
      <t>SPU 2021</t>
    </r>
    <r>
      <rPr>
        <sz val="8"/>
        <color rgb="FF989698"/>
        <rFont val="Nunito Sans"/>
      </rPr>
      <t xml:space="preserve"> </t>
    </r>
  </si>
  <si>
    <t xml:space="preserve">(which incorporates impacts from Base Erosion and Profit Shifting (BEPS) reforms). The “no reforms” series </t>
  </si>
  <si>
    <t xml:space="preserve">shows how the forecast would differ were these impacts not assumed and the forecasts were otherwise as </t>
  </si>
  <si>
    <r>
      <t xml:space="preserve">in </t>
    </r>
    <r>
      <rPr>
        <i/>
        <sz val="8"/>
        <color rgb="FF989698"/>
        <rFont val="Nunito Sans"/>
      </rPr>
      <t>SPU 2021</t>
    </r>
    <r>
      <rPr>
        <sz val="8"/>
        <color rgb="FF989698"/>
        <rFont val="Nunito Sans"/>
      </rPr>
      <t xml:space="preserve"> (hence increasing CT and total tax receipts relative to </t>
    </r>
    <r>
      <rPr>
        <i/>
        <sz val="8"/>
        <color rgb="FF989698"/>
        <rFont val="Nunito Sans"/>
      </rPr>
      <t>SPU 2021</t>
    </r>
    <r>
      <rPr>
        <sz val="8"/>
        <color rgb="FF989698"/>
        <rFont val="Nunito Sans"/>
      </rPr>
      <t xml:space="preserve"> forecasts).</t>
    </r>
  </si>
  <si>
    <t>Average (1998-2015)</t>
  </si>
  <si>
    <t>Figure 2.11: Overall revenue grows in line with GNI* in later years</t>
  </si>
  <si>
    <t>General government revenue (per cent share of GNI*)</t>
  </si>
  <si>
    <r>
      <t xml:space="preserve">Note: Dashed line indicates </t>
    </r>
    <r>
      <rPr>
        <i/>
        <sz val="8"/>
        <color rgb="FF989698"/>
        <rFont val="Nunito Sans"/>
      </rPr>
      <t>SPU 2021</t>
    </r>
    <r>
      <rPr>
        <sz val="8"/>
        <color rgb="FF989698"/>
        <rFont val="Nunito Sans"/>
      </rPr>
      <t xml:space="preserve"> forecasts.</t>
    </r>
  </si>
  <si>
    <t>GG Revenue (% GNI*)</t>
  </si>
  <si>
    <t>Figure 2.12: Debt ratios to remain at high levels</t>
  </si>
  <si>
    <t>Gross and Net General Government Debt to GNI*</t>
  </si>
  <si>
    <r>
      <t xml:space="preserve">Note: Dashed lines indicate forecasts from </t>
    </r>
    <r>
      <rPr>
        <i/>
        <sz val="8"/>
        <color rgb="FF989698"/>
        <rFont val="Nunito Sans"/>
      </rPr>
      <t>SPU 2021</t>
    </r>
    <r>
      <rPr>
        <sz val="8"/>
        <color rgb="FF989698"/>
        <rFont val="Nunito Sans"/>
      </rPr>
      <t>.</t>
    </r>
  </si>
  <si>
    <t>Gross Debt</t>
  </si>
  <si>
    <t>Net Debt</t>
  </si>
  <si>
    <r>
      <t xml:space="preserve">Table 2.2: Fiscal forecasts from </t>
    </r>
    <r>
      <rPr>
        <b/>
        <i/>
        <sz val="10.5"/>
        <color rgb="FF1583AD"/>
        <rFont val="Nunito Sans Black"/>
      </rPr>
      <t>SPU 2021</t>
    </r>
  </si>
  <si>
    <t>€ millions unless otherwise stated</t>
  </si>
  <si>
    <t>General Government Revenue</t>
  </si>
  <si>
    <t>Change in General Government Revenue</t>
  </si>
  <si>
    <t>General Government Expenditure</t>
  </si>
  <si>
    <t>Covid/One-off Expenditure</t>
  </si>
  <si>
    <t>Change in Covid/One-off Expenditure</t>
  </si>
  <si>
    <t>“Core” General Government Expenditure</t>
  </si>
  <si>
    <t>Change in “Core” General Government Expenditure</t>
  </si>
  <si>
    <t>General Government Balance</t>
  </si>
  <si>
    <t xml:space="preserve">Notes: Covid/one-off spending in 2022 is made up of €2.5 billion in Covid-19 supports, €1.5 billion in “Covid automatic stabilisers”, </t>
  </si>
  <si>
    <t xml:space="preserve">€1.1 billion for the Brexit Adjustment Reserve Fund, and €0.2 billion for the National Recovery and Resilience Plan. </t>
  </si>
  <si>
    <t xml:space="preserve">One-off amounts for 2023 to 2025 are made up of Covid automatic stabilisers and the National Recovery and Resilience Plan. </t>
  </si>
  <si>
    <t xml:space="preserve">CSO estimates suggest Covid specific spending in 2020 was €13.1 billion. This estimate is subject to further </t>
  </si>
  <si>
    <t>revision, however, so the SPU 2021 estimate of €14.9 billion is used.</t>
  </si>
  <si>
    <r>
      <t xml:space="preserve">Table C1: Income tax forecasts from </t>
    </r>
    <r>
      <rPr>
        <b/>
        <i/>
        <sz val="10.5"/>
        <color rgb="FF1583AD"/>
        <rFont val="Nunito Sans Black"/>
      </rPr>
      <t>SPU 2021</t>
    </r>
  </si>
  <si>
    <t>Exchequer income tax (cash basis)</t>
  </si>
  <si>
    <t>Warehousing</t>
  </si>
  <si>
    <t>Repayments</t>
  </si>
  <si>
    <t>Net Warehousing impact</t>
  </si>
  <si>
    <t>“Underlying” income tax (accruals basis)</t>
  </si>
  <si>
    <t>Exchequer income tax growth (%)</t>
  </si>
  <si>
    <t>“Underlying” income tax growth (%)</t>
  </si>
  <si>
    <r>
      <t xml:space="preserve">Sources: </t>
    </r>
    <r>
      <rPr>
        <i/>
        <sz val="8"/>
        <color rgb="FF989698"/>
        <rFont val="Nunito Sans"/>
      </rPr>
      <t>SPU 2021</t>
    </r>
    <r>
      <rPr>
        <sz val="8"/>
        <color rgb="FF989698"/>
        <rFont val="Nunito Sans"/>
      </rPr>
      <t>.</t>
    </r>
  </si>
  <si>
    <r>
      <t xml:space="preserve">Note: Of the €1,026 million of income tax receipts that were warehoused in 2020 (€865 million) and 2021(€161 million), </t>
    </r>
    <r>
      <rPr>
        <i/>
        <sz val="8"/>
        <color rgb="FF989698"/>
        <rFont val="Nunito Sans"/>
      </rPr>
      <t>SPU 2021</t>
    </r>
    <r>
      <rPr>
        <sz val="8"/>
        <color rgb="FF989698"/>
        <rFont val="Nunito Sans"/>
      </rPr>
      <t xml:space="preserve"> forecasts </t>
    </r>
  </si>
  <si>
    <t xml:space="preserve">assume that 75 per cent are repaid (€770 million). €649 million of this relates to income tax warehoused in 2020, with €121 million related to </t>
  </si>
  <si>
    <t xml:space="preserve">income tax warehoused in 2021. As a result, “underlying” income tax receipts for 2020 are €649 million higher than given by the Exchequer </t>
  </si>
  <si>
    <t xml:space="preserve">presentation. 2021 sees a mixture of some warehousing of receipts and some repayments of income tax warehoused in 2020. </t>
  </si>
  <si>
    <t xml:space="preserve">Conversely, “underlying” income tax receipts for 2022 and 2023 are lower than the Exchequer presentation.   </t>
  </si>
  <si>
    <r>
      <t xml:space="preserve">Table C2: VAT forecasts from </t>
    </r>
    <r>
      <rPr>
        <b/>
        <i/>
        <sz val="10.5"/>
        <color rgb="FF1583AD"/>
        <rFont val="Nunito Sans Black"/>
      </rPr>
      <t>SPU 2021</t>
    </r>
  </si>
  <si>
    <t>Exchequer VAT (cash basis)</t>
  </si>
  <si>
    <t>Net warehousing impact</t>
  </si>
  <si>
    <t>“Underlying” VAT (accruals basis)</t>
  </si>
  <si>
    <t>Exchequer VAT growth (%)</t>
  </si>
  <si>
    <t>“Underlying” VAT growth (%)</t>
  </si>
  <si>
    <r>
      <t xml:space="preserve">Note: Of the €1,227 million of VAT receipts that were warehoused in 2020 and 2021, </t>
    </r>
    <r>
      <rPr>
        <i/>
        <sz val="8"/>
        <color rgb="FF989698"/>
        <rFont val="Nunito Sans"/>
      </rPr>
      <t>SPU 2021</t>
    </r>
    <r>
      <rPr>
        <sz val="8"/>
        <color rgb="FF989698"/>
        <rFont val="Nunito Sans"/>
      </rPr>
      <t xml:space="preserve"> forecasts assume that </t>
    </r>
  </si>
  <si>
    <t xml:space="preserve">75 per cent are repaid (€920 million, €776 million relating to 2020 warehousing, €144 million relating to 2021 warehousing). </t>
  </si>
  <si>
    <t xml:space="preserve">As a result, “underlying” VAT receipts for 2020 are €776 million higher than given by the Exchequer presentation. </t>
  </si>
  <si>
    <t xml:space="preserve">Conversely, “underlying” VAT receipts for 2022 and 2023 here are lower than the Exchequer presentation. </t>
  </si>
  <si>
    <t>Table 2.3: Alternative general government spending, revenue, and balances for 2025</t>
  </si>
  <si>
    <t>Adjusted SPU</t>
  </si>
  <si>
    <t>Upside scenario</t>
  </si>
  <si>
    <t>Current Primary Spending</t>
  </si>
  <si>
    <t>Interest Spending</t>
  </si>
  <si>
    <t>Capital Spending</t>
  </si>
  <si>
    <t>Corporation tax</t>
  </si>
  <si>
    <t>Other General Government Revenue</t>
  </si>
  <si>
    <r>
      <t xml:space="preserve">Sources: </t>
    </r>
    <r>
      <rPr>
        <i/>
        <sz val="8"/>
        <color rgb="FF989698"/>
        <rFont val="Nunito Sans"/>
      </rPr>
      <t>SPU 2021</t>
    </r>
    <r>
      <rPr>
        <sz val="8"/>
        <color rgb="FF989698"/>
        <rFont val="Nunito Sans"/>
      </rPr>
      <t xml:space="preserve"> and Fiscal Council workings.</t>
    </r>
  </si>
  <si>
    <r>
      <t xml:space="preserve">Fiscal forecasts from </t>
    </r>
    <r>
      <rPr>
        <b/>
        <i/>
        <sz val="10.5"/>
        <color rgb="FF1583AD"/>
        <rFont val="Nunito Sans Black"/>
      </rPr>
      <t>SPU 2021</t>
    </r>
    <r>
      <rPr>
        <b/>
        <sz val="10.5"/>
        <color rgb="FF1583AD"/>
        <rFont val="Nunito Sans Black"/>
      </rPr>
      <t>.</t>
    </r>
  </si>
  <si>
    <t>€ millions unless stated</t>
  </si>
  <si>
    <t>Income Tax</t>
  </si>
  <si>
    <t xml:space="preserve">Corporation Tax </t>
  </si>
  <si>
    <t>Excise</t>
  </si>
  <si>
    <t>Stamp Duties</t>
  </si>
  <si>
    <t>Other GG Revenue</t>
  </si>
  <si>
    <t xml:space="preserve">Social payments </t>
  </si>
  <si>
    <t xml:space="preserve">Compensation of employees </t>
  </si>
  <si>
    <t xml:space="preserve">Intermediate consumption </t>
  </si>
  <si>
    <t xml:space="preserve">Capital expenditure </t>
  </si>
  <si>
    <t xml:space="preserve">Interest expenditure </t>
  </si>
  <si>
    <t xml:space="preserve">Subsidies </t>
  </si>
  <si>
    <t xml:space="preserve">Other </t>
  </si>
  <si>
    <t xml:space="preserve">Primary expenditure </t>
  </si>
  <si>
    <t xml:space="preserve">Current Primary expenditure </t>
  </si>
  <si>
    <t xml:space="preserve">Note: Other GG revenue is calculated as a residual. It comprises some of the smaller Exchequer tax headings (motor tax, </t>
  </si>
  <si>
    <t>customs and capital taxes) as well as non-Exchequer GG revenue.</t>
  </si>
  <si>
    <t>Tax forecast revisions in 2021.</t>
  </si>
  <si>
    <r>
      <t xml:space="preserve">€ million, SPU 2021 - </t>
    </r>
    <r>
      <rPr>
        <i/>
        <sz val="8"/>
        <color rgb="FF656365"/>
        <rFont val="Nunito Sans Black"/>
      </rPr>
      <t>Budget 2021</t>
    </r>
  </si>
  <si>
    <t>Sources: Department of Finance; and internal Fiscal Council workings.</t>
  </si>
  <si>
    <t>Note: The chart breaks down the total revision to the Department’s official tax forecasts into the “macro” component—</t>
  </si>
  <si>
    <t xml:space="preserve">the part driven by changes to economic growth—, the starting point, component, and the “other” component. </t>
  </si>
  <si>
    <t xml:space="preserve">As described in the text, there are issues with how the macroeconomic environment is reflected in in PAYE forecasts. </t>
  </si>
  <si>
    <t>As a result, revisions to PAYE are broken into just two categories here, starting point and other.</t>
  </si>
  <si>
    <t>Total Revision</t>
  </si>
  <si>
    <t>Macro</t>
  </si>
  <si>
    <t>Starting Point</t>
  </si>
  <si>
    <t>PAYE</t>
  </si>
  <si>
    <t>Corporation Tax</t>
  </si>
  <si>
    <t>Tax forecasts decomposed</t>
  </si>
  <si>
    <t>€ million, year-on-year change</t>
  </si>
  <si>
    <t>USC</t>
  </si>
  <si>
    <t>Excise duties</t>
  </si>
  <si>
    <t>Total Revenue</t>
  </si>
  <si>
    <t>Carryover</t>
  </si>
  <si>
    <t>Policy</t>
  </si>
  <si>
    <t xml:space="preserve">Other/Judgement </t>
  </si>
  <si>
    <t>excise</t>
  </si>
  <si>
    <t>Mid-range</t>
  </si>
  <si>
    <t>Range</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</si>
  <si>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</si>
  <si>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</si>
  <si>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</si>
  <si>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</si>
  <si>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</si>
  <si>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</si>
  <si>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</si>
  <si>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</si>
  <si>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</si>
  <si>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</si>
  <si>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</si>
  <si>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</si>
  <si>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</si>
  <si>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</si>
  <si>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</si>
  <si>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</si>
  <si>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</si>
  <si>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</si>
  <si>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</si>
  <si>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</si>
  <si>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</si>
  <si>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</si>
  <si>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</si>
  <si>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</si>
  <si>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</si>
  <si>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</si>
  <si>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</si>
  <si>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</si>
  <si>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</si>
  <si>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</si>
  <si>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</si>
  <si>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</si>
  <si>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</si>
  <si>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</si>
  <si>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</si>
  <si>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</si>
  <si>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</si>
  <si>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</si>
  <si>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</si>
  <si>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</si>
  <si>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</si>
  <si>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</si>
  <si>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</si>
  <si>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</si>
  <si>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</si>
  <si>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</si>
  <si>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</si>
  <si>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</si>
  <si>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</si>
  <si>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</si>
  <si>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</si>
  <si>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</si>
  <si>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</si>
  <si>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</si>
  <si>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</si>
  <si>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</si>
  <si>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</si>
  <si>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</si>
  <si>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</si>
  <si>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</si>
  <si>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</si>
  <si>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</si>
  <si>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</si>
  <si>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</si>
  <si>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</si>
  <si>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</si>
  <si>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</si>
  <si>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</si>
  <si>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</si>
  <si>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</si>
  <si>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</si>
  <si>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</si>
  <si>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</si>
  <si>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</si>
  <si>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</si>
  <si>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</si>
  <si>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</si>
  <si>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</si>
  <si>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</si>
  <si>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</si>
  <si>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</si>
  <si>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</si>
  <si>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</si>
  <si>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</si>
  <si>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</si>
  <si>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</si>
  <si>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</si>
  <si>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</si>
  <si>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</si>
  <si>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</si>
  <si>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</si>
  <si>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</si>
  <si>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Figure 3.1: Ireland’s economy fell well below its potential in 2020</t>
  </si>
  <si>
    <t>% gap between actual and potential economic output (output gap)</t>
  </si>
  <si>
    <t>Sources: Fiscal Council workings (based on SPU 2021 forecasts).</t>
  </si>
  <si>
    <t>Notes: The figure shows a range of output gap estimates (the shading) and the mid-range of these estimates (the line). The estimates are produced using a variety of methods based on the Council’s models and Department forecasts. Given distortions to standard measures like GDP and GNP and the relative importance of domestic activity to the public finances, the measures focus on domestic economic activity, including quarterly Domestic GVA (see Casey, 2019 for more detail).</t>
  </si>
  <si>
    <t>OG</t>
  </si>
  <si>
    <t>dSPB</t>
  </si>
  <si>
    <t>Figure 3.2: Policy in 2020 — a rare example of countercyclical fiscal policy</t>
  </si>
  <si>
    <t>Sources: Fiscal Council workings.</t>
  </si>
  <si>
    <t>Notes: Estimates of the output gap and of the structural primary balance cover the period 1980–2020 and are based on the Council’s own estimates of the cycle using its suite of models that focus on the domestic economy. “Retrenchment” means fiscal contractions.</t>
  </si>
  <si>
    <t>Standstill Estimates</t>
  </si>
  <si>
    <t>Demographics</t>
  </si>
  <si>
    <t>Prices</t>
  </si>
  <si>
    <t>Figure 2.4: Stand-still costs exceed medium-term gross voted spending allocations</t>
  </si>
  <si>
    <t>Annual change in € billion (gross voted current spending)</t>
  </si>
  <si>
    <r>
      <t xml:space="preserve">Source: </t>
    </r>
    <r>
      <rPr>
        <i/>
        <sz val="8"/>
        <color rgb="FF989698"/>
        <rFont val="Nunito Sans"/>
      </rPr>
      <t>SPU 2021</t>
    </r>
    <r>
      <rPr>
        <sz val="8"/>
        <color rgb="FF989698"/>
        <rFont val="Nunito Sans"/>
      </rPr>
      <t>, Revised Estimates 2020, CSO, Department of Expenditure and Reform, HIPE, HSE, and Fiscal Council workings.</t>
    </r>
  </si>
  <si>
    <t>Table 2.1: Policy supports in response to Covid-19 are very large</t>
  </si>
  <si>
    <t>€ billions, reductions in revenue indicated by negative numbers</t>
  </si>
  <si>
    <t>2021*</t>
  </si>
  <si>
    <t xml:space="preserve">Total change in spending </t>
  </si>
  <si>
    <t>Spending policy measures**</t>
  </si>
  <si>
    <t>13.1**</t>
  </si>
  <si>
    <t xml:space="preserve">   Pandemic Unemployment Payment</t>
  </si>
  <si>
    <t>0.6*</t>
  </si>
  <si>
    <t xml:space="preserve">   Wage subsidy schemes</t>
  </si>
  <si>
    <t>1.2*</t>
  </si>
  <si>
    <t xml:space="preserve">   Health spending on Covid-19</t>
  </si>
  <si>
    <t xml:space="preserve">   ICT spending </t>
  </si>
  <si>
    <t xml:space="preserve">   Restart Grants and Covid Restrictions Support Scheme</t>
  </si>
  <si>
    <t xml:space="preserve">   Other enterprise supports</t>
  </si>
  <si>
    <t xml:space="preserve">   Other</t>
  </si>
  <si>
    <t xml:space="preserve">   Contingency allocation</t>
  </si>
  <si>
    <t xml:space="preserve">   Recovery Fund</t>
  </si>
  <si>
    <t>Total change in revenue</t>
  </si>
  <si>
    <t>Tax policy measures</t>
  </si>
  <si>
    <t xml:space="preserve">   Tax warehousing write-off</t>
  </si>
  <si>
    <t xml:space="preserve">   Loss relief</t>
  </si>
  <si>
    <t xml:space="preserve">   VAT cuts</t>
  </si>
  <si>
    <t xml:space="preserve">   "Stay and spend" and other schemes</t>
  </si>
  <si>
    <t>Total change in deficit</t>
  </si>
  <si>
    <t>Total policy measures</t>
  </si>
  <si>
    <t xml:space="preserve">Sources: CSO; Department of Finance; and Fiscal Council workings. </t>
  </si>
  <si>
    <r>
      <t xml:space="preserve">Notes: The Covid Restrictions Support Scheme is included here as an expenditure item in line with the CSO’s classification (the Department classified it initially as a tax measure). Tax warehousing amounts refer to amounts of receipts warehoused and not expected to be repaid (25 per cent). Single asterisked (*) amounts refer to budgeted allocations as part of </t>
    </r>
    <r>
      <rPr>
        <i/>
        <sz val="8"/>
        <color rgb="FF989698"/>
        <rFont val="Nunito Sans"/>
      </rPr>
      <t>Budget 2021/Revised Estimates 2021</t>
    </r>
    <r>
      <rPr>
        <sz val="8"/>
        <color rgb="FF989698"/>
        <rFont val="Nunito Sans"/>
      </rPr>
      <t xml:space="preserve">; excesses over these amounts will be funded through the Contingency allocation and Recovery Fund. Double asterisked (**) amounts in 2020 differ from </t>
    </r>
    <r>
      <rPr>
        <i/>
        <sz val="8"/>
        <color rgb="FF989698"/>
        <rFont val="Nunito Sans"/>
      </rPr>
      <t>SPU 2021</t>
    </r>
    <r>
      <rPr>
        <sz val="8"/>
        <color rgb="FF989698"/>
        <rFont val="Nunito Sans"/>
      </rPr>
      <t xml:space="preserve"> estimates of €14.9 billion but are in line with CSO estimates of Covid-specific spending. This, however, may be revised up in future vintages.</t>
    </r>
  </si>
  <si>
    <t>Figure 2.8</t>
  </si>
  <si>
    <t>Figure 2.9</t>
  </si>
  <si>
    <t>Figure 2.10</t>
  </si>
  <si>
    <t>Figure E1: Reducing emissions will require strong collective action</t>
  </si>
  <si>
    <t>% of Total Emissions in Ireland in 2020</t>
  </si>
  <si>
    <t>Notes: Policy spending is general government expenditure less interest costs, one-offs, and the estimated costs associated with cyclical unemployment. Given the extensive changes in unemployment benefits associated with the pandemic, recent calculations include “non-core” social protection spending increases as the basis for the temporary/cyclical increase in unemployment benefits (see Supporting Information S9 for more detail on this measure). The sustainable increases assume that spending grows in line with potential output and actual price inflation. The path “allowing for Stand-Still costs” includes these estimated costs from 2022 on (see Section 2).</t>
  </si>
  <si>
    <t>Sources: CSO; Department of Finance forecasts; and Fiscal Council workings.</t>
  </si>
  <si>
    <t>€ billions, policy spending</t>
  </si>
  <si>
    <t>Figure 3.3: Permanent spending is being ramped up in 2021</t>
  </si>
  <si>
    <t>Allowing for Stand-Still costs</t>
  </si>
  <si>
    <t>"Sustainable" increases with scarring</t>
  </si>
  <si>
    <t>"Sustainable" increases after 2020</t>
  </si>
  <si>
    <t>Greece</t>
  </si>
  <si>
    <t>Japan</t>
  </si>
  <si>
    <t>Italy</t>
  </si>
  <si>
    <t>Portugal</t>
  </si>
  <si>
    <t>Belgium</t>
  </si>
  <si>
    <t>Spain</t>
  </si>
  <si>
    <t>France</t>
  </si>
  <si>
    <t>US</t>
  </si>
  <si>
    <t>UK</t>
  </si>
  <si>
    <t>Ireland</t>
  </si>
  <si>
    <t>Austria</t>
  </si>
  <si>
    <t>Israel</t>
  </si>
  <si>
    <t>Hungary</t>
  </si>
  <si>
    <t>Iceland</t>
  </si>
  <si>
    <t>Slovenia</t>
  </si>
  <si>
    <t>Colombia</t>
  </si>
  <si>
    <t>Germany</t>
  </si>
  <si>
    <t>Mexico</t>
  </si>
  <si>
    <t>Netherlands</t>
  </si>
  <si>
    <t>Slovakia</t>
  </si>
  <si>
    <t>Poland</t>
  </si>
  <si>
    <t>Finland</t>
  </si>
  <si>
    <t>Australia</t>
  </si>
  <si>
    <t>Latvia</t>
  </si>
  <si>
    <t>Lithuania</t>
  </si>
  <si>
    <t>Figure 3.4: Ireland’s debt ratio remains high, but others have also risen</t>
  </si>
  <si>
    <t>Debt as % GDP (% GNI* for Ireland) at end-2020</t>
  </si>
  <si>
    <t>Sources: CSO; Eurostat; IMF (Fiscal Monitor, Apr 2021); and Fiscal Council workings.</t>
  </si>
  <si>
    <t>Notes: Net debt is gross debt of general government excluding assets held by the State in the form of currency and deposits; debt securities; and loans. The 60 per cent ceiling for government debt set out in the SGP is set in gross terms rather than in net terms. Net debt does not include the State’s bank investments.</t>
  </si>
  <si>
    <t>Leftover resources for 2022</t>
  </si>
  <si>
    <t>Financing needs for 2021</t>
  </si>
  <si>
    <t>Total resources for 2021</t>
  </si>
  <si>
    <t>NAMA surplus</t>
  </si>
  <si>
    <t>EU funds</t>
  </si>
  <si>
    <t>Planned issuance for rest of year</t>
  </si>
  <si>
    <t>Bonds already issued in 2021</t>
  </si>
  <si>
    <t xml:space="preserve">End-2020 cash + liquid assets </t>
  </si>
  <si>
    <t>Notes: Financing needs are made up of the Exchequer balance, rollovers of existing medium- and long-term debt securities, and the cancellation of floating rate notes.</t>
  </si>
  <si>
    <t>Sources: NTMA; Department of Finance; and Fiscal Council workings.</t>
  </si>
  <si>
    <t>Figure 3.5: The State will have large resources on hand</t>
  </si>
  <si>
    <t>2021 YTD</t>
  </si>
  <si>
    <t>G7 excl. Italy</t>
  </si>
  <si>
    <t>Notes: As in Rachel and Summers (2019), yields for the G7 are the average of securities across the G7 excluding Italy. Data form an unbalanced panel meaning that data for all G7 countries are not available for all of the earlier years in the sample.</t>
  </si>
  <si>
    <t>Sources: Refinitiv Datastream; and Fiscal Council workings.</t>
  </si>
  <si>
    <t>% yields (ten-year sovereign bonds)</t>
  </si>
  <si>
    <t>Figure 3.6 Borrowing costs have fallen to historical lows</t>
  </si>
  <si>
    <t>More realistic than previous rounds, but rely on simple assumptions and are below Stand-Still costs</t>
  </si>
  <si>
    <t>Document does not set out how it will be achieved but forecasts appear compliant</t>
  </si>
  <si>
    <t>Table 3.1: The SPU makes limited progress towards a credible fiscal plan</t>
  </si>
  <si>
    <t>Figure 3.8: Demographics and climate change pressures will add to deficits</t>
  </si>
  <si>
    <t>Gross debt as % of GNI*</t>
  </si>
  <si>
    <r>
      <t>Levels of greenhouse-gas emissions (MtCO</t>
    </r>
    <r>
      <rPr>
        <vertAlign val="subscript"/>
        <sz val="9"/>
        <color rgb="FF1583AD"/>
        <rFont val="Nunito Sans"/>
      </rPr>
      <t>2</t>
    </r>
    <r>
      <rPr>
        <sz val="9"/>
        <color rgb="FF1583AD"/>
        <rFont val="Nunito Sans"/>
      </rPr>
      <t>eq)</t>
    </r>
  </si>
  <si>
    <t>Sources: Fiscal Council (2020b); Climate Action Plan 2019.</t>
  </si>
  <si>
    <t>Note: The first panel shows gross debt, with the blue shaded region indicating the estimated proportion of the baseline debt ratio that can be attributed to an ageing population relative to 2020 demographics. The second panel is from the Climate Action Plan 2019. NDP refers to the measures set out in the National Development Plan. Better land use refers to the additional carbon absorption expected from forestry over a period of years.</t>
  </si>
  <si>
    <t>Sources: CSO; Department of Finance forecasts (SPU 2021); and Fiscal Council workings.</t>
  </si>
  <si>
    <t>% GNI*, changes in net debt ratio and contributions in p.p. of GNI*</t>
  </si>
  <si>
    <t>Figure 3.9: Net debt ratios expected to fall as Covid spending unwinds</t>
  </si>
  <si>
    <t>One-offs (incl. Covid-19 costs)</t>
  </si>
  <si>
    <t>Underlying primary balance</t>
  </si>
  <si>
    <t>Interest-growth differential</t>
  </si>
  <si>
    <t>Change in net debt</t>
  </si>
  <si>
    <t>Net debt</t>
  </si>
  <si>
    <t>Unlikely</t>
  </si>
  <si>
    <t>Feasible</t>
  </si>
  <si>
    <t>Likely</t>
  </si>
  <si>
    <t>Figure 3.10: There is wide uncertainty around the path for public debt</t>
  </si>
  <si>
    <t>% GNI*, net general government debt</t>
  </si>
  <si>
    <r>
      <t xml:space="preserve">Sources: Fiscal Council workings using Department of Finance </t>
    </r>
    <r>
      <rPr>
        <i/>
        <sz val="8"/>
        <color rgb="FF989698"/>
        <rFont val="Nunito Sans"/>
      </rPr>
      <t>SPU 2021</t>
    </r>
    <r>
      <rPr>
        <sz val="8"/>
        <color rgb="FF989698"/>
        <rFont val="Nunito Sans"/>
      </rPr>
      <t xml:space="preserve"> forecasts.</t>
    </r>
  </si>
  <si>
    <t>Notes: In the stochastic fan chart projections, “Likely” covers the 30% confidence interval, “Feasible” the rest of the 60% interval; and “Unlikely” the rest of the 90% interval.</t>
  </si>
  <si>
    <t>Figure H1: Reasonably low risk of debt being unsustainable</t>
  </si>
  <si>
    <r>
      <t>Sources: Fiscal Council workings based on Department of Finance (</t>
    </r>
    <r>
      <rPr>
        <i/>
        <sz val="8"/>
        <color theme="1" tint="0.249977111117893"/>
        <rFont val="Nunito Sans"/>
      </rPr>
      <t>SPU 2021</t>
    </r>
    <r>
      <rPr>
        <sz val="8"/>
        <color theme="1" tint="0.249977111117893"/>
        <rFont val="Nunito Sans"/>
      </rPr>
      <t xml:space="preserve">) forecasts. </t>
    </r>
  </si>
  <si>
    <r>
      <t xml:space="preserve">Notes: Each line shows a path for debt dynamics at various percentiles. The “Central” line represents the official </t>
    </r>
    <r>
      <rPr>
        <i/>
        <sz val="8"/>
        <color theme="1" tint="0.249977111117893"/>
        <rFont val="Nunito Sans"/>
      </rPr>
      <t>SPU 2021</t>
    </r>
    <r>
      <rPr>
        <sz val="8"/>
        <color theme="1" tint="0.249977111117893"/>
        <rFont val="Nunito Sans"/>
      </rPr>
      <t xml:space="preserve"> forecasts. </t>
    </r>
  </si>
  <si>
    <t>Figure 2.6: Public investment is forecast to exceed the Capital Plan</t>
  </si>
  <si>
    <t>Sources: National Development Plan; CSO; and Department of Finance forecasts.</t>
  </si>
  <si>
    <t xml:space="preserve">Note: While the gross voted measures shown are comparable, the capital plan (National Development Plan) did not present public investment plans on a general government basis, which makes things difficult to compare in this respect. The Exchequer + Non-Exchequer amounts set out in the plan would include routine maintenance and repairs, for example, but this would be excluded from the general government measure, which only counts major investments.  </t>
  </si>
  <si>
    <t>Section 1</t>
  </si>
  <si>
    <t>Section 2</t>
  </si>
  <si>
    <t>Section 3</t>
  </si>
  <si>
    <t>Section 4</t>
  </si>
  <si>
    <t>Figure H1</t>
  </si>
  <si>
    <t>Figure I1</t>
  </si>
  <si>
    <t>Figure I2: Structural balance</t>
  </si>
  <si>
    <t>Figure I1: Bottom-up structural revenue and expenditure</t>
  </si>
  <si>
    <t>Figure 2.11</t>
  </si>
  <si>
    <t>Figure 2.12</t>
  </si>
  <si>
    <t>Table C.2</t>
  </si>
  <si>
    <t>Low</t>
  </si>
  <si>
    <t>DoF Jan 2020</t>
  </si>
  <si>
    <t>Milder-Low</t>
  </si>
  <si>
    <t>UDD</t>
  </si>
  <si>
    <t>Figure 1.1: Official forecasts imply significant scarring despite strong recovery in near term</t>
  </si>
  <si>
    <t>Real underlying domestic demand, Q4 2019 = 100</t>
  </si>
  <si>
    <t>Notes: Scenario range based on the Council’s extension of Budget 2021 forecasts, encompassing “Milder” and “Repeat Waves” scenarios (Box D of December 2020 FAR). The Department’s quarterly modified domestic demand profiles are applied to annual UDD forecasts. The “Jan 2020” projections are based on the Department’s modified domestic demand forecasts.</t>
  </si>
  <si>
    <t>Figure 1.2: This year’s lockdown has had less of an impact on consumer spending</t>
  </si>
  <si>
    <t>A. Cards/ATM spending and PCE excluding cars</t>
  </si>
  <si>
    <t>€ billion year-on-year change</t>
  </si>
  <si>
    <t>B. Retail sales and PCE goods excluding cars</t>
  </si>
  <si>
    <t>% change year-on-year in values</t>
  </si>
  <si>
    <t>Sources: CSO; Central Bank of Ireland; and Fiscal Council workings.</t>
  </si>
  <si>
    <r>
      <t>Note: Q2* 2021 reflects the quarter-to-date increase compared to 2020 to 17</t>
    </r>
    <r>
      <rPr>
        <vertAlign val="superscript"/>
        <sz val="8"/>
        <color rgb="FF989698"/>
        <rFont val="Nunito Sans"/>
      </rPr>
      <t>th</t>
    </r>
    <r>
      <rPr>
        <sz val="8"/>
        <color rgb="FF989698"/>
        <rFont val="Nunito Sans"/>
      </rPr>
      <t xml:space="preserve"> May. The panels portray a generally close link between the high-frequency measures and their corresponding personal consumption measures. However, differences between the measures increased last year, especially in Q4. This relates to weighting issues, although it is also possible that personal consumption will be revised.</t>
    </r>
  </si>
  <si>
    <t/>
  </si>
  <si>
    <t>Q1</t>
  </si>
  <si>
    <t>Q2</t>
  </si>
  <si>
    <t>Q3</t>
  </si>
  <si>
    <t>Q4</t>
  </si>
  <si>
    <t>Q2*</t>
  </si>
  <si>
    <t>PCE goods excl cars</t>
  </si>
  <si>
    <t>Retail sales excl motors</t>
  </si>
  <si>
    <t>Card and ATM spending</t>
  </si>
  <si>
    <t>PCE excl cars</t>
  </si>
  <si>
    <t>Figure 1.5: The sector-specific nature of the shock to wages in Ireland</t>
  </si>
  <si>
    <r>
      <t xml:space="preserve">Sources: CSO; Department of Finance, </t>
    </r>
    <r>
      <rPr>
        <i/>
        <sz val="8"/>
        <color rgb="FF989698"/>
        <rFont val="Nunito Sans"/>
      </rPr>
      <t>SPU 2021</t>
    </r>
    <r>
      <rPr>
        <sz val="8"/>
        <color rgb="FF989698"/>
        <rFont val="Nunito Sans"/>
      </rPr>
      <t>; and Fiscal Council workings.</t>
    </r>
  </si>
  <si>
    <t>Notes: Although NACE A*10 provides a breakdown to ten industry groupings, the CSO provides a sub-grouping within industry (B-E) for manufacturing (C). The residual non-manufacturing industry is also shown. Compensation of employees in 2020 was €100 billion and includes about €4 billion supported by the Government’s wage subsidy schemes.</t>
  </si>
  <si>
    <t>Agriculture Forestry and Fishing</t>
  </si>
  <si>
    <t>Non-manufacturing industry</t>
  </si>
  <si>
    <t>Manufacturing</t>
  </si>
  <si>
    <t>Construction</t>
  </si>
  <si>
    <t>Distribution, Transport, Hotels/Restaurants</t>
  </si>
  <si>
    <t>Information and Communication</t>
  </si>
  <si>
    <t>Financial and Insurance Activities</t>
  </si>
  <si>
    <t>Real Estate Activities</t>
  </si>
  <si>
    <t>Professional, Admin and Support Services</t>
  </si>
  <si>
    <t>Public Admin, Education and Health</t>
  </si>
  <si>
    <t>Arts, Entertainment and Other Services</t>
  </si>
  <si>
    <t>Total change in compensation of employees</t>
  </si>
  <si>
    <t>Figure 1.6: The Irish economy is expected to rebound rapidly over 2021 and 2022</t>
  </si>
  <si>
    <t>Percentage-point contributions and year-on-year percentage change in volumes</t>
  </si>
  <si>
    <r>
      <t xml:space="preserve"> </t>
    </r>
    <r>
      <rPr>
        <sz val="8"/>
        <color rgb="FF989698"/>
        <rFont val="Nunito Sans"/>
      </rPr>
      <t xml:space="preserve">Sources: Economic and Social Research Institute (ESRI), </t>
    </r>
    <r>
      <rPr>
        <i/>
        <sz val="8"/>
        <color rgb="FF989698"/>
        <rFont val="Nunito Sans"/>
      </rPr>
      <t>Quarterly Economic Commentary, Spring 2021</t>
    </r>
    <r>
      <rPr>
        <sz val="8"/>
        <color rgb="FF989698"/>
        <rFont val="Nunito Sans"/>
      </rPr>
      <t xml:space="preserve">; Central Bank of Ireland (CBI), </t>
    </r>
    <r>
      <rPr>
        <i/>
        <sz val="8"/>
        <color rgb="FF989698"/>
        <rFont val="Nunito Sans"/>
      </rPr>
      <t>Quarterly Bulletin No 2 2021</t>
    </r>
    <r>
      <rPr>
        <sz val="8"/>
        <color rgb="FF989698"/>
        <rFont val="Nunito Sans"/>
      </rPr>
      <t xml:space="preserve">; Department of Finance (DoF SPU), </t>
    </r>
    <r>
      <rPr>
        <i/>
        <sz val="8"/>
        <color rgb="FF989698"/>
        <rFont val="Nunito Sans"/>
      </rPr>
      <t>SPU 2021</t>
    </r>
    <r>
      <rPr>
        <sz val="8"/>
        <color rgb="FF989698"/>
        <rFont val="Nunito Sans"/>
      </rPr>
      <t xml:space="preserve">; International Monetary Fund (IMF), </t>
    </r>
    <r>
      <rPr>
        <i/>
        <sz val="8"/>
        <color rgb="FF989698"/>
        <rFont val="Nunito Sans"/>
      </rPr>
      <t>World Economic Outlook, April 2021</t>
    </r>
    <r>
      <rPr>
        <sz val="8"/>
        <color rgb="FF989698"/>
        <rFont val="Nunito Sans"/>
      </rPr>
      <t xml:space="preserve">; European Commission (EC), </t>
    </r>
    <r>
      <rPr>
        <i/>
        <sz val="8"/>
        <color rgb="FF989698"/>
        <rFont val="Nunito Sans"/>
      </rPr>
      <t>European Economic Forecast, Spring 2021</t>
    </r>
    <r>
      <rPr>
        <sz val="8"/>
        <color rgb="FF989698"/>
        <rFont val="Nunito Sans"/>
      </rPr>
      <t>; and Fiscal Council (FC) workings.</t>
    </r>
  </si>
  <si>
    <t>Note: For the IMF forecast, contributions from Personal Consumption Expenditure (PCE) and Government Consumption (GC) are residually determined.</t>
  </si>
  <si>
    <t>Government consumption</t>
  </si>
  <si>
    <t>Underlying investment</t>
  </si>
  <si>
    <t>Underlying domestic demand</t>
  </si>
  <si>
    <t>PCE and GC</t>
  </si>
  <si>
    <t>GFCF, stocks and net exports</t>
  </si>
  <si>
    <t>GDP</t>
  </si>
  <si>
    <t>DoF SPU</t>
  </si>
  <si>
    <t>CBI</t>
  </si>
  <si>
    <t>FC</t>
  </si>
  <si>
    <t>ESRI</t>
  </si>
  <si>
    <t>EC</t>
  </si>
  <si>
    <t>IMF</t>
  </si>
  <si>
    <t>Figure 1.7: Ireland’s vaccine progress</t>
  </si>
  <si>
    <t>Thousands of vaccines (first and second doses combined) — daily (LHS) and cumulative daily (RHS)</t>
  </si>
  <si>
    <r>
      <t xml:space="preserve">Source: HPSC Ireland; </t>
    </r>
    <r>
      <rPr>
        <i/>
        <sz val="8"/>
        <color rgb="FF989698"/>
        <rFont val="Nunito Sans"/>
      </rPr>
      <t>COVID-19 Resilience and Recovery 2021 - The Path Ahead</t>
    </r>
    <r>
      <rPr>
        <sz val="8"/>
        <color rgb="FF989698"/>
        <rFont val="Nunito Sans"/>
      </rPr>
      <t>; and Fiscal Council workings.</t>
    </r>
  </si>
  <si>
    <t>Note: The target shown is a daily interpolated line such that the total number vaccinated is consistent with monthly targets for January–March, and the Q2 total, assuming a rising daily target for vaccine delivery.</t>
  </si>
  <si>
    <t>date</t>
  </si>
  <si>
    <t>Cumulative shortfall (RHS)</t>
  </si>
  <si>
    <t>7-day moving average daily vaccines</t>
  </si>
  <si>
    <t>Target (daily interpolated)</t>
  </si>
  <si>
    <t>Figure 1.8: The SPU projects an incomplete economic recovery</t>
  </si>
  <si>
    <t>Real GNI*, 2019 = 100</t>
  </si>
  <si>
    <r>
      <t xml:space="preserve">Sources: Department of Finance, </t>
    </r>
    <r>
      <rPr>
        <i/>
        <sz val="8"/>
        <color rgb="FF989698"/>
        <rFont val="Nunito Sans"/>
      </rPr>
      <t>SPU 2021</t>
    </r>
    <r>
      <rPr>
        <sz val="8"/>
        <color rgb="FF989698"/>
        <rFont val="Nunito Sans"/>
      </rPr>
      <t>; CSO; and Fiscal Council workings.</t>
    </r>
  </si>
  <si>
    <t>Real GNI* SPU 2021</t>
  </si>
  <si>
    <t>Bmks real GNI* 2019 = 100</t>
  </si>
  <si>
    <t>Figure 1.10: A current account surplus is forecast to remain by 2025</t>
  </si>
  <si>
    <t>Households/NPISH</t>
  </si>
  <si>
    <t>Gov't</t>
  </si>
  <si>
    <t>Domestic NFCs</t>
  </si>
  <si>
    <t>Domestic FCs</t>
  </si>
  <si>
    <t>Residual</t>
  </si>
  <si>
    <t>CA*</t>
  </si>
  <si>
    <r>
      <t xml:space="preserve">Figure 1.11: </t>
    </r>
    <r>
      <rPr>
        <i/>
        <sz val="10.5"/>
        <color rgb="FF1583AD"/>
        <rFont val="Nunito Sans Black"/>
      </rPr>
      <t>SPU 2021</t>
    </r>
    <r>
      <rPr>
        <sz val="10.5"/>
        <color rgb="FF1583AD"/>
        <rFont val="Nunito Sans Black"/>
      </rPr>
      <t xml:space="preserve"> forecasts for imports are likely to be too high</t>
    </r>
  </si>
  <si>
    <t>% of final underlying demand (underlying domestic demand plus exports)</t>
  </si>
  <si>
    <t>Underlying import content of final demand in GDP</t>
  </si>
  <si>
    <r>
      <t xml:space="preserve">Figure 1.12: </t>
    </r>
    <r>
      <rPr>
        <i/>
        <sz val="10.5"/>
        <color rgb="FF1583AD"/>
        <rFont val="Nunito Sans Black"/>
      </rPr>
      <t>SPU 2021</t>
    </r>
    <r>
      <rPr>
        <sz val="10.5"/>
        <color rgb="FF1583AD"/>
        <rFont val="Nunito Sans Black"/>
      </rPr>
      <t xml:space="preserve"> projects slower growth in hours worked and productivity after 2022</t>
    </r>
  </si>
  <si>
    <t>Hours worked</t>
  </si>
  <si>
    <t>GNI* per hour worked</t>
  </si>
  <si>
    <t>Agriculture</t>
  </si>
  <si>
    <t>Transport</t>
  </si>
  <si>
    <t>Energy Industries</t>
  </si>
  <si>
    <t>Residential</t>
  </si>
  <si>
    <t>Industry</t>
  </si>
  <si>
    <t>Commercial and Public Services</t>
  </si>
  <si>
    <t>Stand-still costs slightly higher than forecast increases</t>
  </si>
  <si>
    <t xml:space="preserve">Annual change in € billion (gross voted current spending) </t>
  </si>
  <si>
    <t>Stand-Still Estimates</t>
  </si>
  <si>
    <t>Stand-Still scenario</t>
  </si>
  <si>
    <t xml:space="preserve">  - demographic pressures</t>
  </si>
  <si>
    <r>
      <t xml:space="preserve">       </t>
    </r>
    <r>
      <rPr>
        <i/>
        <sz val="8"/>
        <color rgb="FF000000"/>
        <rFont val="Nunito Sans"/>
      </rPr>
      <t>of which unemployment costs</t>
    </r>
  </si>
  <si>
    <r>
      <t xml:space="preserve">       </t>
    </r>
    <r>
      <rPr>
        <i/>
        <sz val="8"/>
        <color rgb="FF000000"/>
        <rFont val="Nunito Sans"/>
      </rPr>
      <t>of which other age related</t>
    </r>
  </si>
  <si>
    <t xml:space="preserve">  - price pressures</t>
  </si>
  <si>
    <r>
      <t xml:space="preserve">Total Increases in </t>
    </r>
    <r>
      <rPr>
        <i/>
        <sz val="8"/>
        <color rgb="FF000000"/>
        <rFont val="Nunito Sans"/>
      </rPr>
      <t>SPU 2021</t>
    </r>
    <r>
      <rPr>
        <sz val="8"/>
        <color rgb="FF000000"/>
        <rFont val="Nunito Sans"/>
      </rPr>
      <t xml:space="preserve"> </t>
    </r>
  </si>
  <si>
    <t>Gap to Stand-Still</t>
  </si>
  <si>
    <t>Figure A1: Household savings rose to 24 per cent of disposable income in 2020</t>
  </si>
  <si>
    <t>Household savings as a percentage of gross disposable income</t>
  </si>
  <si>
    <t>Goods</t>
  </si>
  <si>
    <t>Motor vehicles and other transport equipment</t>
  </si>
  <si>
    <t>Clothing</t>
  </si>
  <si>
    <t>Misc goods</t>
  </si>
  <si>
    <t>Food, beverages and tobacco</t>
  </si>
  <si>
    <t>Construction (a non-traded good)</t>
  </si>
  <si>
    <t>All goods</t>
  </si>
  <si>
    <t>Services</t>
  </si>
  <si>
    <t>Distribution, Transport, Hotels and Restaurants</t>
  </si>
  <si>
    <t>Real Estate Activities (incl imputed rents)</t>
  </si>
  <si>
    <t>All services</t>
  </si>
  <si>
    <t xml:space="preserve">Figure A2: How much final consumption expenditure is imported </t>
  </si>
  <si>
    <t>% of final household consumption expenditure</t>
  </si>
  <si>
    <t>Figure A1</t>
  </si>
  <si>
    <t>Figure A2</t>
  </si>
  <si>
    <t>Figure E1</t>
  </si>
  <si>
    <t>Table S11.1</t>
  </si>
  <si>
    <t>Figure S11.1</t>
  </si>
  <si>
    <t>Online % of total</t>
  </si>
  <si>
    <t>Online</t>
  </si>
  <si>
    <t>Sources: Central Bank of Ireland; and Fiscal Council workings.</t>
  </si>
  <si>
    <t>Percentage of total card spending and ATM withdrawals (LHS) and € billion (RHS)</t>
  </si>
  <si>
    <t>Figure 1.3: Lockdowns have accelerated a move towards online spending</t>
  </si>
  <si>
    <t>Total</t>
  </si>
  <si>
    <t>All 15+</t>
  </si>
  <si>
    <t>Hairdresser/salon</t>
  </si>
  <si>
    <t>55-74</t>
  </si>
  <si>
    <t>Admin/support</t>
  </si>
  <si>
    <t>45-54</t>
  </si>
  <si>
    <t>35-44</t>
  </si>
  <si>
    <t>Retail</t>
  </si>
  <si>
    <t>25-34</t>
  </si>
  <si>
    <t>Accomm/food</t>
  </si>
  <si>
    <t>15-24</t>
  </si>
  <si>
    <t>May 2021</t>
  </si>
  <si>
    <t>May 2020</t>
  </si>
  <si>
    <t>Sources: Department of Employment Affairs and Social Protection; CSO; and Fiscal Council workings.</t>
  </si>
  <si>
    <t>Thousands</t>
  </si>
  <si>
    <t>Per cent of Q4 2019 employment cohort</t>
  </si>
  <si>
    <r>
      <t>B. PUP recipients (4</t>
    </r>
    <r>
      <rPr>
        <b/>
        <vertAlign val="superscript"/>
        <sz val="9"/>
        <color rgb="FF27819D"/>
        <rFont val="Nunito Sans"/>
      </rPr>
      <t>th</t>
    </r>
    <r>
      <rPr>
        <b/>
        <sz val="9"/>
        <color rgb="FF27819D"/>
        <rFont val="Nunito Sans"/>
      </rPr>
      <t xml:space="preserve"> May) by sector</t>
    </r>
  </si>
  <si>
    <r>
      <t>A. PUP recipients (4</t>
    </r>
    <r>
      <rPr>
        <b/>
        <vertAlign val="superscript"/>
        <sz val="9"/>
        <color rgb="FF27819D"/>
        <rFont val="Nunito Sans"/>
      </rPr>
      <t>th</t>
    </r>
    <r>
      <rPr>
        <b/>
        <sz val="9"/>
        <color rgb="FF27819D"/>
        <rFont val="Nunito Sans"/>
      </rPr>
      <t xml:space="preserve"> May) by age group</t>
    </r>
  </si>
  <si>
    <t>Figure 1.4: Younger workers and those in hospitality still worst affected</t>
  </si>
  <si>
    <t>Figure B1: Productivity is expected to be on a higher path post-Covid</t>
  </si>
  <si>
    <t>Real GNI* per hour worked</t>
  </si>
  <si>
    <t>Outturns</t>
  </si>
  <si>
    <t>Figure B1</t>
  </si>
  <si>
    <t>Year-on-year percentage change in values and percentage-point contributions</t>
  </si>
  <si>
    <t>Figure 1.9: The SPU projects medium-term GNI* growth dominated by domestic demand, with a drag from net foreign demand</t>
  </si>
  <si>
    <t>Source: CSO; Department of Finance, SPU 2021; and Fiscal Council workings.</t>
  </si>
  <si>
    <t>Notes: This chart presents CSO outturns up to 2019 for the change in nominal GNI*, as explained by the contributions of nominal UDD, CA*, and a residual (which includes stocks, EU subsidies less taxes, statistical discrepancy, secondary income balance, and two components of modified investment that are excluded from underlying investment (namely non-R&amp;D-IP intangibles and non-leasing aircraft)). Shaded years reflect SPU 2021 forecasts, except for the change in UDD for 2020 (which is a preliminary CSO outturn).</t>
  </si>
  <si>
    <t>Figure I2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</si>
</sst>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0_)"/>
    <numFmt numFmtId="326" formatCode="###\ ###\ ##0.00"/>
    <numFmt numFmtId="327" formatCode="\ General"/>
    <numFmt numFmtId="328" formatCode="#\ ##0"/>
    <numFmt numFmtId="329" formatCode="###\ ###\ ##0"/>
    <numFmt numFmtId="330" formatCode="#\ ##0.0"/>
    <numFmt numFmtId="331" formatCode="\(#\ ##0.0\);\(\-#\ ##0.0\)"/>
    <numFmt numFmtId="332" formatCode="#.##0,"/>
    <numFmt numFmtId="333" formatCode="mm/dd/\y\y"/>
    <numFmt numFmtId="334" formatCode="#,##0.000000"/>
    <numFmt numFmtId="335" formatCode="_(\(*)\ #,##0.00_);_(\(*)\ \(#,##0.00\);_(\(*)\ &quot;-&quot;??_);_(@_)"/>
    <numFmt numFmtId="336" formatCode="_(\(*)\ #,##0.00_);_(\(*)&quot; (&quot;#,##0.00\);_(\(*)&quot; -&quot;??_);_(@_)"/>
    <numFmt numFmtId="337" formatCode="_(* #,##0.00_);_(* \(#,##0.00\);_(* \-??_);_(@_)"/>
    <numFmt numFmtId="338" formatCode="@*."/>
    <numFmt numFmtId="339" formatCode="###\ ###\ ##0;\-###\ ###\ ##0;0;"/>
    <numFmt numFmtId="340" formatCode="\ \.\.;\ \.\.;\ \.\.;\ \.\."/>
    <numFmt numFmtId="341" formatCode="###\ ##0;\-###\ ##0;0;"/>
    <numFmt numFmtId="342" formatCode="##0;\-##0;0;"/>
    <numFmt numFmtId="343" formatCode="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_-* #,##0_-;\-* #,##0_-;_-* &quot;-&quot;??_-;_-@_-"/>
    <numFmt numFmtId="368" formatCode="mmm"/>
  </numFmts>
  <fonts count="583">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8"/>
      <name val="Calibri"/>
      <family val="2"/>
      <scheme val="minor"/>
    </font>
    <font>
      <sz val="9"/>
      <color theme="1"/>
      <name val="Source Sans Pro"/>
      <family val="2"/>
    </font>
    <font>
      <sz val="9"/>
      <color theme="1" tint="0.499984740745262"/>
      <name val="Source Sans Pro"/>
      <family val="2"/>
    </font>
    <font>
      <sz val="11"/>
      <color theme="1" tint="0.499984740745262"/>
      <name val="Calibri"/>
      <family val="2"/>
      <scheme val="minor"/>
    </font>
    <font>
      <sz val="12"/>
      <color theme="1"/>
      <name val="Nunito Sans"/>
    </font>
    <font>
      <sz val="12"/>
      <color theme="0"/>
      <name val="Nunito Sans"/>
    </font>
    <font>
      <sz val="11"/>
      <name val="Nunito Sans"/>
    </font>
    <font>
      <sz val="11"/>
      <color theme="1"/>
      <name val="Nunito Sans"/>
    </font>
    <font>
      <u/>
      <sz val="11"/>
      <name val="Nunito Sans"/>
    </font>
    <font>
      <u/>
      <sz val="11"/>
      <color theme="10"/>
      <name val="Nunito Sans"/>
    </font>
    <font>
      <b/>
      <sz val="11"/>
      <name val="Nunito Sans"/>
    </font>
    <font>
      <u/>
      <sz val="10"/>
      <color theme="10"/>
      <name val="Nunito Sans"/>
    </font>
    <font>
      <b/>
      <sz val="24"/>
      <color theme="7"/>
      <name val="Nunito Sans"/>
    </font>
    <font>
      <b/>
      <sz val="22"/>
      <color theme="7" tint="-0.249977111117893"/>
      <name val="Nunito Sans"/>
    </font>
    <font>
      <b/>
      <sz val="9"/>
      <color theme="1"/>
      <name val="Nunito Sans"/>
    </font>
    <font>
      <sz val="8"/>
      <color rgb="FF000000"/>
      <name val="Nunito Sans"/>
    </font>
    <font>
      <sz val="10.5"/>
      <color rgb="FF1583AD"/>
      <name val="Nunito Sans Black"/>
    </font>
    <font>
      <sz val="8"/>
      <color theme="1"/>
      <name val="Nunito Sans"/>
    </font>
    <font>
      <sz val="8"/>
      <color rgb="FF656365"/>
      <name val="Nunito Sans"/>
    </font>
    <font>
      <sz val="10"/>
      <color theme="1"/>
      <name val="Source Sans Pro"/>
      <family val="2"/>
    </font>
    <font>
      <sz val="9"/>
      <color theme="1"/>
      <name val="Nunito Sans"/>
    </font>
    <font>
      <sz val="9"/>
      <color rgb="FF7F7F7F"/>
      <name val="Source Sans Pro"/>
      <family val="2"/>
    </font>
    <font>
      <sz val="8"/>
      <color theme="1" tint="0.249977111117893"/>
      <name val="Nunito Sans"/>
    </font>
    <font>
      <b/>
      <sz val="11"/>
      <color rgb="FF0070C0"/>
      <name val="Source Sans Pro"/>
      <family val="2"/>
    </font>
    <font>
      <sz val="9"/>
      <color rgb="FF7F7F7F"/>
      <name val="Nunito Sans"/>
    </font>
    <font>
      <b/>
      <sz val="11"/>
      <color theme="1"/>
      <name val="Nunito Sans"/>
    </font>
    <font>
      <b/>
      <sz val="12"/>
      <color rgb="FF000000"/>
      <name val="Nunito Sans"/>
    </font>
    <font>
      <sz val="12"/>
      <color rgb="FF000000"/>
      <name val="Nunito Sans"/>
    </font>
    <font>
      <sz val="11"/>
      <color rgb="FFFF0000"/>
      <name val="Nunito Sans"/>
    </font>
    <font>
      <b/>
      <sz val="9"/>
      <color rgb="FF000000"/>
      <name val="Nunito Sans"/>
    </font>
    <font>
      <sz val="9"/>
      <color rgb="FF000000"/>
      <name val="Nunito Sans"/>
    </font>
    <font>
      <sz val="11"/>
      <color rgb="FFFFC000"/>
      <name val="Nunito Sans"/>
    </font>
    <font>
      <sz val="8"/>
      <color rgb="FF313031"/>
      <name val="Nunito Sans"/>
    </font>
    <font>
      <sz val="8"/>
      <color rgb="FF656365"/>
      <name val="Nunito Sans Black"/>
    </font>
    <font>
      <sz val="8"/>
      <color rgb="FF989698"/>
      <name val="Nunito Sans"/>
    </font>
    <font>
      <sz val="9"/>
      <color rgb="FF1583AD"/>
      <name val="Nunito Sans Black"/>
    </font>
    <font>
      <b/>
      <sz val="14"/>
      <color rgb="FF989698"/>
      <name val="Source Sans Pro"/>
      <family val="2"/>
    </font>
    <font>
      <b/>
      <sz val="8"/>
      <color theme="1"/>
      <name val="Calibri"/>
      <family val="2"/>
      <scheme val="minor"/>
    </font>
    <font>
      <i/>
      <sz val="8"/>
      <color rgb="FF989698"/>
      <name val="Nunito Sans"/>
    </font>
    <font>
      <b/>
      <sz val="9"/>
      <color rgb="FF27819D"/>
      <name val="Nunito Sans"/>
    </font>
    <font>
      <b/>
      <sz val="8"/>
      <color rgb="FF27819D"/>
      <name val="Nunito Sans"/>
    </font>
    <font>
      <b/>
      <sz val="10.5"/>
      <color rgb="FF1583AD"/>
      <name val="Nunito Sans Black"/>
    </font>
    <font>
      <b/>
      <i/>
      <sz val="10.5"/>
      <color rgb="FF1583AD"/>
      <name val="Nunito Sans Black"/>
    </font>
    <font>
      <sz val="8"/>
      <color rgb="FF000000"/>
      <name val="Nunito Sans SemiBold"/>
    </font>
    <font>
      <b/>
      <sz val="8"/>
      <color rgb="FF000000"/>
      <name val="Nunito Sans SemiBold"/>
    </font>
    <font>
      <b/>
      <sz val="8"/>
      <color theme="1"/>
      <name val="Nunito Sans"/>
    </font>
    <font>
      <b/>
      <sz val="8"/>
      <color rgb="FF000000"/>
      <name val="Nunito Sans"/>
    </font>
    <font>
      <i/>
      <sz val="9"/>
      <color theme="1"/>
      <name val="Nunito Sans"/>
    </font>
    <font>
      <b/>
      <sz val="8"/>
      <color theme="1"/>
      <name val="Nunito Sans SemiBold"/>
    </font>
    <font>
      <i/>
      <sz val="8"/>
      <color rgb="FF656365"/>
      <name val="Nunito Sans Black"/>
    </font>
    <font>
      <sz val="11"/>
      <color theme="4" tint="-0.249977111117893"/>
      <name val="Calibri"/>
      <family val="2"/>
      <scheme val="minor"/>
    </font>
    <font>
      <b/>
      <sz val="20"/>
      <color theme="1"/>
      <name val="Nunito Sans Black"/>
    </font>
    <font>
      <b/>
      <sz val="11"/>
      <color theme="1"/>
      <name val="Source Sans Pro"/>
      <family val="2"/>
    </font>
    <font>
      <b/>
      <sz val="10"/>
      <color theme="1"/>
      <name val="Source Sans Pro"/>
      <family val="2"/>
    </font>
    <font>
      <sz val="9"/>
      <color theme="1" tint="0.499984740745262"/>
      <name val="Nunito Sans"/>
    </font>
    <font>
      <sz val="11"/>
      <color theme="1" tint="0.749992370372631"/>
      <name val="Source Sans Pro"/>
      <family val="2"/>
    </font>
    <font>
      <sz val="10"/>
      <color theme="1"/>
      <name val="Calibri"/>
      <family val="2"/>
      <scheme val="minor"/>
    </font>
    <font>
      <sz val="8"/>
      <color rgb="FF656365"/>
      <name val="Nunito Sans "/>
    </font>
    <font>
      <sz val="8"/>
      <color rgb="FFFFFFFF"/>
      <name val="Nunito Sans"/>
    </font>
    <font>
      <b/>
      <sz val="9"/>
      <color rgb="FF313031"/>
      <name val="Nunito Sans"/>
    </font>
    <font>
      <sz val="9"/>
      <color rgb="FFFFFFFF"/>
      <name val="Nunito Sans"/>
    </font>
    <font>
      <b/>
      <sz val="9"/>
      <color rgb="FFFFFFFF"/>
      <name val="Nunito Sans"/>
    </font>
    <font>
      <sz val="9"/>
      <color rgb="FF1583AD"/>
      <name val="Nunito Sans"/>
    </font>
    <font>
      <vertAlign val="subscript"/>
      <sz val="9"/>
      <color rgb="FF1583AD"/>
      <name val="Nunito Sans"/>
    </font>
    <font>
      <sz val="8"/>
      <color rgb="FF7F7F7F"/>
      <name val="Source Sans Pro"/>
      <family val="2"/>
    </font>
    <font>
      <i/>
      <sz val="8"/>
      <color theme="1" tint="0.249977111117893"/>
      <name val="Nunito Sans"/>
    </font>
    <font>
      <sz val="8"/>
      <color theme="1" tint="0.499984740745262"/>
      <name val="Calibri"/>
      <family val="2"/>
      <scheme val="minor"/>
    </font>
    <font>
      <b/>
      <sz val="9"/>
      <color theme="1"/>
      <name val="Calibri"/>
      <family val="2"/>
      <scheme val="minor"/>
    </font>
    <font>
      <sz val="9"/>
      <color theme="1"/>
      <name val="Calibri"/>
      <family val="2"/>
      <scheme val="minor"/>
    </font>
    <font>
      <u/>
      <sz val="8"/>
      <color theme="10"/>
      <name val="Arial"/>
      <family val="2"/>
    </font>
    <font>
      <vertAlign val="superscript"/>
      <sz val="8"/>
      <color rgb="FF989698"/>
      <name val="Nunito Sans"/>
    </font>
    <font>
      <sz val="11"/>
      <color theme="0" tint="-0.499984740745262"/>
      <name val="Source Sans Pro"/>
      <family val="2"/>
    </font>
    <font>
      <sz val="11"/>
      <color rgb="FF0070C0"/>
      <name val="Source Sans Pro"/>
      <family val="2"/>
    </font>
    <font>
      <sz val="11"/>
      <color rgb="FF0070C0"/>
      <name val="Calibri"/>
      <family val="2"/>
      <scheme val="minor"/>
    </font>
    <font>
      <sz val="10"/>
      <color rgb="FF000000"/>
      <name val="Nunito Sans"/>
    </font>
    <font>
      <sz val="11.5"/>
      <color rgb="FF000000"/>
      <name val="Arial"/>
      <family val="2"/>
    </font>
    <font>
      <i/>
      <sz val="10.5"/>
      <color rgb="FF1583AD"/>
      <name val="Nunito Sans Black"/>
    </font>
    <font>
      <sz val="10"/>
      <color theme="1"/>
      <name val="Nunito Sans"/>
    </font>
    <font>
      <i/>
      <sz val="8"/>
      <color rgb="FF000000"/>
      <name val="Nunito Sans"/>
    </font>
    <font>
      <b/>
      <vertAlign val="superscript"/>
      <sz val="9"/>
      <color rgb="FF27819D"/>
      <name val="Nunito Sans"/>
    </font>
    <font>
      <u/>
      <sz val="11"/>
      <color theme="10"/>
      <name val="Arial"/>
      <family val="2"/>
    </font>
    <font>
      <b/>
      <sz val="12"/>
      <color theme="0"/>
      <name val="Nunito Sans"/>
    </font>
  </fonts>
  <fills count="1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DFF8FB"/>
        <bgColor indexed="64"/>
      </patternFill>
    </fill>
    <fill>
      <patternFill patternType="solid">
        <fgColor rgb="FFFFFFFF"/>
        <bgColor indexed="64"/>
      </patternFill>
    </fill>
    <fill>
      <patternFill patternType="solid">
        <fgColor rgb="FFD9EFEA"/>
        <bgColor indexed="64"/>
      </patternFill>
    </fill>
    <fill>
      <patternFill patternType="solid">
        <fgColor rgb="FF27819D"/>
        <bgColor indexed="64"/>
      </patternFill>
    </fill>
    <fill>
      <patternFill patternType="solid">
        <fgColor rgb="FF68BFD9"/>
        <bgColor indexed="64"/>
      </patternFill>
    </fill>
    <fill>
      <patternFill patternType="solid">
        <fgColor rgb="FFFCBCCC"/>
        <bgColor indexed="64"/>
      </patternFill>
    </fill>
    <fill>
      <patternFill patternType="solid">
        <fgColor rgb="FFFA9AB3"/>
        <bgColor indexed="64"/>
      </patternFill>
    </fill>
  </fills>
  <borders count="1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thin">
        <color indexed="64"/>
      </top>
      <bottom style="medium">
        <color indexed="64"/>
      </bottom>
      <diagonal/>
    </border>
    <border>
      <left/>
      <right/>
      <top style="medium">
        <color rgb="FF989698"/>
      </top>
      <bottom style="medium">
        <color rgb="FF989698"/>
      </bottom>
      <diagonal/>
    </border>
    <border>
      <left/>
      <right/>
      <top/>
      <bottom style="medium">
        <color rgb="FFBFBFBF"/>
      </bottom>
      <diagonal/>
    </border>
    <border>
      <left/>
      <right/>
      <top/>
      <bottom style="medium">
        <color rgb="FF989698"/>
      </bottom>
      <diagonal/>
    </border>
    <border>
      <left/>
      <right/>
      <top/>
      <bottom style="medium">
        <color rgb="FFA6A6A6"/>
      </bottom>
      <diagonal/>
    </border>
    <border>
      <left/>
      <right/>
      <top style="medium">
        <color rgb="FFA6A6A6"/>
      </top>
      <bottom style="medium">
        <color rgb="FFA6A6A6"/>
      </bottom>
      <diagonal/>
    </border>
    <border>
      <left/>
      <right/>
      <top style="medium">
        <color rgb="FFA6A6A6"/>
      </top>
      <bottom/>
      <diagonal/>
    </border>
    <border>
      <left/>
      <right/>
      <top style="medium">
        <color rgb="FF989698"/>
      </top>
      <bottom style="medium">
        <color indexed="64"/>
      </bottom>
      <diagonal/>
    </border>
    <border>
      <left/>
      <right/>
      <top style="medium">
        <color rgb="FFBFBFBF"/>
      </top>
      <bottom style="medium">
        <color rgb="FFBFBFBF"/>
      </bottom>
      <diagonal/>
    </border>
    <border>
      <left/>
      <right/>
      <top style="medium">
        <color rgb="FF999799"/>
      </top>
      <bottom style="medium">
        <color rgb="FF999799"/>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style="medium">
        <color rgb="FF999799"/>
      </bottom>
      <diagonal/>
    </border>
    <border>
      <left/>
      <right style="medium">
        <color rgb="FFFFFFFF"/>
      </right>
      <top style="medium">
        <color rgb="FF999799"/>
      </top>
      <bottom style="medium">
        <color rgb="FF999799"/>
      </bottom>
      <diagonal/>
    </border>
  </borders>
  <cellStyleXfs count="61799">
    <xf numFmtId="0" fontId="0"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0" borderId="0"/>
    <xf numFmtId="3" fontId="24" fillId="0" borderId="0">
      <alignment horizontal="right"/>
    </xf>
    <xf numFmtId="169" fontId="26" fillId="0" borderId="0">
      <alignment horizontal="right"/>
    </xf>
    <xf numFmtId="3" fontId="27" fillId="0" borderId="0">
      <alignment horizontal="right"/>
    </xf>
    <xf numFmtId="0" fontId="7" fillId="0" borderId="0"/>
    <xf numFmtId="0" fontId="7" fillId="0" borderId="0"/>
    <xf numFmtId="0" fontId="28" fillId="0" borderId="0"/>
    <xf numFmtId="0" fontId="7" fillId="0" borderId="0"/>
    <xf numFmtId="0" fontId="29" fillId="0" borderId="0"/>
    <xf numFmtId="0" fontId="28" fillId="0" borderId="0"/>
    <xf numFmtId="0" fontId="28" fillId="0" borderId="0" applyNumberFormat="0" applyFill="0" applyBorder="0" applyAlignment="0" applyProtection="0"/>
    <xf numFmtId="9" fontId="28" fillId="0" borderId="0" applyFont="0" applyFill="0" applyBorder="0" applyAlignment="0" applyProtection="0"/>
    <xf numFmtId="3" fontId="30" fillId="0" borderId="12">
      <alignment horizontal="center" vertical="center" wrapText="1"/>
    </xf>
    <xf numFmtId="0" fontId="7" fillId="0" borderId="0"/>
    <xf numFmtId="0" fontId="28" fillId="0" borderId="0"/>
    <xf numFmtId="0" fontId="28" fillId="0" borderId="0"/>
    <xf numFmtId="0" fontId="31" fillId="34" borderId="12">
      <alignment horizontal="left" vertical="center" wrapText="1"/>
    </xf>
    <xf numFmtId="0" fontId="28" fillId="0" borderId="0"/>
    <xf numFmtId="0" fontId="28" fillId="0" borderId="0" applyNumberFormat="0" applyFill="0" applyBorder="0" applyAlignment="0" applyProtection="0"/>
    <xf numFmtId="0" fontId="33" fillId="0" borderId="0" applyNumberFormat="0" applyFill="0" applyBorder="0" applyAlignment="0" applyProtection="0">
      <alignment vertical="top"/>
      <protection locked="0"/>
    </xf>
    <xf numFmtId="43" fontId="28"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7" fillId="0" borderId="0" applyNumberFormat="0" applyFill="0" applyBorder="0" applyAlignment="0" applyProtection="0"/>
    <xf numFmtId="43" fontId="28" fillId="0" borderId="0" applyFont="0" applyFill="0" applyBorder="0" applyAlignment="0" applyProtection="0"/>
    <xf numFmtId="0" fontId="7" fillId="0" borderId="0" applyNumberForma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3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8" fillId="0" borderId="0"/>
    <xf numFmtId="0" fontId="2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0" fontId="7" fillId="0" borderId="0" applyNumberFormat="0" applyFill="0" applyBorder="0" applyAlignment="0" applyProtection="0"/>
    <xf numFmtId="0" fontId="28" fillId="0" borderId="0"/>
    <xf numFmtId="9" fontId="28" fillId="0" borderId="0" applyFont="0" applyFill="0" applyBorder="0" applyAlignment="0" applyProtection="0"/>
    <xf numFmtId="0" fontId="34" fillId="0" borderId="0" applyNumberForma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9" fontId="28" fillId="0" borderId="0" applyFont="0" applyFill="0" applyBorder="0" applyAlignment="0" applyProtection="0"/>
    <xf numFmtId="0" fontId="7" fillId="26" borderId="0" applyNumberFormat="0" applyBorder="0" applyAlignment="0" applyProtection="0"/>
    <xf numFmtId="0" fontId="7" fillId="22" borderId="0" applyNumberFormat="0" applyBorder="0" applyAlignment="0" applyProtection="0"/>
    <xf numFmtId="0" fontId="7" fillId="18" borderId="0" applyNumberFormat="0" applyBorder="0" applyAlignment="0" applyProtection="0"/>
    <xf numFmtId="0" fontId="7" fillId="14" borderId="0" applyNumberFormat="0" applyBorder="0" applyAlignment="0" applyProtection="0"/>
    <xf numFmtId="0" fontId="7" fillId="1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13" fillId="3" borderId="0" applyNumberFormat="0" applyBorder="0" applyAlignment="0" applyProtection="0"/>
    <xf numFmtId="0" fontId="17" fillId="6" borderId="4" applyNumberFormat="0" applyAlignment="0" applyProtection="0"/>
    <xf numFmtId="0" fontId="19" fillId="7" borderId="7" applyNumberFormat="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1" fillId="0" borderId="0" applyNumberFormat="0" applyFill="0" applyBorder="0" applyAlignment="0" applyProtection="0"/>
    <xf numFmtId="0" fontId="12" fillId="2" borderId="0" applyNumberFormat="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5" fillId="5" borderId="4" applyNumberFormat="0" applyAlignment="0" applyProtection="0"/>
    <xf numFmtId="0" fontId="18" fillId="0" borderId="6" applyNumberFormat="0" applyFill="0" applyAlignment="0" applyProtection="0"/>
    <xf numFmtId="0" fontId="14" fillId="4" borderId="0" applyNumberFormat="0" applyBorder="0" applyAlignment="0" applyProtection="0"/>
    <xf numFmtId="0" fontId="28" fillId="0" borderId="0"/>
    <xf numFmtId="0" fontId="28" fillId="0" borderId="0"/>
    <xf numFmtId="0" fontId="28" fillId="0" borderId="0"/>
    <xf numFmtId="0" fontId="28" fillId="0" borderId="0"/>
    <xf numFmtId="0" fontId="7" fillId="0" borderId="0"/>
    <xf numFmtId="0" fontId="32" fillId="0" borderId="0"/>
    <xf numFmtId="0" fontId="7" fillId="0" borderId="0"/>
    <xf numFmtId="0" fontId="7" fillId="0" borderId="0"/>
    <xf numFmtId="0" fontId="28" fillId="0" borderId="0"/>
    <xf numFmtId="0" fontId="7" fillId="0" borderId="0" applyNumberFormat="0" applyFill="0" applyBorder="0" applyAlignment="0" applyProtection="0"/>
    <xf numFmtId="0" fontId="28" fillId="0" borderId="0"/>
    <xf numFmtId="0" fontId="28" fillId="0" borderId="0"/>
    <xf numFmtId="0" fontId="35" fillId="8" borderId="8" applyNumberFormat="0" applyFont="0" applyAlignment="0" applyProtection="0"/>
    <xf numFmtId="0" fontId="35" fillId="8" borderId="8" applyNumberFormat="0" applyFont="0" applyAlignment="0" applyProtection="0"/>
    <xf numFmtId="0" fontId="16" fillId="6" borderId="5" applyNumberFormat="0" applyAlignment="0" applyProtection="0"/>
    <xf numFmtId="9" fontId="3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0" fontId="34" fillId="0" borderId="0" applyNumberFormat="0" applyFill="0" applyBorder="0" applyAlignment="0" applyProtection="0"/>
    <xf numFmtId="0" fontId="22" fillId="0" borderId="9" applyNumberFormat="0" applyFill="0" applyAlignment="0" applyProtection="0"/>
    <xf numFmtId="0" fontId="20" fillId="0" borderId="0" applyNumberForma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9" fontId="2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8" borderId="8" applyNumberFormat="0" applyFont="0" applyAlignment="0" applyProtection="0"/>
    <xf numFmtId="9" fontId="35"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7" fillId="0" borderId="0"/>
    <xf numFmtId="0" fontId="38"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xf numFmtId="0" fontId="44" fillId="37" borderId="16" applyNumberFormat="0" applyFont="0" applyAlignment="0" applyProtection="0">
      <alignment vertical="center"/>
    </xf>
    <xf numFmtId="14" fontId="45" fillId="0" borderId="0" applyProtection="0">
      <alignment vertical="center"/>
    </xf>
    <xf numFmtId="171" fontId="46" fillId="0" borderId="0" applyFont="0" applyFill="0" applyBorder="0" applyAlignment="0" applyProtection="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47"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47"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3" fontId="28" fillId="0" borderId="0"/>
    <xf numFmtId="173" fontId="28" fillId="0" borderId="0"/>
    <xf numFmtId="174" fontId="28" fillId="0" borderId="0"/>
    <xf numFmtId="174" fontId="28" fillId="0" borderId="0"/>
    <xf numFmtId="9" fontId="28" fillId="0" borderId="0"/>
    <xf numFmtId="9" fontId="28" fillId="0" borderId="0"/>
    <xf numFmtId="172" fontId="48" fillId="0" borderId="0" applyNumberFormat="0" applyFont="0" applyFill="0" applyBorder="0" applyAlignment="0" applyProtection="0"/>
    <xf numFmtId="175" fontId="49" fillId="0" borderId="0" applyFont="0" applyFill="0" applyBorder="0" applyAlignment="0" applyProtection="0"/>
    <xf numFmtId="172" fontId="50" fillId="0" borderId="0" applyProtection="0"/>
    <xf numFmtId="172" fontId="50" fillId="0" borderId="0"/>
    <xf numFmtId="172" fontId="50" fillId="0" borderId="17" applyProtection="0"/>
    <xf numFmtId="2" fontId="50" fillId="0" borderId="0" applyProtection="0"/>
    <xf numFmtId="4" fontId="50" fillId="0" borderId="0" applyProtection="0"/>
    <xf numFmtId="172" fontId="51" fillId="0" borderId="0" applyProtection="0"/>
    <xf numFmtId="172" fontId="52" fillId="0" borderId="0" applyProtection="0"/>
    <xf numFmtId="0" fontId="50" fillId="0" borderId="0"/>
    <xf numFmtId="176" fontId="49" fillId="0" borderId="0" applyFont="0" applyFill="0" applyBorder="0" applyAlignment="0" applyProtection="0"/>
    <xf numFmtId="39" fontId="45" fillId="0" borderId="0"/>
    <xf numFmtId="172" fontId="53" fillId="0" borderId="0"/>
    <xf numFmtId="172" fontId="28" fillId="0" borderId="0"/>
    <xf numFmtId="172" fontId="28" fillId="0" borderId="0"/>
    <xf numFmtId="17" fontId="54" fillId="0" borderId="0">
      <alignment horizontal="center"/>
    </xf>
    <xf numFmtId="177" fontId="25" fillId="0" borderId="0" applyFont="0" applyFill="0" applyBorder="0" applyAlignment="0" applyProtection="0"/>
    <xf numFmtId="177" fontId="28" fillId="0" borderId="0" applyFont="0" applyFill="0" applyBorder="0" applyAlignment="0" applyProtection="0"/>
    <xf numFmtId="178" fontId="25" fillId="0" borderId="0" applyFont="0" applyFill="0" applyBorder="0" applyAlignment="0" applyProtection="0"/>
    <xf numFmtId="178" fontId="28" fillId="0" borderId="0" applyFont="0" applyFill="0" applyBorder="0" applyAlignment="0" applyProtection="0"/>
    <xf numFmtId="171" fontId="46" fillId="0" borderId="0" applyFont="0" applyFill="0" applyBorder="0" applyAlignment="0" applyProtection="0"/>
    <xf numFmtId="172" fontId="28" fillId="0" borderId="0"/>
    <xf numFmtId="172" fontId="28" fillId="0" borderId="0"/>
    <xf numFmtId="0" fontId="28" fillId="0" borderId="0"/>
    <xf numFmtId="172" fontId="28" fillId="0" borderId="0" applyNumberFormat="0" applyFill="0" applyBorder="0" applyAlignment="0" applyProtection="0"/>
    <xf numFmtId="172" fontId="28" fillId="0" borderId="0" applyNumberFormat="0" applyFill="0" applyBorder="0" applyAlignment="0" applyProtection="0"/>
    <xf numFmtId="14" fontId="45" fillId="0" borderId="0" applyProtection="0">
      <alignment vertical="center"/>
    </xf>
    <xf numFmtId="0" fontId="28" fillId="0" borderId="0"/>
    <xf numFmtId="172" fontId="45" fillId="0" borderId="0">
      <alignment vertical="center"/>
    </xf>
    <xf numFmtId="172" fontId="28" fillId="0" borderId="0" applyNumberFormat="0" applyFill="0" applyBorder="0" applyAlignment="0" applyProtection="0"/>
    <xf numFmtId="172" fontId="28" fillId="0" borderId="0" applyNumberFormat="0" applyFill="0" applyBorder="0" applyAlignment="0" applyProtection="0"/>
    <xf numFmtId="172" fontId="28" fillId="0" borderId="0"/>
    <xf numFmtId="172" fontId="28" fillId="0" borderId="0"/>
    <xf numFmtId="172" fontId="28" fillId="0" borderId="0"/>
    <xf numFmtId="172" fontId="28" fillId="0" borderId="0"/>
    <xf numFmtId="172" fontId="28" fillId="0" borderId="0" applyNumberFormat="0" applyFill="0" applyBorder="0" applyAlignment="0" applyProtection="0"/>
    <xf numFmtId="179" fontId="28" fillId="0" borderId="0"/>
    <xf numFmtId="179" fontId="28" fillId="0" borderId="0"/>
    <xf numFmtId="172" fontId="28" fillId="0" borderId="0">
      <alignment vertical="top"/>
    </xf>
    <xf numFmtId="172" fontId="28" fillId="0" borderId="0">
      <alignment vertical="top"/>
    </xf>
    <xf numFmtId="179" fontId="28" fillId="0" borderId="0"/>
    <xf numFmtId="172" fontId="28" fillId="0" borderId="0" applyNumberFormat="0" applyFill="0" applyBorder="0" applyAlignment="0" applyProtection="0"/>
    <xf numFmtId="172" fontId="28" fillId="0" borderId="0" applyNumberFormat="0" applyFill="0" applyBorder="0" applyAlignment="0" applyProtection="0"/>
    <xf numFmtId="179" fontId="28" fillId="0" borderId="0"/>
    <xf numFmtId="0" fontId="28" fillId="0" borderId="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28" fillId="0" borderId="0"/>
    <xf numFmtId="172" fontId="28" fillId="0" borderId="0"/>
    <xf numFmtId="172" fontId="28" fillId="0" borderId="0"/>
    <xf numFmtId="172" fontId="28" fillId="0" borderId="0"/>
    <xf numFmtId="172" fontId="55" fillId="0" borderId="0"/>
    <xf numFmtId="172" fontId="28" fillId="0" borderId="0"/>
    <xf numFmtId="172" fontId="28" fillId="0" borderId="0"/>
    <xf numFmtId="172" fontId="55" fillId="0" borderId="0"/>
    <xf numFmtId="172" fontId="28" fillId="0" borderId="0"/>
    <xf numFmtId="172" fontId="28" fillId="0" borderId="0"/>
    <xf numFmtId="172" fontId="28" fillId="0" borderId="0"/>
    <xf numFmtId="172" fontId="28" fillId="0" borderId="0"/>
    <xf numFmtId="172" fontId="55" fillId="0" borderId="0"/>
    <xf numFmtId="172" fontId="28" fillId="0" borderId="0"/>
    <xf numFmtId="172" fontId="28" fillId="0" borderId="0"/>
    <xf numFmtId="172" fontId="55" fillId="0" borderId="0"/>
    <xf numFmtId="172" fontId="28" fillId="0" borderId="0"/>
    <xf numFmtId="172" fontId="28" fillId="0" borderId="0"/>
    <xf numFmtId="172" fontId="55" fillId="0" borderId="0"/>
    <xf numFmtId="172" fontId="55" fillId="0" borderId="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lignment vertical="top"/>
    </xf>
    <xf numFmtId="172" fontId="28" fillId="0" borderId="0">
      <alignment vertical="top"/>
    </xf>
    <xf numFmtId="172" fontId="28" fillId="0" borderId="0" applyNumberFormat="0" applyFill="0" applyBorder="0" applyAlignment="0" applyProtection="0"/>
    <xf numFmtId="172" fontId="28" fillId="0" borderId="0" applyNumberFormat="0" applyFill="0" applyBorder="0" applyAlignment="0" applyProtection="0"/>
    <xf numFmtId="172" fontId="55" fillId="0" borderId="0"/>
    <xf numFmtId="172" fontId="55" fillId="0" borderId="0"/>
    <xf numFmtId="172" fontId="55" fillId="0" borderId="0"/>
    <xf numFmtId="172" fontId="55" fillId="0" borderId="0"/>
    <xf numFmtId="172" fontId="55" fillId="0" borderId="0"/>
    <xf numFmtId="172" fontId="55" fillId="0" borderId="0"/>
    <xf numFmtId="172" fontId="28" fillId="0" borderId="0" applyNumberFormat="0" applyFill="0" applyBorder="0" applyAlignment="0" applyProtection="0"/>
    <xf numFmtId="172" fontId="28" fillId="0" borderId="0" applyNumberFormat="0" applyFill="0" applyBorder="0" applyAlignment="0" applyProtection="0"/>
    <xf numFmtId="0" fontId="28" fillId="0" borderId="0"/>
    <xf numFmtId="0" fontId="28" fillId="0" borderId="0"/>
    <xf numFmtId="0" fontId="28" fillId="0" borderId="0"/>
    <xf numFmtId="0" fontId="56" fillId="0" borderId="0">
      <alignment vertical="top"/>
    </xf>
    <xf numFmtId="0" fontId="56" fillId="0" borderId="0">
      <alignment vertical="top"/>
    </xf>
    <xf numFmtId="180" fontId="56" fillId="0" borderId="0">
      <alignment vertical="top"/>
    </xf>
    <xf numFmtId="180" fontId="56" fillId="0" borderId="0">
      <alignment vertical="top"/>
    </xf>
    <xf numFmtId="181" fontId="28" fillId="0" borderId="0" applyFont="0" applyFill="0" applyBorder="0" applyAlignment="0" applyProtection="0"/>
    <xf numFmtId="182" fontId="28"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37" fontId="57" fillId="0" borderId="0"/>
    <xf numFmtId="0" fontId="28" fillId="0" borderId="0"/>
    <xf numFmtId="172" fontId="28" fillId="0" borderId="0"/>
    <xf numFmtId="172" fontId="28" fillId="0" borderId="0"/>
    <xf numFmtId="172" fontId="56" fillId="0" borderId="0">
      <alignment vertical="top"/>
    </xf>
    <xf numFmtId="183" fontId="28" fillId="0" borderId="0" applyFont="0" applyFill="0" applyBorder="0" applyAlignment="0" applyProtection="0"/>
    <xf numFmtId="184" fontId="28"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39" fontId="28" fillId="0" borderId="0" applyFont="0" applyFill="0" applyBorder="0" applyAlignment="0" applyProtection="0"/>
    <xf numFmtId="185" fontId="28"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0" fontId="58" fillId="0" borderId="0"/>
    <xf numFmtId="172" fontId="28" fillId="0" borderId="0" applyNumberFormat="0" applyFill="0" applyBorder="0" applyAlignment="0" applyProtection="0"/>
    <xf numFmtId="172" fontId="28" fillId="0" borderId="0" applyNumberFormat="0" applyFill="0" applyBorder="0" applyAlignment="0" applyProtection="0"/>
    <xf numFmtId="0" fontId="56" fillId="0" borderId="0">
      <alignment vertical="top"/>
    </xf>
    <xf numFmtId="172" fontId="28" fillId="0" borderId="0"/>
    <xf numFmtId="172" fontId="28" fillId="0" borderId="0"/>
    <xf numFmtId="172" fontId="28" fillId="0" borderId="0">
      <alignment vertical="top"/>
    </xf>
    <xf numFmtId="186" fontId="25" fillId="0" borderId="0" applyFont="0" applyFill="0" applyBorder="0" applyAlignment="0" applyProtection="0"/>
    <xf numFmtId="186"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NumberFormat="0" applyFill="0" applyBorder="0" applyAlignment="0" applyProtection="0"/>
    <xf numFmtId="180"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59" fillId="0" borderId="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59" fillId="0" borderId="0"/>
    <xf numFmtId="172" fontId="55" fillId="0" borderId="0"/>
    <xf numFmtId="172" fontId="55" fillId="0" borderId="0"/>
    <xf numFmtId="172" fontId="55" fillId="0" borderId="0"/>
    <xf numFmtId="0" fontId="28" fillId="0" borderId="0"/>
    <xf numFmtId="172" fontId="28" fillId="0" borderId="0" applyNumberFormat="0" applyFill="0" applyBorder="0" applyAlignment="0" applyProtection="0"/>
    <xf numFmtId="172" fontId="28" fillId="0" borderId="0" applyNumberFormat="0" applyFill="0" applyBorder="0" applyAlignment="0" applyProtection="0"/>
    <xf numFmtId="0" fontId="56" fillId="0" borderId="0">
      <alignment vertical="top"/>
    </xf>
    <xf numFmtId="0" fontId="56" fillId="0" borderId="0">
      <alignment vertical="top"/>
    </xf>
    <xf numFmtId="180" fontId="56" fillId="0" borderId="0">
      <alignment vertical="top"/>
    </xf>
    <xf numFmtId="180" fontId="56" fillId="0" borderId="0">
      <alignment vertical="top"/>
    </xf>
    <xf numFmtId="0" fontId="56" fillId="0" borderId="0">
      <alignment vertical="top"/>
    </xf>
    <xf numFmtId="0" fontId="56" fillId="0" borderId="0">
      <alignment vertical="top"/>
    </xf>
    <xf numFmtId="0" fontId="56" fillId="0" borderId="0">
      <alignment vertical="top"/>
    </xf>
    <xf numFmtId="180" fontId="56" fillId="0" borderId="0">
      <alignment vertical="top"/>
    </xf>
    <xf numFmtId="180" fontId="56" fillId="0" borderId="0">
      <alignment vertical="top"/>
    </xf>
    <xf numFmtId="0" fontId="56"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NumberFormat="0" applyFill="0" applyBorder="0" applyAlignment="0" applyProtection="0"/>
    <xf numFmtId="180" fontId="28" fillId="0" borderId="0" applyNumberFormat="0" applyFill="0" applyBorder="0" applyAlignment="0" applyProtection="0"/>
    <xf numFmtId="172" fontId="60" fillId="0" borderId="0" applyNumberFormat="0" applyFill="0" applyBorder="0" applyAlignment="0" applyProtection="0"/>
    <xf numFmtId="172" fontId="60" fillId="0" borderId="0" applyNumberFormat="0" applyFill="0" applyBorder="0" applyAlignment="0" applyProtection="0"/>
    <xf numFmtId="172" fontId="60" fillId="0" borderId="0" applyNumberFormat="0" applyFill="0" applyBorder="0" applyAlignment="0" applyProtection="0"/>
    <xf numFmtId="172" fontId="25" fillId="38" borderId="0" applyNumberFormat="0" applyFont="0" applyAlignment="0" applyProtection="0"/>
    <xf numFmtId="172" fontId="28" fillId="38" borderId="0" applyNumberFormat="0" applyFont="0" applyAlignment="0" applyProtection="0"/>
    <xf numFmtId="37" fontId="57" fillId="0" borderId="0"/>
    <xf numFmtId="37" fontId="57" fillId="0" borderId="0"/>
    <xf numFmtId="37" fontId="57" fillId="0" borderId="0"/>
    <xf numFmtId="0" fontId="28" fillId="0" borderId="0">
      <alignment horizontal="left" wrapText="1"/>
    </xf>
    <xf numFmtId="0" fontId="58" fillId="0" borderId="0"/>
    <xf numFmtId="172" fontId="28" fillId="0" borderId="0"/>
    <xf numFmtId="172" fontId="28" fillId="0" borderId="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37" fontId="57" fillId="0" borderId="0"/>
    <xf numFmtId="172" fontId="28" fillId="0" borderId="0"/>
    <xf numFmtId="172" fontId="28" fillId="0" borderId="0"/>
    <xf numFmtId="172" fontId="28" fillId="0" borderId="0"/>
    <xf numFmtId="172" fontId="28" fillId="0" borderId="0"/>
    <xf numFmtId="172" fontId="28" fillId="0" borderId="0" applyNumberFormat="0" applyFill="0" applyBorder="0" applyAlignment="0" applyProtection="0"/>
    <xf numFmtId="172" fontId="28" fillId="0" borderId="0" applyNumberFormat="0" applyFill="0" applyBorder="0" applyAlignment="0" applyProtection="0"/>
    <xf numFmtId="179" fontId="28" fillId="0" borderId="0"/>
    <xf numFmtId="179" fontId="28" fillId="0" borderId="0"/>
    <xf numFmtId="179" fontId="58" fillId="0" borderId="0"/>
    <xf numFmtId="179" fontId="58" fillId="0" borderId="0"/>
    <xf numFmtId="172" fontId="28" fillId="0" borderId="0"/>
    <xf numFmtId="172" fontId="28" fillId="0" borderId="0"/>
    <xf numFmtId="172" fontId="28" fillId="0" borderId="0"/>
    <xf numFmtId="172" fontId="28" fillId="0" borderId="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xf numFmtId="172" fontId="28" fillId="0" borderId="0"/>
    <xf numFmtId="172" fontId="56" fillId="0" borderId="0">
      <alignment vertical="top"/>
    </xf>
    <xf numFmtId="172" fontId="56" fillId="0" borderId="0">
      <alignment vertical="top"/>
    </xf>
    <xf numFmtId="172" fontId="56" fillId="0" borderId="0">
      <alignment vertical="top"/>
    </xf>
    <xf numFmtId="172" fontId="56" fillId="0" borderId="0">
      <alignment vertical="top"/>
    </xf>
    <xf numFmtId="172" fontId="56" fillId="0" borderId="0">
      <alignment vertical="top"/>
    </xf>
    <xf numFmtId="172" fontId="56" fillId="0" borderId="0">
      <alignment vertical="top"/>
    </xf>
    <xf numFmtId="172" fontId="59" fillId="0" borderId="0"/>
    <xf numFmtId="172" fontId="59"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applyNumberFormat="0" applyFill="0" applyBorder="0" applyAlignment="0" applyProtection="0"/>
    <xf numFmtId="172" fontId="28" fillId="0" borderId="0" applyNumberForma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9" fontId="28" fillId="0" borderId="0" applyFont="0" applyFill="0" applyBorder="0" applyAlignment="0" applyProtection="0"/>
    <xf numFmtId="190" fontId="28" fillId="0" borderId="0" applyFont="0" applyFill="0" applyBorder="0" applyProtection="0">
      <alignment horizontal="right"/>
    </xf>
    <xf numFmtId="190" fontId="25" fillId="0" borderId="0" applyFont="0" applyFill="0" applyBorder="0" applyProtection="0">
      <alignment horizontal="right"/>
    </xf>
    <xf numFmtId="190" fontId="25" fillId="0" borderId="0" applyFont="0" applyFill="0" applyBorder="0" applyProtection="0">
      <alignment horizontal="right"/>
    </xf>
    <xf numFmtId="0" fontId="28" fillId="0" borderId="0"/>
    <xf numFmtId="0" fontId="28" fillId="0" borderId="0"/>
    <xf numFmtId="191" fontId="28" fillId="0" borderId="0"/>
    <xf numFmtId="191" fontId="28" fillId="0" borderId="0"/>
    <xf numFmtId="180" fontId="28" fillId="0" borderId="0"/>
    <xf numFmtId="180" fontId="28" fillId="0" borderId="0"/>
    <xf numFmtId="0" fontId="28" fillId="0" borderId="0"/>
    <xf numFmtId="180" fontId="28" fillId="0" borderId="0"/>
    <xf numFmtId="180" fontId="28" fillId="0" borderId="0"/>
    <xf numFmtId="172" fontId="28" fillId="0" borderId="0"/>
    <xf numFmtId="172" fontId="28" fillId="0" borderId="0"/>
    <xf numFmtId="180" fontId="28" fillId="0" borderId="0"/>
    <xf numFmtId="180" fontId="28" fillId="0" borderId="0"/>
    <xf numFmtId="191" fontId="28" fillId="0" borderId="0"/>
    <xf numFmtId="191" fontId="28" fillId="0" borderId="0"/>
    <xf numFmtId="180" fontId="28" fillId="0" borderId="0"/>
    <xf numFmtId="180" fontId="28" fillId="0" borderId="0"/>
    <xf numFmtId="180" fontId="28" fillId="0" borderId="0"/>
    <xf numFmtId="191" fontId="28" fillId="0" borderId="0"/>
    <xf numFmtId="180" fontId="28" fillId="0" borderId="0"/>
    <xf numFmtId="180" fontId="28" fillId="0" borderId="0"/>
    <xf numFmtId="14" fontId="45" fillId="0" borderId="0" applyProtection="0">
      <alignment vertical="center"/>
    </xf>
    <xf numFmtId="0" fontId="28" fillId="0" borderId="0"/>
    <xf numFmtId="172" fontId="28" fillId="0" borderId="0"/>
    <xf numFmtId="172" fontId="28" fillId="0" borderId="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xf numFmtId="172" fontId="28" fillId="0" borderId="0"/>
    <xf numFmtId="172" fontId="59" fillId="0" borderId="0"/>
    <xf numFmtId="172" fontId="28" fillId="0" borderId="0" applyNumberFormat="0" applyFill="0" applyBorder="0" applyAlignment="0" applyProtection="0"/>
    <xf numFmtId="172" fontId="28" fillId="0" borderId="0" applyNumberFormat="0" applyFill="0" applyBorder="0" applyAlignment="0" applyProtection="0"/>
    <xf numFmtId="0" fontId="28" fillId="0" borderId="0"/>
    <xf numFmtId="0" fontId="28" fillId="0" borderId="0"/>
    <xf numFmtId="0" fontId="28" fillId="0" borderId="0"/>
    <xf numFmtId="191" fontId="28" fillId="0" borderId="0"/>
    <xf numFmtId="191" fontId="28" fillId="0" borderId="0"/>
    <xf numFmtId="180" fontId="28" fillId="0" borderId="0"/>
    <xf numFmtId="180" fontId="28" fillId="0" borderId="0"/>
    <xf numFmtId="0" fontId="28" fillId="0" borderId="0"/>
    <xf numFmtId="180" fontId="28" fillId="0" borderId="0"/>
    <xf numFmtId="180" fontId="28" fillId="0" borderId="0"/>
    <xf numFmtId="172" fontId="28" fillId="0" borderId="0"/>
    <xf numFmtId="172" fontId="28" fillId="0" borderId="0"/>
    <xf numFmtId="180" fontId="28" fillId="0" borderId="0"/>
    <xf numFmtId="180" fontId="28" fillId="0" borderId="0"/>
    <xf numFmtId="191" fontId="28" fillId="0" borderId="0"/>
    <xf numFmtId="191" fontId="28" fillId="0" borderId="0"/>
    <xf numFmtId="180" fontId="28" fillId="0" borderId="0"/>
    <xf numFmtId="180" fontId="28" fillId="0" borderId="0"/>
    <xf numFmtId="180" fontId="28" fillId="0" borderId="0"/>
    <xf numFmtId="191" fontId="28" fillId="0" borderId="0"/>
    <xf numFmtId="180" fontId="28" fillId="0" borderId="0"/>
    <xf numFmtId="180" fontId="28" fillId="0" borderId="0"/>
    <xf numFmtId="0" fontId="28" fillId="0" borderId="0"/>
    <xf numFmtId="192" fontId="28" fillId="0" borderId="0" applyFont="0" applyFill="0" applyBorder="0" applyAlignment="0" applyProtection="0"/>
    <xf numFmtId="193" fontId="28" fillId="0" borderId="0" applyFont="0" applyFill="0" applyBorder="0" applyAlignment="0" applyProtection="0"/>
    <xf numFmtId="14" fontId="45" fillId="0" borderId="0" applyProtection="0">
      <alignment vertical="center"/>
    </xf>
    <xf numFmtId="0" fontId="28" fillId="0" borderId="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applyNumberFormat="0" applyFill="0" applyBorder="0" applyAlignment="0" applyProtection="0"/>
    <xf numFmtId="172" fontId="28" fillId="0" borderId="0"/>
    <xf numFmtId="172" fontId="28" fillId="0" borderId="0"/>
    <xf numFmtId="0" fontId="28" fillId="0" borderId="0" applyNumberFormat="0" applyFill="0" applyBorder="0" applyAlignment="0" applyProtection="0"/>
    <xf numFmtId="0" fontId="28" fillId="0" borderId="0" applyNumberFormat="0" applyFill="0" applyBorder="0" applyAlignment="0" applyProtection="0"/>
    <xf numFmtId="0" fontId="56" fillId="0" borderId="0">
      <alignment vertical="top"/>
    </xf>
    <xf numFmtId="172" fontId="28" fillId="0" borderId="0">
      <alignment horizontal="left" wrapText="1"/>
    </xf>
    <xf numFmtId="172" fontId="61" fillId="0" borderId="0" applyNumberFormat="0" applyFill="0" applyBorder="0" applyProtection="0">
      <alignment vertical="top"/>
    </xf>
    <xf numFmtId="172" fontId="61" fillId="0" borderId="0" applyNumberFormat="0" applyFill="0" applyBorder="0" applyProtection="0">
      <alignment vertical="top"/>
    </xf>
    <xf numFmtId="172" fontId="61" fillId="0" borderId="0" applyNumberFormat="0" applyFill="0" applyBorder="0" applyProtection="0">
      <alignment vertical="top"/>
    </xf>
    <xf numFmtId="172" fontId="58" fillId="0" borderId="0"/>
    <xf numFmtId="172" fontId="62" fillId="0" borderId="18" applyNumberFormat="0" applyFill="0" applyAlignment="0" applyProtection="0"/>
    <xf numFmtId="172" fontId="56" fillId="0" borderId="0">
      <alignment vertical="top"/>
    </xf>
    <xf numFmtId="172" fontId="56" fillId="0" borderId="0">
      <alignment vertical="top"/>
    </xf>
    <xf numFmtId="172" fontId="63" fillId="0" borderId="19" applyNumberFormat="0" applyFill="0" applyProtection="0">
      <alignment horizontal="center"/>
    </xf>
    <xf numFmtId="172" fontId="63" fillId="0" borderId="0" applyNumberFormat="0" applyFill="0" applyBorder="0" applyProtection="0">
      <alignment horizontal="left"/>
    </xf>
    <xf numFmtId="172" fontId="64" fillId="0" borderId="0" applyNumberFormat="0" applyFill="0" applyBorder="0" applyProtection="0">
      <alignment horizontal="centerContinuous"/>
    </xf>
    <xf numFmtId="0" fontId="28" fillId="0" borderId="0"/>
    <xf numFmtId="14" fontId="45" fillId="0" borderId="0" applyProtection="0">
      <alignment vertical="center"/>
    </xf>
    <xf numFmtId="0" fontId="45" fillId="0" borderId="0">
      <alignment vertical="center"/>
    </xf>
    <xf numFmtId="0" fontId="28" fillId="0" borderId="0"/>
    <xf numFmtId="172" fontId="58" fillId="0" borderId="0"/>
    <xf numFmtId="172" fontId="56" fillId="0" borderId="0">
      <alignment vertical="top"/>
    </xf>
    <xf numFmtId="0" fontId="56" fillId="0" borderId="0">
      <alignment vertical="top"/>
    </xf>
    <xf numFmtId="180" fontId="56" fillId="0" borderId="0">
      <alignment vertical="top"/>
    </xf>
    <xf numFmtId="180" fontId="56" fillId="0" borderId="0">
      <alignment vertical="top"/>
    </xf>
    <xf numFmtId="194" fontId="45" fillId="0" borderId="0"/>
    <xf numFmtId="172" fontId="28" fillId="0" borderId="0">
      <alignment vertical="top"/>
    </xf>
    <xf numFmtId="0" fontId="28" fillId="0" borderId="0"/>
    <xf numFmtId="172" fontId="53" fillId="0" borderId="0"/>
    <xf numFmtId="172" fontId="28" fillId="0" borderId="0"/>
    <xf numFmtId="172" fontId="28" fillId="0" borderId="0"/>
    <xf numFmtId="172" fontId="28" fillId="0" borderId="0"/>
    <xf numFmtId="172" fontId="28" fillId="0" borderId="0">
      <alignment vertical="top"/>
    </xf>
    <xf numFmtId="172" fontId="28" fillId="0" borderId="0">
      <alignment vertical="top"/>
    </xf>
    <xf numFmtId="172" fontId="28" fillId="0" borderId="0"/>
    <xf numFmtId="172" fontId="28" fillId="0" borderId="0"/>
    <xf numFmtId="172" fontId="28" fillId="0" borderId="0"/>
    <xf numFmtId="195" fontId="65" fillId="0" borderId="0">
      <protection locked="0"/>
    </xf>
    <xf numFmtId="0" fontId="66" fillId="0" borderId="0"/>
    <xf numFmtId="0" fontId="67" fillId="0" borderId="0" applyNumberFormat="0" applyFill="0" applyBorder="0" applyAlignment="0" applyProtection="0">
      <alignment vertical="center"/>
    </xf>
    <xf numFmtId="0" fontId="68" fillId="39" borderId="20" applyNumberFormat="0" applyAlignment="0" applyProtection="0">
      <alignment vertical="center"/>
    </xf>
    <xf numFmtId="0" fontId="69" fillId="40" borderId="0" applyNumberFormat="0" applyBorder="0" applyAlignment="0" applyProtection="0">
      <alignment vertical="center"/>
    </xf>
    <xf numFmtId="0" fontId="70" fillId="0" borderId="21" applyNumberFormat="0" applyFill="0" applyAlignment="0" applyProtection="0">
      <alignment vertical="center"/>
    </xf>
    <xf numFmtId="0" fontId="71" fillId="0" borderId="22" applyNumberFormat="0" applyFill="0" applyAlignment="0" applyProtection="0">
      <alignment vertical="center"/>
    </xf>
    <xf numFmtId="0" fontId="72" fillId="0" borderId="23" applyNumberFormat="0" applyFill="0" applyAlignment="0" applyProtection="0">
      <alignment vertical="center"/>
    </xf>
    <xf numFmtId="0" fontId="72" fillId="0" borderId="0" applyNumberFormat="0" applyFill="0" applyBorder="0" applyAlignment="0" applyProtection="0">
      <alignment vertical="center"/>
    </xf>
    <xf numFmtId="0" fontId="44" fillId="37" borderId="16" applyNumberFormat="0" applyFont="0" applyAlignment="0" applyProtection="0">
      <alignment vertical="center"/>
    </xf>
    <xf numFmtId="0" fontId="44" fillId="37" borderId="16" applyNumberFormat="0" applyFont="0" applyAlignment="0" applyProtection="0">
      <alignment vertical="center"/>
    </xf>
    <xf numFmtId="0" fontId="73" fillId="0" borderId="24" applyNumberFormat="0" applyFill="0" applyAlignment="0" applyProtection="0">
      <alignment vertical="center"/>
    </xf>
    <xf numFmtId="0" fontId="74" fillId="0" borderId="0" applyNumberFormat="0" applyFill="0" applyBorder="0" applyAlignment="0" applyProtection="0">
      <alignment vertical="center"/>
    </xf>
    <xf numFmtId="0" fontId="75" fillId="41" borderId="0" applyNumberFormat="0" applyBorder="0" applyAlignment="0" applyProtection="0">
      <alignment vertical="center"/>
    </xf>
    <xf numFmtId="0" fontId="75" fillId="42" borderId="0" applyNumberFormat="0" applyBorder="0" applyAlignment="0" applyProtection="0">
      <alignment vertical="center"/>
    </xf>
    <xf numFmtId="0" fontId="75" fillId="43" borderId="0" applyNumberFormat="0" applyBorder="0" applyAlignment="0" applyProtection="0">
      <alignment vertical="center"/>
    </xf>
    <xf numFmtId="0" fontId="75" fillId="44" borderId="0" applyNumberFormat="0" applyBorder="0" applyAlignment="0" applyProtection="0">
      <alignment vertical="center"/>
    </xf>
    <xf numFmtId="0" fontId="75" fillId="41" borderId="0" applyNumberFormat="0" applyBorder="0" applyAlignment="0" applyProtection="0">
      <alignment vertical="center"/>
    </xf>
    <xf numFmtId="0" fontId="75" fillId="45" borderId="0" applyNumberFormat="0" applyBorder="0" applyAlignment="0" applyProtection="0">
      <alignment vertical="center"/>
    </xf>
    <xf numFmtId="0" fontId="76" fillId="38" borderId="0" applyNumberFormat="0" applyBorder="0" applyAlignment="0" applyProtection="0">
      <alignment vertical="center"/>
    </xf>
    <xf numFmtId="0" fontId="77" fillId="46" borderId="0" applyNumberFormat="0" applyBorder="0" applyAlignment="0" applyProtection="0">
      <alignment vertical="center"/>
    </xf>
    <xf numFmtId="0" fontId="78" fillId="47" borderId="25" applyNumberFormat="0" applyAlignment="0" applyProtection="0">
      <alignment vertical="center"/>
    </xf>
    <xf numFmtId="0" fontId="78" fillId="47" borderId="25" applyNumberFormat="0" applyAlignment="0" applyProtection="0">
      <alignment vertical="center"/>
    </xf>
    <xf numFmtId="0" fontId="78" fillId="47" borderId="25" applyNumberFormat="0" applyAlignment="0" applyProtection="0">
      <alignment vertical="center"/>
    </xf>
    <xf numFmtId="0" fontId="79" fillId="38" borderId="26" applyNumberFormat="0" applyAlignment="0" applyProtection="0">
      <alignment vertical="center"/>
    </xf>
    <xf numFmtId="0" fontId="79" fillId="38" borderId="26" applyNumberFormat="0" applyAlignment="0" applyProtection="0">
      <alignment vertical="center"/>
    </xf>
    <xf numFmtId="0" fontId="79" fillId="38" borderId="26" applyNumberFormat="0" applyAlignment="0" applyProtection="0">
      <alignment vertical="center"/>
    </xf>
    <xf numFmtId="0" fontId="80" fillId="47" borderId="26" applyNumberFormat="0" applyAlignment="0" applyProtection="0">
      <alignment vertical="center"/>
    </xf>
    <xf numFmtId="0" fontId="80" fillId="47" borderId="26" applyNumberFormat="0" applyAlignment="0" applyProtection="0">
      <alignment vertical="center"/>
    </xf>
    <xf numFmtId="0" fontId="80" fillId="47" borderId="26" applyNumberFormat="0" applyAlignment="0" applyProtection="0">
      <alignment vertical="center"/>
    </xf>
    <xf numFmtId="0" fontId="81" fillId="0" borderId="0"/>
    <xf numFmtId="0" fontId="82" fillId="0" borderId="27" applyNumberFormat="0" applyFill="0" applyAlignment="0" applyProtection="0">
      <alignment vertical="center"/>
    </xf>
    <xf numFmtId="0" fontId="82" fillId="0" borderId="27" applyNumberFormat="0" applyFill="0" applyAlignment="0" applyProtection="0">
      <alignment vertical="center"/>
    </xf>
    <xf numFmtId="0" fontId="82" fillId="0" borderId="27" applyNumberFormat="0" applyFill="0" applyAlignment="0" applyProtection="0">
      <alignment vertical="center"/>
    </xf>
    <xf numFmtId="0" fontId="83" fillId="0" borderId="0" applyNumberFormat="0" applyFill="0" applyBorder="0" applyAlignment="0" applyProtection="0">
      <alignment vertical="center"/>
    </xf>
    <xf numFmtId="196" fontId="42" fillId="0" borderId="0"/>
    <xf numFmtId="196" fontId="42" fillId="0" borderId="0"/>
    <xf numFmtId="196" fontId="42" fillId="0" borderId="0"/>
    <xf numFmtId="49" fontId="42" fillId="0" borderId="0"/>
    <xf numFmtId="49" fontId="42" fillId="0" borderId="0"/>
    <xf numFmtId="49" fontId="42" fillId="0" borderId="0"/>
    <xf numFmtId="168" fontId="84" fillId="48" borderId="28" applyFont="0"/>
    <xf numFmtId="197" fontId="85" fillId="0" borderId="0" applyFont="0" applyFill="0" applyBorder="0" applyAlignment="0" applyProtection="0"/>
    <xf numFmtId="197" fontId="85" fillId="0" borderId="0" applyFont="0" applyFill="0" applyBorder="0" applyAlignment="0" applyProtection="0"/>
    <xf numFmtId="197" fontId="53" fillId="0" borderId="0" applyFont="0" applyFill="0" applyBorder="0" applyAlignment="0" applyProtection="0"/>
    <xf numFmtId="197" fontId="85" fillId="0" borderId="0" applyFont="0" applyFill="0" applyBorder="0" applyAlignment="0" applyProtection="0"/>
    <xf numFmtId="197" fontId="53" fillId="0" borderId="0" applyFont="0" applyFill="0" applyBorder="0" applyAlignment="0" applyProtection="0"/>
    <xf numFmtId="197" fontId="86"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85" fillId="0" borderId="0" applyFont="0" applyFill="0" applyBorder="0" applyAlignment="0" applyProtection="0"/>
    <xf numFmtId="198" fontId="42" fillId="0" borderId="0">
      <alignment horizontal="center"/>
    </xf>
    <xf numFmtId="198" fontId="42" fillId="0" borderId="0">
      <alignment horizontal="center"/>
    </xf>
    <xf numFmtId="198" fontId="42" fillId="0" borderId="0">
      <alignment horizontal="center"/>
    </xf>
    <xf numFmtId="199" fontId="42" fillId="0" borderId="0"/>
    <xf numFmtId="199" fontId="42" fillId="0" borderId="0"/>
    <xf numFmtId="199" fontId="42" fillId="0" borderId="0"/>
    <xf numFmtId="200" fontId="42" fillId="0" borderId="0"/>
    <xf numFmtId="200" fontId="42" fillId="0" borderId="0"/>
    <xf numFmtId="200" fontId="42" fillId="0" borderId="0"/>
    <xf numFmtId="201" fontId="42" fillId="0" borderId="0"/>
    <xf numFmtId="201" fontId="42" fillId="0" borderId="0"/>
    <xf numFmtId="201" fontId="42" fillId="0" borderId="0"/>
    <xf numFmtId="167" fontId="87" fillId="0" borderId="0" applyBorder="0"/>
    <xf numFmtId="38" fontId="88" fillId="0" borderId="0" applyFill="0" applyBorder="0" applyAlignment="0">
      <protection locked="0"/>
    </xf>
    <xf numFmtId="202" fontId="42" fillId="0" borderId="0"/>
    <xf numFmtId="202" fontId="42" fillId="0" borderId="0"/>
    <xf numFmtId="202" fontId="42" fillId="0" borderId="0"/>
    <xf numFmtId="203" fontId="89" fillId="0" borderId="0"/>
    <xf numFmtId="204" fontId="90" fillId="0" borderId="0"/>
    <xf numFmtId="205" fontId="85" fillId="0" borderId="0" applyFont="0" applyFill="0" applyBorder="0" applyAlignment="0" applyProtection="0"/>
    <xf numFmtId="205" fontId="85" fillId="0" borderId="0" applyFont="0" applyFill="0" applyBorder="0" applyAlignment="0" applyProtection="0"/>
    <xf numFmtId="205" fontId="53" fillId="0" borderId="0" applyFont="0" applyFill="0" applyBorder="0" applyAlignment="0" applyProtection="0"/>
    <xf numFmtId="205" fontId="85" fillId="0" borderId="0" applyFont="0" applyFill="0" applyBorder="0" applyAlignment="0" applyProtection="0"/>
    <xf numFmtId="205" fontId="53" fillId="0" borderId="0" applyFont="0" applyFill="0" applyBorder="0" applyAlignment="0" applyProtection="0"/>
    <xf numFmtId="205" fontId="86"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85" fillId="0" borderId="0" applyFont="0" applyFill="0" applyBorder="0" applyAlignment="0" applyProtection="0"/>
    <xf numFmtId="0" fontId="91" fillId="49" borderId="0" applyNumberFormat="0" applyBorder="0" applyProtection="0"/>
    <xf numFmtId="172" fontId="35" fillId="50" borderId="0" applyNumberFormat="0" applyBorder="0" applyAlignment="0" applyProtection="0"/>
    <xf numFmtId="0" fontId="91" fillId="51" borderId="0" applyNumberFormat="0" applyBorder="0" applyProtection="0"/>
    <xf numFmtId="172" fontId="35" fillId="40" borderId="0" applyNumberFormat="0" applyBorder="0" applyAlignment="0" applyProtection="0"/>
    <xf numFmtId="0" fontId="91" fillId="52" borderId="0" applyNumberFormat="0" applyBorder="0" applyProtection="0"/>
    <xf numFmtId="172" fontId="35" fillId="46" borderId="0" applyNumberFormat="0" applyBorder="0" applyAlignment="0" applyProtection="0"/>
    <xf numFmtId="0" fontId="91" fillId="53" borderId="0" applyNumberFormat="0" applyBorder="0" applyProtection="0"/>
    <xf numFmtId="172" fontId="35" fillId="54" borderId="0" applyNumberFormat="0" applyBorder="0" applyAlignment="0" applyProtection="0"/>
    <xf numFmtId="0" fontId="91" fillId="55" borderId="0" applyNumberFormat="0" applyBorder="0" applyProtection="0"/>
    <xf numFmtId="172" fontId="35" fillId="56" borderId="0" applyNumberFormat="0" applyBorder="0" applyAlignment="0" applyProtection="0"/>
    <xf numFmtId="0" fontId="91" fillId="57" borderId="0" applyNumberFormat="0" applyBorder="0" applyProtection="0"/>
    <xf numFmtId="172" fontId="35" fillId="58" borderId="0" applyNumberFormat="0" applyBorder="0" applyAlignment="0" applyProtection="0"/>
    <xf numFmtId="0" fontId="92" fillId="59" borderId="0" applyNumberFormat="0" applyBorder="0" applyAlignment="0" applyProtection="0">
      <alignment vertical="center"/>
    </xf>
    <xf numFmtId="0" fontId="92" fillId="60" borderId="0" applyNumberFormat="0" applyBorder="0" applyAlignment="0" applyProtection="0">
      <alignment vertical="center"/>
    </xf>
    <xf numFmtId="0" fontId="92" fillId="37" borderId="0" applyNumberFormat="0" applyBorder="0" applyAlignment="0" applyProtection="0">
      <alignment vertical="center"/>
    </xf>
    <xf numFmtId="0" fontId="92" fillId="59" borderId="0" applyNumberFormat="0" applyBorder="0" applyAlignment="0" applyProtection="0">
      <alignment vertical="center"/>
    </xf>
    <xf numFmtId="0" fontId="92" fillId="56" borderId="0" applyNumberFormat="0" applyBorder="0" applyAlignment="0" applyProtection="0">
      <alignment vertical="center"/>
    </xf>
    <xf numFmtId="0" fontId="92" fillId="37" borderId="0" applyNumberFormat="0" applyBorder="0" applyAlignment="0" applyProtection="0">
      <alignment vertical="center"/>
    </xf>
    <xf numFmtId="172" fontId="93" fillId="50" borderId="0" applyNumberFormat="0" applyBorder="0" applyAlignment="0" applyProtection="0"/>
    <xf numFmtId="172" fontId="93" fillId="40" borderId="0" applyNumberFormat="0" applyBorder="0" applyAlignment="0" applyProtection="0"/>
    <xf numFmtId="172" fontId="93" fillId="46" borderId="0" applyNumberFormat="0" applyBorder="0" applyAlignment="0" applyProtection="0"/>
    <xf numFmtId="172" fontId="93" fillId="54" borderId="0" applyNumberFormat="0" applyBorder="0" applyAlignment="0" applyProtection="0"/>
    <xf numFmtId="172" fontId="93" fillId="56" borderId="0" applyNumberFormat="0" applyBorder="0" applyAlignment="0" applyProtection="0"/>
    <xf numFmtId="172" fontId="93" fillId="58" borderId="0" applyNumberFormat="0" applyBorder="0" applyAlignment="0" applyProtection="0"/>
    <xf numFmtId="172" fontId="35" fillId="61" borderId="0" applyNumberFormat="0" applyBorder="0" applyAlignment="0" applyProtection="0"/>
    <xf numFmtId="191"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94" fillId="46"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0" fontId="35" fillId="50" borderId="0" applyNumberFormat="0" applyBorder="0" applyAlignment="0" applyProtection="0"/>
    <xf numFmtId="172" fontId="35" fillId="50" borderId="0" applyNumberFormat="0" applyBorder="0" applyAlignment="0" applyProtection="0"/>
    <xf numFmtId="172" fontId="95" fillId="62" borderId="0" applyNumberFormat="0" applyBorder="0" applyAlignment="0" applyProtection="0"/>
    <xf numFmtId="172" fontId="35" fillId="50" borderId="0" applyNumberFormat="0" applyBorder="0" applyAlignment="0" applyProtection="0"/>
    <xf numFmtId="180" fontId="56" fillId="50" borderId="0" applyNumberFormat="0" applyBorder="0" applyAlignment="0" applyProtection="0"/>
    <xf numFmtId="180" fontId="56" fillId="50" borderId="0" applyNumberFormat="0" applyBorder="0" applyAlignment="0" applyProtection="0"/>
    <xf numFmtId="172" fontId="35" fillId="50" borderId="0" applyNumberFormat="0" applyBorder="0" applyAlignment="0" applyProtection="0"/>
    <xf numFmtId="172" fontId="56" fillId="50" borderId="0" applyNumberFormat="0" applyBorder="0" applyAlignment="0" applyProtection="0"/>
    <xf numFmtId="180" fontId="56" fillId="50" borderId="0" applyNumberFormat="0" applyBorder="0" applyAlignment="0" applyProtection="0"/>
    <xf numFmtId="180" fontId="56" fillId="50" borderId="0" applyNumberFormat="0" applyBorder="0" applyAlignment="0" applyProtection="0"/>
    <xf numFmtId="172" fontId="56" fillId="50" borderId="0" applyNumberFormat="0" applyBorder="0" applyAlignment="0" applyProtection="0"/>
    <xf numFmtId="172" fontId="35" fillId="50" borderId="0" applyNumberFormat="0" applyBorder="0" applyAlignment="0" applyProtection="0"/>
    <xf numFmtId="172" fontId="7" fillId="1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0" fontId="35" fillId="50" borderId="0" applyNumberFormat="0" applyBorder="0" applyAlignment="0" applyProtection="0"/>
    <xf numFmtId="180" fontId="35" fillId="50" borderId="0" applyNumberFormat="0" applyBorder="0" applyAlignment="0" applyProtection="0"/>
    <xf numFmtId="180" fontId="35" fillId="50" borderId="0" applyNumberFormat="0" applyBorder="0" applyAlignment="0" applyProtection="0"/>
    <xf numFmtId="172" fontId="35" fillId="50" borderId="0" applyNumberFormat="0" applyBorder="0" applyAlignment="0" applyProtection="0"/>
    <xf numFmtId="180" fontId="56" fillId="50" borderId="0" applyNumberFormat="0" applyBorder="0" applyAlignment="0" applyProtection="0"/>
    <xf numFmtId="180" fontId="56"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80" fontId="35" fillId="50" borderId="0" applyNumberFormat="0" applyBorder="0" applyAlignment="0" applyProtection="0"/>
    <xf numFmtId="180" fontId="35" fillId="50" borderId="0" applyNumberFormat="0" applyBorder="0" applyAlignment="0" applyProtection="0"/>
    <xf numFmtId="172" fontId="35" fillId="50" borderId="0" applyNumberFormat="0" applyBorder="0" applyAlignment="0" applyProtection="0"/>
    <xf numFmtId="0" fontId="35" fillId="50" borderId="0" applyNumberFormat="0" applyBorder="0" applyAlignment="0" applyProtection="0"/>
    <xf numFmtId="180" fontId="35" fillId="50" borderId="0" applyNumberFormat="0" applyBorder="0" applyAlignment="0" applyProtection="0"/>
    <xf numFmtId="180"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0" fontId="35" fillId="63"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0" fontId="7" fillId="10" borderId="0" applyNumberFormat="0" applyBorder="0" applyAlignment="0" applyProtection="0"/>
    <xf numFmtId="0" fontId="35" fillId="50" borderId="0" applyNumberFormat="0" applyBorder="0" applyAlignment="0" applyProtection="0"/>
    <xf numFmtId="172" fontId="95" fillId="62"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95" fillId="62"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91" fontId="35" fillId="50" borderId="0" applyNumberFormat="0" applyBorder="0" applyAlignment="0" applyProtection="0"/>
    <xf numFmtId="0"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95" fillId="62" borderId="0" applyNumberFormat="0" applyBorder="0" applyAlignment="0" applyProtection="0"/>
    <xf numFmtId="172" fontId="35"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91" fontId="35" fillId="50" borderId="0" applyNumberFormat="0" applyBorder="0" applyAlignment="0" applyProtection="0"/>
    <xf numFmtId="0"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95" fillId="62" borderId="0" applyNumberFormat="0" applyBorder="0" applyAlignment="0" applyProtection="0"/>
    <xf numFmtId="172" fontId="35"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91" fontId="35" fillId="50" borderId="0" applyNumberFormat="0" applyBorder="0" applyAlignment="0" applyProtection="0"/>
    <xf numFmtId="0"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95" fillId="62" borderId="0" applyNumberFormat="0" applyBorder="0" applyAlignment="0" applyProtection="0"/>
    <xf numFmtId="172" fontId="35"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91" fontId="35" fillId="50"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95" fillId="62"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91" fontId="35" fillId="50" borderId="0" applyNumberFormat="0" applyBorder="0" applyAlignment="0" applyProtection="0"/>
    <xf numFmtId="0"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91" fontId="35" fillId="50" borderId="0" applyNumberFormat="0" applyBorder="0" applyAlignment="0" applyProtection="0"/>
    <xf numFmtId="0"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35"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172" fontId="35" fillId="64" borderId="0" applyNumberFormat="0" applyBorder="0" applyAlignment="0" applyProtection="0"/>
    <xf numFmtId="191"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94"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0" fontId="35" fillId="40" borderId="0" applyNumberFormat="0" applyBorder="0" applyAlignment="0" applyProtection="0"/>
    <xf numFmtId="172" fontId="35" fillId="40" borderId="0" applyNumberFormat="0" applyBorder="0" applyAlignment="0" applyProtection="0"/>
    <xf numFmtId="172" fontId="95" fillId="58" borderId="0" applyNumberFormat="0" applyBorder="0" applyAlignment="0" applyProtection="0"/>
    <xf numFmtId="172" fontId="35" fillId="40" borderId="0" applyNumberFormat="0" applyBorder="0" applyAlignment="0" applyProtection="0"/>
    <xf numFmtId="180" fontId="56" fillId="40" borderId="0" applyNumberFormat="0" applyBorder="0" applyAlignment="0" applyProtection="0"/>
    <xf numFmtId="180" fontId="56" fillId="40" borderId="0" applyNumberFormat="0" applyBorder="0" applyAlignment="0" applyProtection="0"/>
    <xf numFmtId="172" fontId="35" fillId="40" borderId="0" applyNumberFormat="0" applyBorder="0" applyAlignment="0" applyProtection="0"/>
    <xf numFmtId="172" fontId="56" fillId="40" borderId="0" applyNumberFormat="0" applyBorder="0" applyAlignment="0" applyProtection="0"/>
    <xf numFmtId="180" fontId="56" fillId="40" borderId="0" applyNumberFormat="0" applyBorder="0" applyAlignment="0" applyProtection="0"/>
    <xf numFmtId="180" fontId="56" fillId="40" borderId="0" applyNumberFormat="0" applyBorder="0" applyAlignment="0" applyProtection="0"/>
    <xf numFmtId="172" fontId="56" fillId="40" borderId="0" applyNumberFormat="0" applyBorder="0" applyAlignment="0" applyProtection="0"/>
    <xf numFmtId="172" fontId="35" fillId="40" borderId="0" applyNumberFormat="0" applyBorder="0" applyAlignment="0" applyProtection="0"/>
    <xf numFmtId="172" fontId="7" fillId="14"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0" fontId="35" fillId="40" borderId="0" applyNumberFormat="0" applyBorder="0" applyAlignment="0" applyProtection="0"/>
    <xf numFmtId="180" fontId="35" fillId="40" borderId="0" applyNumberFormat="0" applyBorder="0" applyAlignment="0" applyProtection="0"/>
    <xf numFmtId="180" fontId="35" fillId="40" borderId="0" applyNumberFormat="0" applyBorder="0" applyAlignment="0" applyProtection="0"/>
    <xf numFmtId="172" fontId="35" fillId="40" borderId="0" applyNumberFormat="0" applyBorder="0" applyAlignment="0" applyProtection="0"/>
    <xf numFmtId="180" fontId="56" fillId="40" borderId="0" applyNumberFormat="0" applyBorder="0" applyAlignment="0" applyProtection="0"/>
    <xf numFmtId="180" fontId="56"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80" fontId="35" fillId="40" borderId="0" applyNumberFormat="0" applyBorder="0" applyAlignment="0" applyProtection="0"/>
    <xf numFmtId="180" fontId="35" fillId="40" borderId="0" applyNumberFormat="0" applyBorder="0" applyAlignment="0" applyProtection="0"/>
    <xf numFmtId="172" fontId="35" fillId="40" borderId="0" applyNumberFormat="0" applyBorder="0" applyAlignment="0" applyProtection="0"/>
    <xf numFmtId="0" fontId="35" fillId="40" borderId="0" applyNumberFormat="0" applyBorder="0" applyAlignment="0" applyProtection="0"/>
    <xf numFmtId="180" fontId="35" fillId="40" borderId="0" applyNumberFormat="0" applyBorder="0" applyAlignment="0" applyProtection="0"/>
    <xf numFmtId="180"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0" fontId="35" fillId="6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0" fontId="7" fillId="14" borderId="0" applyNumberFormat="0" applyBorder="0" applyAlignment="0" applyProtection="0"/>
    <xf numFmtId="0" fontId="35" fillId="40" borderId="0" applyNumberFormat="0" applyBorder="0" applyAlignment="0" applyProtection="0"/>
    <xf numFmtId="172" fontId="95" fillId="58"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95" fillId="58"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91" fontId="35" fillId="40" borderId="0" applyNumberFormat="0" applyBorder="0" applyAlignment="0" applyProtection="0"/>
    <xf numFmtId="0"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95" fillId="58" borderId="0" applyNumberFormat="0" applyBorder="0" applyAlignment="0" applyProtection="0"/>
    <xf numFmtId="172" fontId="35"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91" fontId="35" fillId="40" borderId="0" applyNumberFormat="0" applyBorder="0" applyAlignment="0" applyProtection="0"/>
    <xf numFmtId="0"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95" fillId="58" borderId="0" applyNumberFormat="0" applyBorder="0" applyAlignment="0" applyProtection="0"/>
    <xf numFmtId="172" fontId="35"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91" fontId="35" fillId="40" borderId="0" applyNumberFormat="0" applyBorder="0" applyAlignment="0" applyProtection="0"/>
    <xf numFmtId="0"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95" fillId="58" borderId="0" applyNumberFormat="0" applyBorder="0" applyAlignment="0" applyProtection="0"/>
    <xf numFmtId="172" fontId="35"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91" fontId="35" fillId="40"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95" fillId="58"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91" fontId="35" fillId="40" borderId="0" applyNumberFormat="0" applyBorder="0" applyAlignment="0" applyProtection="0"/>
    <xf numFmtId="0"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91" fontId="35" fillId="40" borderId="0" applyNumberFormat="0" applyBorder="0" applyAlignment="0" applyProtection="0"/>
    <xf numFmtId="0"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35"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72" fontId="35" fillId="65" borderId="0" applyNumberFormat="0" applyBorder="0" applyAlignment="0" applyProtection="0"/>
    <xf numFmtId="191"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94" fillId="37"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0" fontId="35" fillId="46" borderId="0" applyNumberFormat="0" applyBorder="0" applyAlignment="0" applyProtection="0"/>
    <xf numFmtId="172" fontId="35" fillId="46" borderId="0" applyNumberFormat="0" applyBorder="0" applyAlignment="0" applyProtection="0"/>
    <xf numFmtId="172" fontId="95" fillId="37" borderId="0" applyNumberFormat="0" applyBorder="0" applyAlignment="0" applyProtection="0"/>
    <xf numFmtId="172" fontId="35" fillId="46" borderId="0" applyNumberFormat="0" applyBorder="0" applyAlignment="0" applyProtection="0"/>
    <xf numFmtId="180" fontId="56" fillId="46" borderId="0" applyNumberFormat="0" applyBorder="0" applyAlignment="0" applyProtection="0"/>
    <xf numFmtId="180" fontId="56" fillId="46" borderId="0" applyNumberFormat="0" applyBorder="0" applyAlignment="0" applyProtection="0"/>
    <xf numFmtId="172" fontId="35" fillId="46" borderId="0" applyNumberFormat="0" applyBorder="0" applyAlignment="0" applyProtection="0"/>
    <xf numFmtId="172" fontId="56" fillId="46" borderId="0" applyNumberFormat="0" applyBorder="0" applyAlignment="0" applyProtection="0"/>
    <xf numFmtId="180" fontId="56" fillId="46" borderId="0" applyNumberFormat="0" applyBorder="0" applyAlignment="0" applyProtection="0"/>
    <xf numFmtId="180" fontId="56" fillId="46" borderId="0" applyNumberFormat="0" applyBorder="0" applyAlignment="0" applyProtection="0"/>
    <xf numFmtId="172" fontId="56" fillId="46" borderId="0" applyNumberFormat="0" applyBorder="0" applyAlignment="0" applyProtection="0"/>
    <xf numFmtId="172" fontId="35" fillId="46" borderId="0" applyNumberFormat="0" applyBorder="0" applyAlignment="0" applyProtection="0"/>
    <xf numFmtId="172" fontId="7" fillId="18"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0" fontId="35" fillId="46" borderId="0" applyNumberFormat="0" applyBorder="0" applyAlignment="0" applyProtection="0"/>
    <xf numFmtId="180" fontId="35" fillId="46" borderId="0" applyNumberFormat="0" applyBorder="0" applyAlignment="0" applyProtection="0"/>
    <xf numFmtId="180" fontId="35" fillId="46" borderId="0" applyNumberFormat="0" applyBorder="0" applyAlignment="0" applyProtection="0"/>
    <xf numFmtId="172" fontId="35" fillId="46" borderId="0" applyNumberFormat="0" applyBorder="0" applyAlignment="0" applyProtection="0"/>
    <xf numFmtId="180" fontId="56" fillId="46" borderId="0" applyNumberFormat="0" applyBorder="0" applyAlignment="0" applyProtection="0"/>
    <xf numFmtId="180" fontId="56"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80" fontId="35" fillId="46" borderId="0" applyNumberFormat="0" applyBorder="0" applyAlignment="0" applyProtection="0"/>
    <xf numFmtId="180" fontId="35" fillId="46" borderId="0" applyNumberFormat="0" applyBorder="0" applyAlignment="0" applyProtection="0"/>
    <xf numFmtId="172" fontId="35" fillId="46" borderId="0" applyNumberFormat="0" applyBorder="0" applyAlignment="0" applyProtection="0"/>
    <xf numFmtId="0" fontId="35" fillId="46" borderId="0" applyNumberFormat="0" applyBorder="0" applyAlignment="0" applyProtection="0"/>
    <xf numFmtId="180" fontId="35" fillId="46" borderId="0" applyNumberFormat="0" applyBorder="0" applyAlignment="0" applyProtection="0"/>
    <xf numFmtId="180"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0" fontId="35" fillId="37"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0" fontId="7" fillId="18" borderId="0" applyNumberFormat="0" applyBorder="0" applyAlignment="0" applyProtection="0"/>
    <xf numFmtId="0" fontId="35" fillId="46" borderId="0" applyNumberFormat="0" applyBorder="0" applyAlignment="0" applyProtection="0"/>
    <xf numFmtId="172" fontId="95" fillId="37"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95" fillId="37"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91" fontId="35" fillId="46" borderId="0" applyNumberFormat="0" applyBorder="0" applyAlignment="0" applyProtection="0"/>
    <xf numFmtId="0"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95" fillId="37" borderId="0" applyNumberFormat="0" applyBorder="0" applyAlignment="0" applyProtection="0"/>
    <xf numFmtId="172" fontId="35"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91" fontId="35" fillId="46" borderId="0" applyNumberFormat="0" applyBorder="0" applyAlignment="0" applyProtection="0"/>
    <xf numFmtId="0"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95" fillId="37" borderId="0" applyNumberFormat="0" applyBorder="0" applyAlignment="0" applyProtection="0"/>
    <xf numFmtId="172" fontId="35"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91" fontId="35" fillId="46" borderId="0" applyNumberFormat="0" applyBorder="0" applyAlignment="0" applyProtection="0"/>
    <xf numFmtId="0"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95" fillId="37" borderId="0" applyNumberFormat="0" applyBorder="0" applyAlignment="0" applyProtection="0"/>
    <xf numFmtId="172" fontId="35"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91" fontId="35" fillId="46" borderId="0" applyNumberFormat="0" applyBorder="0" applyAlignment="0" applyProtection="0"/>
    <xf numFmtId="172" fontId="95" fillId="37" borderId="0" applyNumberFormat="0" applyBorder="0" applyAlignment="0" applyProtection="0"/>
    <xf numFmtId="172" fontId="95" fillId="37" borderId="0" applyNumberFormat="0" applyBorder="0" applyAlignment="0" applyProtection="0"/>
    <xf numFmtId="0"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95" fillId="37"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91" fontId="35" fillId="46" borderId="0" applyNumberFormat="0" applyBorder="0" applyAlignment="0" applyProtection="0"/>
    <xf numFmtId="0"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91" fontId="35" fillId="46" borderId="0" applyNumberFormat="0" applyBorder="0" applyAlignment="0" applyProtection="0"/>
    <xf numFmtId="0"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35"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172" fontId="35" fillId="66" borderId="0" applyNumberFormat="0" applyBorder="0" applyAlignment="0" applyProtection="0"/>
    <xf numFmtId="191"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94" fillId="56"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0" fontId="35" fillId="54" borderId="0" applyNumberFormat="0" applyBorder="0" applyAlignment="0" applyProtection="0"/>
    <xf numFmtId="172" fontId="35" fillId="54" borderId="0" applyNumberFormat="0" applyBorder="0" applyAlignment="0" applyProtection="0"/>
    <xf numFmtId="172" fontId="95" fillId="62" borderId="0" applyNumberFormat="0" applyBorder="0" applyAlignment="0" applyProtection="0"/>
    <xf numFmtId="172" fontId="35"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35" fillId="54" borderId="0" applyNumberFormat="0" applyBorder="0" applyAlignment="0" applyProtection="0"/>
    <xf numFmtId="172" fontId="56"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56" fillId="54" borderId="0" applyNumberFormat="0" applyBorder="0" applyAlignment="0" applyProtection="0"/>
    <xf numFmtId="172" fontId="35" fillId="54" borderId="0" applyNumberFormat="0" applyBorder="0" applyAlignment="0" applyProtection="0"/>
    <xf numFmtId="172" fontId="7" fillId="22"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0" fontId="35" fillId="54" borderId="0" applyNumberFormat="0" applyBorder="0" applyAlignment="0" applyProtection="0"/>
    <xf numFmtId="180" fontId="35" fillId="54" borderId="0" applyNumberFormat="0" applyBorder="0" applyAlignment="0" applyProtection="0"/>
    <xf numFmtId="180" fontId="35" fillId="54" borderId="0" applyNumberFormat="0" applyBorder="0" applyAlignment="0" applyProtection="0"/>
    <xf numFmtId="172" fontId="35"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80" fontId="35" fillId="54" borderId="0" applyNumberFormat="0" applyBorder="0" applyAlignment="0" applyProtection="0"/>
    <xf numFmtId="180" fontId="35" fillId="54" borderId="0" applyNumberFormat="0" applyBorder="0" applyAlignment="0" applyProtection="0"/>
    <xf numFmtId="172" fontId="35" fillId="54" borderId="0" applyNumberFormat="0" applyBorder="0" applyAlignment="0" applyProtection="0"/>
    <xf numFmtId="0" fontId="35" fillId="54" borderId="0" applyNumberFormat="0" applyBorder="0" applyAlignment="0" applyProtection="0"/>
    <xf numFmtId="180" fontId="35" fillId="54" borderId="0" applyNumberFormat="0" applyBorder="0" applyAlignment="0" applyProtection="0"/>
    <xf numFmtId="180"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0" fontId="35" fillId="58"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0" fontId="7" fillId="22" borderId="0" applyNumberFormat="0" applyBorder="0" applyAlignment="0" applyProtection="0"/>
    <xf numFmtId="0" fontId="35" fillId="54" borderId="0" applyNumberFormat="0" applyBorder="0" applyAlignment="0" applyProtection="0"/>
    <xf numFmtId="172" fontId="95" fillId="62"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95" fillId="62"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91" fontId="35" fillId="54" borderId="0" applyNumberFormat="0" applyBorder="0" applyAlignment="0" applyProtection="0"/>
    <xf numFmtId="0"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95" fillId="62" borderId="0" applyNumberFormat="0" applyBorder="0" applyAlignment="0" applyProtection="0"/>
    <xf numFmtId="172" fontId="35"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91" fontId="35" fillId="54" borderId="0" applyNumberFormat="0" applyBorder="0" applyAlignment="0" applyProtection="0"/>
    <xf numFmtId="0"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95" fillId="62" borderId="0" applyNumberFormat="0" applyBorder="0" applyAlignment="0" applyProtection="0"/>
    <xf numFmtId="172" fontId="35"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91" fontId="35" fillId="54" borderId="0" applyNumberFormat="0" applyBorder="0" applyAlignment="0" applyProtection="0"/>
    <xf numFmtId="0"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95" fillId="62" borderId="0" applyNumberFormat="0" applyBorder="0" applyAlignment="0" applyProtection="0"/>
    <xf numFmtId="172" fontId="35"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91" fontId="35" fillId="54"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95" fillId="62"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91" fontId="35" fillId="54" borderId="0" applyNumberFormat="0" applyBorder="0" applyAlignment="0" applyProtection="0"/>
    <xf numFmtId="0"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91" fontId="35" fillId="54" borderId="0" applyNumberFormat="0" applyBorder="0" applyAlignment="0" applyProtection="0"/>
    <xf numFmtId="0"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172" fontId="35" fillId="67" borderId="0" applyNumberFormat="0" applyBorder="0" applyAlignment="0" applyProtection="0"/>
    <xf numFmtId="191"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94" fillId="47"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0" fontId="35" fillId="56" borderId="0" applyNumberFormat="0" applyBorder="0" applyAlignment="0" applyProtection="0"/>
    <xf numFmtId="172" fontId="35" fillId="56" borderId="0" applyNumberFormat="0" applyBorder="0" applyAlignment="0" applyProtection="0"/>
    <xf numFmtId="172" fontId="95" fillId="56" borderId="0" applyNumberFormat="0" applyBorder="0" applyAlignment="0" applyProtection="0"/>
    <xf numFmtId="172" fontId="35" fillId="56" borderId="0" applyNumberFormat="0" applyBorder="0" applyAlignment="0" applyProtection="0"/>
    <xf numFmtId="180" fontId="56" fillId="56" borderId="0" applyNumberFormat="0" applyBorder="0" applyAlignment="0" applyProtection="0"/>
    <xf numFmtId="180" fontId="56" fillId="56" borderId="0" applyNumberFormat="0" applyBorder="0" applyAlignment="0" applyProtection="0"/>
    <xf numFmtId="172" fontId="35" fillId="56" borderId="0" applyNumberFormat="0" applyBorder="0" applyAlignment="0" applyProtection="0"/>
    <xf numFmtId="172" fontId="56" fillId="56" borderId="0" applyNumberFormat="0" applyBorder="0" applyAlignment="0" applyProtection="0"/>
    <xf numFmtId="180" fontId="56" fillId="56" borderId="0" applyNumberFormat="0" applyBorder="0" applyAlignment="0" applyProtection="0"/>
    <xf numFmtId="180" fontId="56" fillId="56" borderId="0" applyNumberFormat="0" applyBorder="0" applyAlignment="0" applyProtection="0"/>
    <xf numFmtId="172" fontId="56" fillId="56" borderId="0" applyNumberFormat="0" applyBorder="0" applyAlignment="0" applyProtection="0"/>
    <xf numFmtId="172" fontId="35" fillId="56" borderId="0" applyNumberFormat="0" applyBorder="0" applyAlignment="0" applyProtection="0"/>
    <xf numFmtId="180" fontId="56"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0" fontId="35" fillId="56" borderId="0" applyNumberFormat="0" applyBorder="0" applyAlignment="0" applyProtection="0"/>
    <xf numFmtId="180" fontId="35" fillId="56" borderId="0" applyNumberFormat="0" applyBorder="0" applyAlignment="0" applyProtection="0"/>
    <xf numFmtId="180" fontId="35" fillId="56" borderId="0" applyNumberFormat="0" applyBorder="0" applyAlignment="0" applyProtection="0"/>
    <xf numFmtId="172" fontId="35" fillId="56" borderId="0" applyNumberFormat="0" applyBorder="0" applyAlignment="0" applyProtection="0"/>
    <xf numFmtId="180" fontId="56" fillId="56" borderId="0" applyNumberFormat="0" applyBorder="0" applyAlignment="0" applyProtection="0"/>
    <xf numFmtId="180" fontId="56"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80" fontId="35" fillId="56" borderId="0" applyNumberFormat="0" applyBorder="0" applyAlignment="0" applyProtection="0"/>
    <xf numFmtId="180" fontId="35" fillId="56" borderId="0" applyNumberFormat="0" applyBorder="0" applyAlignment="0" applyProtection="0"/>
    <xf numFmtId="172" fontId="35" fillId="56" borderId="0" applyNumberFormat="0" applyBorder="0" applyAlignment="0" applyProtection="0"/>
    <xf numFmtId="0" fontId="35" fillId="56" borderId="0" applyNumberFormat="0" applyBorder="0" applyAlignment="0" applyProtection="0"/>
    <xf numFmtId="180" fontId="35" fillId="56" borderId="0" applyNumberFormat="0" applyBorder="0" applyAlignment="0" applyProtection="0"/>
    <xf numFmtId="180"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0" fontId="7" fillId="26" borderId="0" applyNumberFormat="0" applyBorder="0" applyAlignment="0" applyProtection="0"/>
    <xf numFmtId="0" fontId="35" fillId="56" borderId="0" applyNumberFormat="0" applyBorder="0" applyAlignment="0" applyProtection="0"/>
    <xf numFmtId="172" fontId="9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9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91" fontId="35" fillId="5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94" fillId="47" borderId="0" applyNumberFormat="0" applyBorder="0" applyAlignment="0" applyProtection="0"/>
    <xf numFmtId="0"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95" fillId="5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91" fontId="35" fillId="5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94" fillId="47" borderId="0" applyNumberFormat="0" applyBorder="0" applyAlignment="0" applyProtection="0"/>
    <xf numFmtId="0"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95" fillId="5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91" fontId="35" fillId="5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94" fillId="47" borderId="0" applyNumberFormat="0" applyBorder="0" applyAlignment="0" applyProtection="0"/>
    <xf numFmtId="0"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95" fillId="5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91" fontId="35"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172" fontId="7" fillId="26" borderId="0" applyNumberFormat="0" applyBorder="0" applyAlignment="0" applyProtection="0"/>
    <xf numFmtId="0"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9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91" fontId="35" fillId="56" borderId="0" applyNumberFormat="0" applyBorder="0" applyAlignment="0" applyProtection="0"/>
    <xf numFmtId="0"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91" fontId="35" fillId="56" borderId="0" applyNumberFormat="0" applyBorder="0" applyAlignment="0" applyProtection="0"/>
    <xf numFmtId="0"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35" fillId="56" borderId="0" applyNumberFormat="0" applyBorder="0" applyAlignment="0" applyProtection="0"/>
    <xf numFmtId="172" fontId="94" fillId="47" borderId="0" applyNumberFormat="0" applyBorder="0" applyAlignment="0" applyProtection="0"/>
    <xf numFmtId="172" fontId="94" fillId="47" borderId="0" applyNumberFormat="0" applyBorder="0" applyAlignment="0" applyProtection="0"/>
    <xf numFmtId="172" fontId="94" fillId="47" borderId="0" applyNumberFormat="0" applyBorder="0" applyAlignment="0" applyProtection="0"/>
    <xf numFmtId="172" fontId="94" fillId="4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172" fontId="35" fillId="68" borderId="0" applyNumberFormat="0" applyBorder="0" applyAlignment="0" applyProtection="0"/>
    <xf numFmtId="191"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94" fillId="56"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0" fontId="35" fillId="58" borderId="0" applyNumberFormat="0" applyBorder="0" applyAlignment="0" applyProtection="0"/>
    <xf numFmtId="172" fontId="35" fillId="58" borderId="0" applyNumberFormat="0" applyBorder="0" applyAlignment="0" applyProtection="0"/>
    <xf numFmtId="172" fontId="95" fillId="58" borderId="0" applyNumberFormat="0" applyBorder="0" applyAlignment="0" applyProtection="0"/>
    <xf numFmtId="172" fontId="35" fillId="58" borderId="0" applyNumberFormat="0" applyBorder="0" applyAlignment="0" applyProtection="0"/>
    <xf numFmtId="180" fontId="56" fillId="58" borderId="0" applyNumberFormat="0" applyBorder="0" applyAlignment="0" applyProtection="0"/>
    <xf numFmtId="180" fontId="56" fillId="58" borderId="0" applyNumberFormat="0" applyBorder="0" applyAlignment="0" applyProtection="0"/>
    <xf numFmtId="172" fontId="35" fillId="58" borderId="0" applyNumberFormat="0" applyBorder="0" applyAlignment="0" applyProtection="0"/>
    <xf numFmtId="172" fontId="56" fillId="58" borderId="0" applyNumberFormat="0" applyBorder="0" applyAlignment="0" applyProtection="0"/>
    <xf numFmtId="180" fontId="56" fillId="58" borderId="0" applyNumberFormat="0" applyBorder="0" applyAlignment="0" applyProtection="0"/>
    <xf numFmtId="180" fontId="56" fillId="58" borderId="0" applyNumberFormat="0" applyBorder="0" applyAlignment="0" applyProtection="0"/>
    <xf numFmtId="172" fontId="56" fillId="58" borderId="0" applyNumberFormat="0" applyBorder="0" applyAlignment="0" applyProtection="0"/>
    <xf numFmtId="172" fontId="35" fillId="58" borderId="0" applyNumberFormat="0" applyBorder="0" applyAlignment="0" applyProtection="0"/>
    <xf numFmtId="172" fontId="7" fillId="30"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0" fontId="35" fillId="58" borderId="0" applyNumberFormat="0" applyBorder="0" applyAlignment="0" applyProtection="0"/>
    <xf numFmtId="180" fontId="35" fillId="58" borderId="0" applyNumberFormat="0" applyBorder="0" applyAlignment="0" applyProtection="0"/>
    <xf numFmtId="180" fontId="35" fillId="58" borderId="0" applyNumberFormat="0" applyBorder="0" applyAlignment="0" applyProtection="0"/>
    <xf numFmtId="172" fontId="35" fillId="58" borderId="0" applyNumberFormat="0" applyBorder="0" applyAlignment="0" applyProtection="0"/>
    <xf numFmtId="180" fontId="56" fillId="58" borderId="0" applyNumberFormat="0" applyBorder="0" applyAlignment="0" applyProtection="0"/>
    <xf numFmtId="180" fontId="56"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80" fontId="35" fillId="58" borderId="0" applyNumberFormat="0" applyBorder="0" applyAlignment="0" applyProtection="0"/>
    <xf numFmtId="180" fontId="35" fillId="58" borderId="0" applyNumberFormat="0" applyBorder="0" applyAlignment="0" applyProtection="0"/>
    <xf numFmtId="172" fontId="35" fillId="58" borderId="0" applyNumberFormat="0" applyBorder="0" applyAlignment="0" applyProtection="0"/>
    <xf numFmtId="0" fontId="35" fillId="58" borderId="0" applyNumberFormat="0" applyBorder="0" applyAlignment="0" applyProtection="0"/>
    <xf numFmtId="180" fontId="35" fillId="58" borderId="0" applyNumberFormat="0" applyBorder="0" applyAlignment="0" applyProtection="0"/>
    <xf numFmtId="180"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0" fontId="35" fillId="37"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0" fontId="7" fillId="30" borderId="0" applyNumberFormat="0" applyBorder="0" applyAlignment="0" applyProtection="0"/>
    <xf numFmtId="0" fontId="35" fillId="58" borderId="0" applyNumberFormat="0" applyBorder="0" applyAlignment="0" applyProtection="0"/>
    <xf numFmtId="172" fontId="9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9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91" fontId="35" fillId="58" borderId="0" applyNumberFormat="0" applyBorder="0" applyAlignment="0" applyProtection="0"/>
    <xf numFmtId="0"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95" fillId="58" borderId="0" applyNumberFormat="0" applyBorder="0" applyAlignment="0" applyProtection="0"/>
    <xf numFmtId="172" fontId="35"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91" fontId="35" fillId="58" borderId="0" applyNumberFormat="0" applyBorder="0" applyAlignment="0" applyProtection="0"/>
    <xf numFmtId="0"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95" fillId="58" borderId="0" applyNumberFormat="0" applyBorder="0" applyAlignment="0" applyProtection="0"/>
    <xf numFmtId="172" fontId="35"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91" fontId="35" fillId="58" borderId="0" applyNumberFormat="0" applyBorder="0" applyAlignment="0" applyProtection="0"/>
    <xf numFmtId="0"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95" fillId="58" borderId="0" applyNumberFormat="0" applyBorder="0" applyAlignment="0" applyProtection="0"/>
    <xf numFmtId="172" fontId="35"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91" fontId="35"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9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91" fontId="35" fillId="58" borderId="0" applyNumberFormat="0" applyBorder="0" applyAlignment="0" applyProtection="0"/>
    <xf numFmtId="0"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91" fontId="35" fillId="58" borderId="0" applyNumberFormat="0" applyBorder="0" applyAlignment="0" applyProtection="0"/>
    <xf numFmtId="0"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35"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96" fillId="50" borderId="0" applyNumberFormat="0" applyBorder="0" applyAlignment="0" applyProtection="0"/>
    <xf numFmtId="0" fontId="96" fillId="40" borderId="0" applyNumberFormat="0" applyBorder="0" applyAlignment="0" applyProtection="0"/>
    <xf numFmtId="0" fontId="96" fillId="46" borderId="0" applyNumberFormat="0" applyBorder="0" applyAlignment="0" applyProtection="0"/>
    <xf numFmtId="0" fontId="96" fillId="54" borderId="0" applyNumberFormat="0" applyBorder="0" applyAlignment="0" applyProtection="0"/>
    <xf numFmtId="0" fontId="96" fillId="56" borderId="0" applyNumberFormat="0" applyBorder="0" applyAlignment="0" applyProtection="0"/>
    <xf numFmtId="0" fontId="96" fillId="58" borderId="0" applyNumberFormat="0" applyBorder="0" applyAlignment="0" applyProtection="0"/>
    <xf numFmtId="0" fontId="97" fillId="50" borderId="0" applyNumberFormat="0" applyBorder="0" applyAlignment="0" applyProtection="0"/>
    <xf numFmtId="0" fontId="97" fillId="40" borderId="0" applyNumberFormat="0" applyBorder="0" applyAlignment="0" applyProtection="0"/>
    <xf numFmtId="0" fontId="97" fillId="46" borderId="0" applyNumberFormat="0" applyBorder="0" applyAlignment="0" applyProtection="0"/>
    <xf numFmtId="0" fontId="97" fillId="54" borderId="0" applyNumberFormat="0" applyBorder="0" applyAlignment="0" applyProtection="0"/>
    <xf numFmtId="0" fontId="97" fillId="56" borderId="0" applyNumberFormat="0" applyBorder="0" applyAlignment="0" applyProtection="0"/>
    <xf numFmtId="0" fontId="97" fillId="58" borderId="0" applyNumberFormat="0" applyBorder="0" applyAlignment="0" applyProtection="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98" fillId="10" borderId="0" applyNumberFormat="0" applyBorder="0" applyAlignment="0" applyProtection="0"/>
    <xf numFmtId="0" fontId="29" fillId="10" borderId="0" applyNumberFormat="0" applyBorder="0" applyAlignment="0" applyProtection="0"/>
    <xf numFmtId="0" fontId="29" fillId="10" borderId="0"/>
    <xf numFmtId="0" fontId="29" fillId="10" borderId="0"/>
    <xf numFmtId="0" fontId="29" fillId="10" borderId="0"/>
    <xf numFmtId="0" fontId="29" fillId="10" borderId="0"/>
    <xf numFmtId="0" fontId="29" fillId="10" borderId="0"/>
    <xf numFmtId="0" fontId="29" fillId="10" borderId="0"/>
    <xf numFmtId="0" fontId="98" fillId="10" borderId="0"/>
    <xf numFmtId="0" fontId="98" fillId="10" borderId="0"/>
    <xf numFmtId="0" fontId="98" fillId="10"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29" fillId="10" borderId="0" applyNumberFormat="0" applyBorder="0" applyAlignment="0" applyProtection="0"/>
    <xf numFmtId="0" fontId="29" fillId="10" borderId="0"/>
    <xf numFmtId="0" fontId="29" fillId="10" borderId="0"/>
    <xf numFmtId="0" fontId="29" fillId="10" borderId="0"/>
    <xf numFmtId="0" fontId="29" fillId="10" borderId="0"/>
    <xf numFmtId="0" fontId="29" fillId="10" borderId="0"/>
    <xf numFmtId="0" fontId="29" fillId="10" borderId="0"/>
    <xf numFmtId="0" fontId="98"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applyNumberFormat="0" applyBorder="0" applyAlignment="0" applyProtection="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7" fillId="10" borderId="0"/>
    <xf numFmtId="0" fontId="98" fillId="10" borderId="0"/>
    <xf numFmtId="0" fontId="98" fillId="10" borderId="0"/>
    <xf numFmtId="0" fontId="98" fillId="10" borderId="0"/>
    <xf numFmtId="0" fontId="29" fillId="10" borderId="0" applyNumberFormat="0" applyBorder="0" applyAlignment="0" applyProtection="0"/>
    <xf numFmtId="0" fontId="29" fillId="10" borderId="0"/>
    <xf numFmtId="0" fontId="29" fillId="10" borderId="0"/>
    <xf numFmtId="0" fontId="29" fillId="10" borderId="0"/>
    <xf numFmtId="0" fontId="29" fillId="10" borderId="0"/>
    <xf numFmtId="0" fontId="29" fillId="10" borderId="0"/>
    <xf numFmtId="0" fontId="29" fillId="10" borderId="0"/>
    <xf numFmtId="0" fontId="56" fillId="61" borderId="0" applyNumberFormat="0" applyBorder="0" applyAlignment="0" applyProtection="0"/>
    <xf numFmtId="0" fontId="56" fillId="61" borderId="0"/>
    <xf numFmtId="0" fontId="56" fillId="61" borderId="0"/>
    <xf numFmtId="0" fontId="56" fillId="61"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29" fillId="10" borderId="0" applyNumberFormat="0" applyBorder="0" applyAlignment="0" applyProtection="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xf numFmtId="0" fontId="29" fillId="10" borderId="0"/>
    <xf numFmtId="0" fontId="98" fillId="10" borderId="0"/>
    <xf numFmtId="0" fontId="98" fillId="1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98" fillId="14" borderId="0" applyNumberFormat="0" applyBorder="0" applyAlignment="0" applyProtection="0"/>
    <xf numFmtId="0" fontId="29" fillId="14" borderId="0" applyNumberFormat="0" applyBorder="0" applyAlignment="0" applyProtection="0"/>
    <xf numFmtId="0" fontId="29" fillId="14" borderId="0"/>
    <xf numFmtId="0" fontId="29" fillId="14" borderId="0"/>
    <xf numFmtId="0" fontId="29" fillId="14" borderId="0"/>
    <xf numFmtId="0" fontId="29" fillId="14" borderId="0"/>
    <xf numFmtId="0" fontId="29" fillId="14" borderId="0"/>
    <xf numFmtId="0" fontId="29" fillId="14" borderId="0"/>
    <xf numFmtId="0" fontId="98" fillId="14" borderId="0"/>
    <xf numFmtId="0" fontId="98" fillId="14" borderId="0"/>
    <xf numFmtId="0" fontId="98" fillId="1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29" fillId="14" borderId="0" applyNumberFormat="0" applyBorder="0" applyAlignment="0" applyProtection="0"/>
    <xf numFmtId="0" fontId="29" fillId="14" borderId="0"/>
    <xf numFmtId="0" fontId="29" fillId="14" borderId="0"/>
    <xf numFmtId="0" fontId="29" fillId="14" borderId="0"/>
    <xf numFmtId="0" fontId="29" fillId="14" borderId="0"/>
    <xf numFmtId="0" fontId="29" fillId="14" borderId="0"/>
    <xf numFmtId="0" fontId="29" fillId="14" borderId="0"/>
    <xf numFmtId="0" fontId="98"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applyNumberFormat="0" applyBorder="0" applyAlignment="0" applyProtection="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7" fillId="14" borderId="0"/>
    <xf numFmtId="0" fontId="98" fillId="14" borderId="0"/>
    <xf numFmtId="0" fontId="98" fillId="14" borderId="0"/>
    <xf numFmtId="0" fontId="98" fillId="14" borderId="0"/>
    <xf numFmtId="0" fontId="29" fillId="14" borderId="0" applyNumberFormat="0" applyBorder="0" applyAlignment="0" applyProtection="0"/>
    <xf numFmtId="0" fontId="29" fillId="14" borderId="0"/>
    <xf numFmtId="0" fontId="29" fillId="14" borderId="0"/>
    <xf numFmtId="0" fontId="29" fillId="14" borderId="0"/>
    <xf numFmtId="0" fontId="29" fillId="14" borderId="0"/>
    <xf numFmtId="0" fontId="29" fillId="14" borderId="0"/>
    <xf numFmtId="0" fontId="29" fillId="14" borderId="0"/>
    <xf numFmtId="0" fontId="56" fillId="64" borderId="0" applyNumberFormat="0" applyBorder="0" applyAlignment="0" applyProtection="0"/>
    <xf numFmtId="0" fontId="56" fillId="64" borderId="0"/>
    <xf numFmtId="0" fontId="56" fillId="64" borderId="0"/>
    <xf numFmtId="0" fontId="56" fillId="6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29" fillId="14" borderId="0" applyNumberFormat="0" applyBorder="0" applyAlignment="0" applyProtection="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xf numFmtId="0" fontId="29" fillId="14" borderId="0"/>
    <xf numFmtId="0" fontId="98" fillId="14" borderId="0"/>
    <xf numFmtId="0" fontId="98" fillId="14"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98" fillId="18" borderId="0" applyNumberFormat="0" applyBorder="0" applyAlignment="0" applyProtection="0"/>
    <xf numFmtId="0" fontId="29" fillId="18" borderId="0" applyNumberFormat="0" applyBorder="0" applyAlignment="0" applyProtection="0"/>
    <xf numFmtId="0" fontId="29" fillId="18" borderId="0"/>
    <xf numFmtId="0" fontId="29" fillId="18" borderId="0"/>
    <xf numFmtId="0" fontId="29" fillId="18" borderId="0"/>
    <xf numFmtId="0" fontId="29" fillId="18" borderId="0"/>
    <xf numFmtId="0" fontId="29" fillId="18" borderId="0"/>
    <xf numFmtId="0" fontId="29" fillId="18" borderId="0"/>
    <xf numFmtId="0" fontId="98" fillId="18" borderId="0"/>
    <xf numFmtId="0" fontId="98" fillId="18" borderId="0"/>
    <xf numFmtId="0" fontId="98" fillId="18"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29" fillId="18" borderId="0" applyNumberFormat="0" applyBorder="0" applyAlignment="0" applyProtection="0"/>
    <xf numFmtId="0" fontId="29" fillId="18" borderId="0"/>
    <xf numFmtId="0" fontId="29" fillId="18" borderId="0"/>
    <xf numFmtId="0" fontId="29" fillId="18" borderId="0"/>
    <xf numFmtId="0" fontId="29" fillId="18" borderId="0"/>
    <xf numFmtId="0" fontId="29" fillId="18" borderId="0"/>
    <xf numFmtId="0" fontId="29" fillId="18" borderId="0"/>
    <xf numFmtId="0" fontId="98"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applyNumberFormat="0" applyBorder="0" applyAlignment="0" applyProtection="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7" fillId="18" borderId="0"/>
    <xf numFmtId="0" fontId="98" fillId="18" borderId="0"/>
    <xf numFmtId="0" fontId="98" fillId="18" borderId="0"/>
    <xf numFmtId="0" fontId="98" fillId="18" borderId="0"/>
    <xf numFmtId="0" fontId="29" fillId="18" borderId="0" applyNumberFormat="0" applyBorder="0" applyAlignment="0" applyProtection="0"/>
    <xf numFmtId="0" fontId="29" fillId="18" borderId="0"/>
    <xf numFmtId="0" fontId="29" fillId="18" borderId="0"/>
    <xf numFmtId="0" fontId="29" fillId="18" borderId="0"/>
    <xf numFmtId="0" fontId="29" fillId="18" borderId="0"/>
    <xf numFmtId="0" fontId="29" fillId="18" borderId="0"/>
    <xf numFmtId="0" fontId="29" fillId="18" borderId="0"/>
    <xf numFmtId="0" fontId="56" fillId="65" borderId="0" applyNumberFormat="0" applyBorder="0" applyAlignment="0" applyProtection="0"/>
    <xf numFmtId="0" fontId="56" fillId="65" borderId="0"/>
    <xf numFmtId="0" fontId="56" fillId="65" borderId="0"/>
    <xf numFmtId="0" fontId="56" fillId="65"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29" fillId="18" borderId="0" applyNumberFormat="0" applyBorder="0" applyAlignment="0" applyProtection="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xf numFmtId="0" fontId="29" fillId="18" borderId="0"/>
    <xf numFmtId="0" fontId="98" fillId="18" borderId="0"/>
    <xf numFmtId="0" fontId="98" fillId="18"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98" fillId="22" borderId="0" applyNumberFormat="0" applyBorder="0" applyAlignment="0" applyProtection="0"/>
    <xf numFmtId="0" fontId="29" fillId="22" borderId="0" applyNumberFormat="0" applyBorder="0" applyAlignment="0" applyProtection="0"/>
    <xf numFmtId="0" fontId="29" fillId="22" borderId="0"/>
    <xf numFmtId="0" fontId="29" fillId="22" borderId="0"/>
    <xf numFmtId="0" fontId="29" fillId="22" borderId="0"/>
    <xf numFmtId="0" fontId="29" fillId="22" borderId="0"/>
    <xf numFmtId="0" fontId="29" fillId="22" borderId="0"/>
    <xf numFmtId="0" fontId="29" fillId="22" borderId="0"/>
    <xf numFmtId="0" fontId="98" fillId="22" borderId="0"/>
    <xf numFmtId="0" fontId="98" fillId="22" borderId="0"/>
    <xf numFmtId="0" fontId="98" fillId="22"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29" fillId="22" borderId="0" applyNumberFormat="0" applyBorder="0" applyAlignment="0" applyProtection="0"/>
    <xf numFmtId="0" fontId="29" fillId="22" borderId="0"/>
    <xf numFmtId="0" fontId="29" fillId="22" borderId="0"/>
    <xf numFmtId="0" fontId="29" fillId="22" borderId="0"/>
    <xf numFmtId="0" fontId="29" fillId="22" borderId="0"/>
    <xf numFmtId="0" fontId="29" fillId="22" borderId="0"/>
    <xf numFmtId="0" fontId="29" fillId="22" borderId="0"/>
    <xf numFmtId="0" fontId="98"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applyNumberFormat="0" applyBorder="0" applyAlignment="0" applyProtection="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7" fillId="22" borderId="0"/>
    <xf numFmtId="0" fontId="98" fillId="22" borderId="0"/>
    <xf numFmtId="0" fontId="98" fillId="22" borderId="0"/>
    <xf numFmtId="0" fontId="98" fillId="22" borderId="0"/>
    <xf numFmtId="0" fontId="29" fillId="22" borderId="0" applyNumberFormat="0" applyBorder="0" applyAlignment="0" applyProtection="0"/>
    <xf numFmtId="0" fontId="29" fillId="22" borderId="0"/>
    <xf numFmtId="0" fontId="29" fillId="22" borderId="0"/>
    <xf numFmtId="0" fontId="29" fillId="22" borderId="0"/>
    <xf numFmtId="0" fontId="29" fillId="22" borderId="0"/>
    <xf numFmtId="0" fontId="29" fillId="22" borderId="0"/>
    <xf numFmtId="0" fontId="29" fillId="22" borderId="0"/>
    <xf numFmtId="0" fontId="56" fillId="66" borderId="0" applyNumberFormat="0" applyBorder="0" applyAlignment="0" applyProtection="0"/>
    <xf numFmtId="0" fontId="56" fillId="66" borderId="0"/>
    <xf numFmtId="0" fontId="56" fillId="66" borderId="0"/>
    <xf numFmtId="0" fontId="56" fillId="66"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29" fillId="22" borderId="0" applyNumberFormat="0" applyBorder="0" applyAlignment="0" applyProtection="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xf numFmtId="0" fontId="29" fillId="22" borderId="0"/>
    <xf numFmtId="0" fontId="98" fillId="22" borderId="0"/>
    <xf numFmtId="0" fontId="98" fillId="22"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98" fillId="26" borderId="0" applyNumberFormat="0" applyBorder="0" applyAlignment="0" applyProtection="0"/>
    <xf numFmtId="0" fontId="29" fillId="26" borderId="0" applyNumberFormat="0" applyBorder="0" applyAlignment="0" applyProtection="0"/>
    <xf numFmtId="0" fontId="29" fillId="26" borderId="0"/>
    <xf numFmtId="0" fontId="29" fillId="26" borderId="0"/>
    <xf numFmtId="0" fontId="29" fillId="26" borderId="0"/>
    <xf numFmtId="0" fontId="29" fillId="26" borderId="0"/>
    <xf numFmtId="0" fontId="29" fillId="26" borderId="0"/>
    <xf numFmtId="0" fontId="29" fillId="26" borderId="0"/>
    <xf numFmtId="0" fontId="98" fillId="26" borderId="0"/>
    <xf numFmtId="0" fontId="98" fillId="26" borderId="0"/>
    <xf numFmtId="0" fontId="98" fillId="26"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29" fillId="26" borderId="0" applyNumberFormat="0" applyBorder="0" applyAlignment="0" applyProtection="0"/>
    <xf numFmtId="0" fontId="29" fillId="26" borderId="0"/>
    <xf numFmtId="0" fontId="29" fillId="26" borderId="0"/>
    <xf numFmtId="0" fontId="29" fillId="26" borderId="0"/>
    <xf numFmtId="0" fontId="29" fillId="26" borderId="0"/>
    <xf numFmtId="0" fontId="29" fillId="26" borderId="0"/>
    <xf numFmtId="0" fontId="29" fillId="26" borderId="0"/>
    <xf numFmtId="0" fontId="98"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applyNumberFormat="0" applyBorder="0" applyAlignment="0" applyProtection="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7" fillId="26" borderId="0"/>
    <xf numFmtId="0" fontId="98" fillId="26" borderId="0"/>
    <xf numFmtId="0" fontId="98" fillId="26" borderId="0"/>
    <xf numFmtId="0" fontId="98" fillId="26" borderId="0"/>
    <xf numFmtId="0" fontId="29" fillId="26" borderId="0" applyNumberFormat="0" applyBorder="0" applyAlignment="0" applyProtection="0"/>
    <xf numFmtId="0" fontId="29" fillId="26" borderId="0"/>
    <xf numFmtId="0" fontId="29" fillId="26" borderId="0"/>
    <xf numFmtId="0" fontId="29" fillId="26" borderId="0"/>
    <xf numFmtId="0" fontId="29" fillId="26" borderId="0"/>
    <xf numFmtId="0" fontId="29" fillId="26" borderId="0"/>
    <xf numFmtId="0" fontId="29" fillId="26" borderId="0"/>
    <xf numFmtId="0" fontId="56" fillId="67" borderId="0" applyNumberFormat="0" applyBorder="0" applyAlignment="0" applyProtection="0"/>
    <xf numFmtId="0" fontId="56" fillId="67" borderId="0"/>
    <xf numFmtId="0" fontId="56" fillId="67" borderId="0"/>
    <xf numFmtId="0" fontId="56" fillId="67"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29" fillId="26" borderId="0" applyNumberFormat="0" applyBorder="0" applyAlignment="0" applyProtection="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xf numFmtId="0" fontId="29" fillId="26" borderId="0"/>
    <xf numFmtId="0" fontId="98" fillId="26" borderId="0"/>
    <xf numFmtId="0" fontId="98" fillId="26" borderId="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98" fillId="30" borderId="0" applyNumberFormat="0" applyBorder="0" applyAlignment="0" applyProtection="0"/>
    <xf numFmtId="0" fontId="29" fillId="30" borderId="0" applyNumberFormat="0" applyBorder="0" applyAlignment="0" applyProtection="0"/>
    <xf numFmtId="0" fontId="29" fillId="30" borderId="0"/>
    <xf numFmtId="0" fontId="29" fillId="30" borderId="0"/>
    <xf numFmtId="0" fontId="29" fillId="30" borderId="0"/>
    <xf numFmtId="0" fontId="29" fillId="30" borderId="0"/>
    <xf numFmtId="0" fontId="29" fillId="30" borderId="0"/>
    <xf numFmtId="0" fontId="29" fillId="30" borderId="0"/>
    <xf numFmtId="0" fontId="98" fillId="30" borderId="0"/>
    <xf numFmtId="0" fontId="98" fillId="30" borderId="0"/>
    <xf numFmtId="0" fontId="98" fillId="30"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29" fillId="30" borderId="0" applyNumberFormat="0" applyBorder="0" applyAlignment="0" applyProtection="0"/>
    <xf numFmtId="0" fontId="29" fillId="30" borderId="0"/>
    <xf numFmtId="0" fontId="29" fillId="30" borderId="0"/>
    <xf numFmtId="0" fontId="29" fillId="30" borderId="0"/>
    <xf numFmtId="0" fontId="29" fillId="30" borderId="0"/>
    <xf numFmtId="0" fontId="29" fillId="30" borderId="0"/>
    <xf numFmtId="0" fontId="29" fillId="30" borderId="0"/>
    <xf numFmtId="0" fontId="98"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applyNumberFormat="0" applyBorder="0" applyAlignment="0" applyProtection="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7" fillId="30" borderId="0"/>
    <xf numFmtId="0" fontId="98" fillId="30" borderId="0"/>
    <xf numFmtId="0" fontId="98" fillId="30" borderId="0"/>
    <xf numFmtId="0" fontId="98" fillId="30" borderId="0"/>
    <xf numFmtId="0" fontId="29" fillId="30" borderId="0" applyNumberFormat="0" applyBorder="0" applyAlignment="0" applyProtection="0"/>
    <xf numFmtId="0" fontId="29" fillId="30" borderId="0"/>
    <xf numFmtId="0" fontId="29" fillId="30" borderId="0"/>
    <xf numFmtId="0" fontId="29" fillId="30" borderId="0"/>
    <xf numFmtId="0" fontId="29" fillId="30" borderId="0"/>
    <xf numFmtId="0" fontId="29" fillId="30" borderId="0"/>
    <xf numFmtId="0" fontId="29" fillId="30" borderId="0"/>
    <xf numFmtId="0" fontId="56" fillId="68" borderId="0" applyNumberFormat="0" applyBorder="0" applyAlignment="0" applyProtection="0"/>
    <xf numFmtId="0" fontId="56" fillId="68" borderId="0"/>
    <xf numFmtId="0" fontId="56" fillId="68" borderId="0"/>
    <xf numFmtId="0" fontId="56" fillId="68"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29" fillId="30" borderId="0" applyNumberFormat="0" applyBorder="0" applyAlignment="0" applyProtection="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xf numFmtId="0" fontId="29" fillId="30" borderId="0"/>
    <xf numFmtId="0" fontId="98" fillId="30" borderId="0"/>
    <xf numFmtId="0" fontId="98" fillId="30" borderId="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35" fillId="50" borderId="0" applyNumberFormat="0" applyBorder="0" applyAlignment="0" applyProtection="0"/>
    <xf numFmtId="0" fontId="35" fillId="50" borderId="0" applyNumberFormat="0" applyBorder="0" applyAlignment="0" applyProtection="0"/>
    <xf numFmtId="180" fontId="35" fillId="50" borderId="0" applyNumberFormat="0" applyBorder="0" applyAlignment="0" applyProtection="0"/>
    <xf numFmtId="180" fontId="35" fillId="5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180" fontId="35" fillId="40" borderId="0" applyNumberFormat="0" applyBorder="0" applyAlignment="0" applyProtection="0"/>
    <xf numFmtId="180" fontId="35" fillId="40"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180" fontId="35" fillId="46" borderId="0" applyNumberFormat="0" applyBorder="0" applyAlignment="0" applyProtection="0"/>
    <xf numFmtId="180" fontId="35" fillId="46"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180" fontId="35" fillId="54" borderId="0" applyNumberFormat="0" applyBorder="0" applyAlignment="0" applyProtection="0"/>
    <xf numFmtId="180" fontId="35" fillId="54"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180" fontId="35" fillId="56" borderId="0" applyNumberFormat="0" applyBorder="0" applyAlignment="0" applyProtection="0"/>
    <xf numFmtId="180" fontId="35" fillId="56"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180" fontId="35" fillId="58" borderId="0" applyNumberFormat="0" applyBorder="0" applyAlignment="0" applyProtection="0"/>
    <xf numFmtId="180" fontId="35" fillId="58" borderId="0" applyNumberFormat="0" applyBorder="0" applyAlignment="0" applyProtection="0"/>
    <xf numFmtId="0" fontId="35" fillId="50" borderId="0" applyNumberFormat="0" applyBorder="0" applyAlignment="0" applyProtection="0"/>
    <xf numFmtId="0" fontId="35" fillId="40" borderId="0" applyNumberFormat="0" applyBorder="0" applyAlignment="0" applyProtection="0"/>
    <xf numFmtId="0" fontId="35" fillId="46" borderId="0" applyNumberFormat="0" applyBorder="0" applyAlignment="0" applyProtection="0"/>
    <xf numFmtId="0" fontId="35" fillId="54" borderId="0" applyNumberFormat="0" applyBorder="0" applyAlignment="0" applyProtection="0"/>
    <xf numFmtId="0" fontId="35" fillId="56" borderId="0" applyNumberFormat="0" applyBorder="0" applyAlignment="0" applyProtection="0"/>
    <xf numFmtId="0" fontId="35" fillId="58" borderId="0" applyNumberFormat="0" applyBorder="0" applyAlignment="0" applyProtection="0"/>
    <xf numFmtId="179" fontId="99" fillId="63" borderId="0" applyNumberFormat="0" applyBorder="0" applyAlignment="0" applyProtection="0"/>
    <xf numFmtId="179" fontId="99" fillId="60" borderId="0" applyNumberFormat="0" applyBorder="0" applyAlignment="0" applyProtection="0"/>
    <xf numFmtId="179" fontId="99" fillId="37" borderId="0" applyNumberFormat="0" applyBorder="0" applyAlignment="0" applyProtection="0"/>
    <xf numFmtId="179" fontId="99" fillId="58" borderId="0" applyNumberFormat="0" applyBorder="0" applyAlignment="0" applyProtection="0"/>
    <xf numFmtId="179" fontId="99" fillId="56" borderId="0" applyNumberFormat="0" applyBorder="0" applyAlignment="0" applyProtection="0"/>
    <xf numFmtId="179" fontId="99" fillId="37" borderId="0" applyNumberFormat="0" applyBorder="0" applyAlignment="0" applyProtection="0"/>
    <xf numFmtId="0" fontId="100" fillId="63" borderId="0" applyNumberFormat="0" applyBorder="0" applyAlignment="0" applyProtection="0"/>
    <xf numFmtId="0" fontId="100" fillId="50" borderId="0" applyNumberFormat="0" applyBorder="0" applyAlignment="0" applyProtection="0"/>
    <xf numFmtId="0" fontId="100" fillId="60" borderId="0" applyNumberFormat="0" applyBorder="0" applyAlignment="0" applyProtection="0"/>
    <xf numFmtId="0" fontId="100" fillId="40" borderId="0" applyNumberFormat="0" applyBorder="0" applyAlignment="0" applyProtection="0"/>
    <xf numFmtId="0" fontId="100" fillId="37" borderId="0" applyNumberFormat="0" applyBorder="0" applyAlignment="0" applyProtection="0"/>
    <xf numFmtId="0" fontId="100" fillId="46" borderId="0" applyNumberFormat="0" applyBorder="0" applyAlignment="0" applyProtection="0"/>
    <xf numFmtId="0" fontId="100" fillId="58" borderId="0" applyNumberFormat="0" applyBorder="0" applyAlignment="0" applyProtection="0"/>
    <xf numFmtId="0" fontId="100" fillId="54" borderId="0" applyNumberFormat="0" applyBorder="0" applyAlignment="0" applyProtection="0"/>
    <xf numFmtId="0" fontId="100" fillId="56" borderId="0" applyNumberFormat="0" applyBorder="0" applyAlignment="0" applyProtection="0"/>
    <xf numFmtId="0" fontId="100" fillId="37" borderId="0" applyNumberFormat="0" applyBorder="0" applyAlignment="0" applyProtection="0"/>
    <xf numFmtId="0" fontId="100" fillId="58" borderId="0" applyNumberFormat="0" applyBorder="0" applyAlignment="0" applyProtection="0"/>
    <xf numFmtId="206" fontId="101" fillId="0" borderId="0"/>
    <xf numFmtId="207" fontId="89" fillId="0" borderId="0"/>
    <xf numFmtId="208" fontId="85" fillId="0" borderId="0" applyFont="0" applyFill="0" applyBorder="0" applyAlignment="0" applyProtection="0"/>
    <xf numFmtId="208" fontId="85" fillId="0" borderId="0" applyFont="0" applyFill="0" applyBorder="0" applyAlignment="0" applyProtection="0"/>
    <xf numFmtId="208" fontId="53" fillId="0" borderId="0" applyFont="0" applyFill="0" applyBorder="0" applyAlignment="0" applyProtection="0"/>
    <xf numFmtId="208" fontId="85"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85" fillId="0" borderId="0" applyFont="0" applyFill="0" applyBorder="0" applyAlignment="0" applyProtection="0"/>
    <xf numFmtId="209" fontId="42" fillId="0" borderId="0"/>
    <xf numFmtId="209" fontId="42" fillId="0" borderId="0"/>
    <xf numFmtId="209" fontId="42" fillId="0" borderId="0"/>
    <xf numFmtId="210" fontId="42" fillId="0" borderId="0"/>
    <xf numFmtId="210" fontId="42" fillId="0" borderId="0"/>
    <xf numFmtId="210" fontId="42" fillId="0" borderId="0"/>
    <xf numFmtId="211" fontId="85" fillId="0" borderId="0" applyFont="0" applyFill="0" applyBorder="0" applyAlignment="0" applyProtection="0"/>
    <xf numFmtId="211" fontId="85" fillId="0" borderId="0" applyFont="0" applyFill="0" applyBorder="0" applyAlignment="0" applyProtection="0"/>
    <xf numFmtId="211" fontId="53" fillId="0" borderId="0" applyFont="0" applyFill="0" applyBorder="0" applyAlignment="0" applyProtection="0"/>
    <xf numFmtId="211" fontId="85" fillId="0" borderId="0" applyFont="0" applyFill="0" applyBorder="0" applyAlignment="0" applyProtection="0"/>
    <xf numFmtId="211" fontId="53" fillId="0" borderId="0" applyFont="0" applyFill="0" applyBorder="0" applyAlignment="0" applyProtection="0"/>
    <xf numFmtId="211" fontId="86" fillId="0" borderId="0" applyFont="0" applyFill="0" applyBorder="0" applyAlignment="0" applyProtection="0"/>
    <xf numFmtId="211" fontId="53" fillId="0" borderId="0" applyFont="0" applyFill="0" applyBorder="0" applyAlignment="0" applyProtection="0"/>
    <xf numFmtId="211" fontId="53" fillId="0" borderId="0" applyFont="0" applyFill="0" applyBorder="0" applyAlignment="0" applyProtection="0"/>
    <xf numFmtId="211" fontId="53" fillId="0" borderId="0" applyFont="0" applyFill="0" applyBorder="0" applyAlignment="0" applyProtection="0"/>
    <xf numFmtId="211" fontId="53" fillId="0" borderId="0" applyFont="0" applyFill="0" applyBorder="0" applyAlignment="0" applyProtection="0"/>
    <xf numFmtId="211" fontId="85" fillId="0" borderId="0" applyFont="0" applyFill="0" applyBorder="0" applyAlignment="0" applyProtection="0"/>
    <xf numFmtId="0" fontId="91" fillId="69" borderId="0" applyNumberFormat="0" applyBorder="0" applyProtection="0"/>
    <xf numFmtId="172" fontId="35" fillId="63" borderId="0" applyNumberFormat="0" applyBorder="0" applyAlignment="0" applyProtection="0"/>
    <xf numFmtId="0" fontId="91" fillId="70" borderId="0" applyNumberFormat="0" applyBorder="0" applyProtection="0"/>
    <xf numFmtId="172" fontId="35" fillId="60" borderId="0" applyNumberFormat="0" applyBorder="0" applyAlignment="0" applyProtection="0"/>
    <xf numFmtId="0" fontId="91" fillId="71" borderId="0" applyNumberFormat="0" applyBorder="0" applyProtection="0"/>
    <xf numFmtId="172" fontId="35" fillId="72" borderId="0" applyNumberFormat="0" applyBorder="0" applyAlignment="0" applyProtection="0"/>
    <xf numFmtId="0" fontId="91" fillId="53" borderId="0" applyNumberFormat="0" applyBorder="0" applyProtection="0"/>
    <xf numFmtId="172" fontId="35" fillId="54" borderId="0" applyNumberFormat="0" applyBorder="0" applyAlignment="0" applyProtection="0"/>
    <xf numFmtId="0" fontId="91" fillId="69" borderId="0" applyNumberFormat="0" applyBorder="0" applyProtection="0"/>
    <xf numFmtId="172" fontId="35" fillId="63" borderId="0" applyNumberFormat="0" applyBorder="0" applyAlignment="0" applyProtection="0"/>
    <xf numFmtId="0" fontId="91" fillId="73" borderId="0" applyNumberFormat="0" applyBorder="0" applyProtection="0"/>
    <xf numFmtId="172" fontId="35" fillId="74" borderId="0" applyNumberFormat="0" applyBorder="0" applyAlignment="0" applyProtection="0"/>
    <xf numFmtId="0" fontId="92" fillId="59" borderId="0" applyNumberFormat="0" applyBorder="0" applyAlignment="0" applyProtection="0">
      <alignment vertical="center"/>
    </xf>
    <xf numFmtId="0" fontId="92" fillId="60" borderId="0" applyNumberFormat="0" applyBorder="0" applyAlignment="0" applyProtection="0">
      <alignment vertical="center"/>
    </xf>
    <xf numFmtId="0" fontId="92" fillId="38" borderId="0" applyNumberFormat="0" applyBorder="0" applyAlignment="0" applyProtection="0">
      <alignment vertical="center"/>
    </xf>
    <xf numFmtId="0" fontId="92" fillId="59" borderId="0" applyNumberFormat="0" applyBorder="0" applyAlignment="0" applyProtection="0">
      <alignment vertical="center"/>
    </xf>
    <xf numFmtId="0" fontId="92" fillId="63" borderId="0" applyNumberFormat="0" applyBorder="0" applyAlignment="0" applyProtection="0">
      <alignment vertical="center"/>
    </xf>
    <xf numFmtId="0" fontId="92" fillId="38" borderId="0" applyNumberFormat="0" applyBorder="0" applyAlignment="0" applyProtection="0">
      <alignment vertical="center"/>
    </xf>
    <xf numFmtId="172" fontId="93" fillId="63" borderId="0" applyNumberFormat="0" applyBorder="0" applyAlignment="0" applyProtection="0"/>
    <xf numFmtId="172" fontId="93" fillId="60" borderId="0" applyNumberFormat="0" applyBorder="0" applyAlignment="0" applyProtection="0"/>
    <xf numFmtId="172" fontId="93" fillId="72" borderId="0" applyNumberFormat="0" applyBorder="0" applyAlignment="0" applyProtection="0"/>
    <xf numFmtId="172" fontId="93" fillId="54" borderId="0" applyNumberFormat="0" applyBorder="0" applyAlignment="0" applyProtection="0"/>
    <xf numFmtId="172" fontId="93" fillId="63" borderId="0" applyNumberFormat="0" applyBorder="0" applyAlignment="0" applyProtection="0"/>
    <xf numFmtId="172" fontId="93" fillId="74" borderId="0" applyNumberFormat="0" applyBorder="0" applyAlignment="0" applyProtection="0"/>
    <xf numFmtId="172" fontId="35" fillId="75" borderId="0" applyNumberFormat="0" applyBorder="0" applyAlignment="0" applyProtection="0"/>
    <xf numFmtId="191"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94" fillId="38"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0" fontId="35" fillId="63" borderId="0" applyNumberFormat="0" applyBorder="0" applyAlignment="0" applyProtection="0"/>
    <xf numFmtId="172" fontId="35" fillId="63" borderId="0" applyNumberFormat="0" applyBorder="0" applyAlignment="0" applyProtection="0"/>
    <xf numFmtId="172" fontId="95" fillId="72" borderId="0" applyNumberFormat="0" applyBorder="0" applyAlignment="0" applyProtection="0"/>
    <xf numFmtId="172" fontId="35"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35" fillId="63" borderId="0" applyNumberFormat="0" applyBorder="0" applyAlignment="0" applyProtection="0"/>
    <xf numFmtId="172" fontId="56"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56" fillId="63" borderId="0" applyNumberFormat="0" applyBorder="0" applyAlignment="0" applyProtection="0"/>
    <xf numFmtId="172" fontId="35" fillId="63" borderId="0" applyNumberFormat="0" applyBorder="0" applyAlignment="0" applyProtection="0"/>
    <xf numFmtId="172" fontId="7" fillId="11"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0" fontId="35" fillId="63" borderId="0" applyNumberFormat="0" applyBorder="0" applyAlignment="0" applyProtection="0"/>
    <xf numFmtId="180" fontId="35" fillId="63" borderId="0" applyNumberFormat="0" applyBorder="0" applyAlignment="0" applyProtection="0"/>
    <xf numFmtId="180" fontId="35" fillId="63" borderId="0" applyNumberFormat="0" applyBorder="0" applyAlignment="0" applyProtection="0"/>
    <xf numFmtId="172" fontId="35"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80" fontId="35" fillId="63" borderId="0" applyNumberFormat="0" applyBorder="0" applyAlignment="0" applyProtection="0"/>
    <xf numFmtId="180" fontId="35" fillId="63" borderId="0" applyNumberFormat="0" applyBorder="0" applyAlignment="0" applyProtection="0"/>
    <xf numFmtId="172" fontId="35" fillId="63" borderId="0" applyNumberFormat="0" applyBorder="0" applyAlignment="0" applyProtection="0"/>
    <xf numFmtId="0" fontId="35" fillId="63" borderId="0" applyNumberFormat="0" applyBorder="0" applyAlignment="0" applyProtection="0"/>
    <xf numFmtId="180" fontId="35" fillId="63" borderId="0" applyNumberFormat="0" applyBorder="0" applyAlignment="0" applyProtection="0"/>
    <xf numFmtId="180"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0" fontId="35" fillId="56"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0" fontId="7" fillId="11" borderId="0" applyNumberFormat="0" applyBorder="0" applyAlignment="0" applyProtection="0"/>
    <xf numFmtId="0" fontId="35" fillId="63" borderId="0" applyNumberFormat="0" applyBorder="0" applyAlignment="0" applyProtection="0"/>
    <xf numFmtId="172" fontId="95" fillId="72"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95" fillId="72"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91" fontId="35" fillId="63" borderId="0" applyNumberFormat="0" applyBorder="0" applyAlignment="0" applyProtection="0"/>
    <xf numFmtId="0"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95" fillId="72" borderId="0" applyNumberFormat="0" applyBorder="0" applyAlignment="0" applyProtection="0"/>
    <xf numFmtId="172" fontId="35"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91" fontId="35" fillId="63" borderId="0" applyNumberFormat="0" applyBorder="0" applyAlignment="0" applyProtection="0"/>
    <xf numFmtId="0"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95" fillId="72" borderId="0" applyNumberFormat="0" applyBorder="0" applyAlignment="0" applyProtection="0"/>
    <xf numFmtId="172" fontId="35"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91" fontId="35" fillId="63" borderId="0" applyNumberFormat="0" applyBorder="0" applyAlignment="0" applyProtection="0"/>
    <xf numFmtId="0"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95" fillId="72" borderId="0" applyNumberFormat="0" applyBorder="0" applyAlignment="0" applyProtection="0"/>
    <xf numFmtId="172" fontId="35"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91" fontId="35" fillId="63" borderId="0" applyNumberFormat="0" applyBorder="0" applyAlignment="0" applyProtection="0"/>
    <xf numFmtId="172" fontId="95" fillId="72" borderId="0" applyNumberFormat="0" applyBorder="0" applyAlignment="0" applyProtection="0"/>
    <xf numFmtId="172" fontId="95" fillId="72" borderId="0" applyNumberFormat="0" applyBorder="0" applyAlignment="0" applyProtection="0"/>
    <xf numFmtId="0"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95" fillId="72"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91" fontId="35" fillId="63" borderId="0" applyNumberFormat="0" applyBorder="0" applyAlignment="0" applyProtection="0"/>
    <xf numFmtId="0"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91" fontId="35" fillId="63" borderId="0" applyNumberFormat="0" applyBorder="0" applyAlignment="0" applyProtection="0"/>
    <xf numFmtId="0"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72" fontId="35" fillId="76" borderId="0" applyNumberFormat="0" applyBorder="0" applyAlignment="0" applyProtection="0"/>
    <xf numFmtId="191"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94" fillId="4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0" fontId="35" fillId="60" borderId="0" applyNumberFormat="0" applyBorder="0" applyAlignment="0" applyProtection="0"/>
    <xf numFmtId="172" fontId="35" fillId="60" borderId="0" applyNumberFormat="0" applyBorder="0" applyAlignment="0" applyProtection="0"/>
    <xf numFmtId="172" fontId="95" fillId="60" borderId="0" applyNumberFormat="0" applyBorder="0" applyAlignment="0" applyProtection="0"/>
    <xf numFmtId="172" fontId="35" fillId="60" borderId="0" applyNumberFormat="0" applyBorder="0" applyAlignment="0" applyProtection="0"/>
    <xf numFmtId="180" fontId="56" fillId="60" borderId="0" applyNumberFormat="0" applyBorder="0" applyAlignment="0" applyProtection="0"/>
    <xf numFmtId="180" fontId="56" fillId="60" borderId="0" applyNumberFormat="0" applyBorder="0" applyAlignment="0" applyProtection="0"/>
    <xf numFmtId="172" fontId="35" fillId="60" borderId="0" applyNumberFormat="0" applyBorder="0" applyAlignment="0" applyProtection="0"/>
    <xf numFmtId="172" fontId="56" fillId="60" borderId="0" applyNumberFormat="0" applyBorder="0" applyAlignment="0" applyProtection="0"/>
    <xf numFmtId="180" fontId="56" fillId="60" borderId="0" applyNumberFormat="0" applyBorder="0" applyAlignment="0" applyProtection="0"/>
    <xf numFmtId="180" fontId="56" fillId="60" borderId="0" applyNumberFormat="0" applyBorder="0" applyAlignment="0" applyProtection="0"/>
    <xf numFmtId="172" fontId="56" fillId="60" borderId="0" applyNumberFormat="0" applyBorder="0" applyAlignment="0" applyProtection="0"/>
    <xf numFmtId="172" fontId="35" fillId="60" borderId="0" applyNumberFormat="0" applyBorder="0" applyAlignment="0" applyProtection="0"/>
    <xf numFmtId="180" fontId="56"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0" fontId="35" fillId="60" borderId="0" applyNumberFormat="0" applyBorder="0" applyAlignment="0" applyProtection="0"/>
    <xf numFmtId="180" fontId="35" fillId="60" borderId="0" applyNumberFormat="0" applyBorder="0" applyAlignment="0" applyProtection="0"/>
    <xf numFmtId="180" fontId="35" fillId="60" borderId="0" applyNumberFormat="0" applyBorder="0" applyAlignment="0" applyProtection="0"/>
    <xf numFmtId="172" fontId="35" fillId="60" borderId="0" applyNumberFormat="0" applyBorder="0" applyAlignment="0" applyProtection="0"/>
    <xf numFmtId="180" fontId="56" fillId="60" borderId="0" applyNumberFormat="0" applyBorder="0" applyAlignment="0" applyProtection="0"/>
    <xf numFmtId="180" fontId="56"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80" fontId="35" fillId="60" borderId="0" applyNumberFormat="0" applyBorder="0" applyAlignment="0" applyProtection="0"/>
    <xf numFmtId="180" fontId="35" fillId="60" borderId="0" applyNumberFormat="0" applyBorder="0" applyAlignment="0" applyProtection="0"/>
    <xf numFmtId="172" fontId="35" fillId="60" borderId="0" applyNumberFormat="0" applyBorder="0" applyAlignment="0" applyProtection="0"/>
    <xf numFmtId="0" fontId="35" fillId="60" borderId="0" applyNumberFormat="0" applyBorder="0" applyAlignment="0" applyProtection="0"/>
    <xf numFmtId="180" fontId="35" fillId="60" borderId="0" applyNumberFormat="0" applyBorder="0" applyAlignment="0" applyProtection="0"/>
    <xf numFmtId="180"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0" fontId="7" fillId="15" borderId="0" applyNumberFormat="0" applyBorder="0" applyAlignment="0" applyProtection="0"/>
    <xf numFmtId="0" fontId="35" fillId="60" borderId="0" applyNumberFormat="0" applyBorder="0" applyAlignment="0" applyProtection="0"/>
    <xf numFmtId="172" fontId="9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9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91" fontId="35" fillId="60"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94" fillId="40" borderId="0" applyNumberFormat="0" applyBorder="0" applyAlignment="0" applyProtection="0"/>
    <xf numFmtId="0"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95" fillId="60"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91" fontId="35" fillId="60"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94" fillId="40" borderId="0" applyNumberFormat="0" applyBorder="0" applyAlignment="0" applyProtection="0"/>
    <xf numFmtId="0"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95" fillId="60"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91" fontId="35" fillId="60"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94" fillId="40" borderId="0" applyNumberFormat="0" applyBorder="0" applyAlignment="0" applyProtection="0"/>
    <xf numFmtId="0"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95" fillId="60"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91" fontId="35" fillId="60" borderId="0" applyNumberFormat="0" applyBorder="0" applyAlignment="0" applyProtection="0"/>
    <xf numFmtId="172" fontId="95" fillId="60" borderId="0" applyNumberFormat="0" applyBorder="0" applyAlignment="0" applyProtection="0"/>
    <xf numFmtId="172" fontId="95" fillId="60"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172" fontId="7" fillId="15" borderId="0" applyNumberFormat="0" applyBorder="0" applyAlignment="0" applyProtection="0"/>
    <xf numFmtId="0"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9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91" fontId="35" fillId="60" borderId="0" applyNumberFormat="0" applyBorder="0" applyAlignment="0" applyProtection="0"/>
    <xf numFmtId="0"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91" fontId="35" fillId="60" borderId="0" applyNumberFormat="0" applyBorder="0" applyAlignment="0" applyProtection="0"/>
    <xf numFmtId="0"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35" fillId="6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72" fontId="35" fillId="77" borderId="0" applyNumberFormat="0" applyBorder="0" applyAlignment="0" applyProtection="0"/>
    <xf numFmtId="191"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94" fillId="58"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0" fontId="35" fillId="72" borderId="0" applyNumberFormat="0" applyBorder="0" applyAlignment="0" applyProtection="0"/>
    <xf numFmtId="172" fontId="35" fillId="72" borderId="0" applyNumberFormat="0" applyBorder="0" applyAlignment="0" applyProtection="0"/>
    <xf numFmtId="172" fontId="95" fillId="38" borderId="0" applyNumberFormat="0" applyBorder="0" applyAlignment="0" applyProtection="0"/>
    <xf numFmtId="172" fontId="35" fillId="72" borderId="0" applyNumberFormat="0" applyBorder="0" applyAlignment="0" applyProtection="0"/>
    <xf numFmtId="180" fontId="56" fillId="72" borderId="0" applyNumberFormat="0" applyBorder="0" applyAlignment="0" applyProtection="0"/>
    <xf numFmtId="180" fontId="56" fillId="72" borderId="0" applyNumberFormat="0" applyBorder="0" applyAlignment="0" applyProtection="0"/>
    <xf numFmtId="172" fontId="35" fillId="72" borderId="0" applyNumberFormat="0" applyBorder="0" applyAlignment="0" applyProtection="0"/>
    <xf numFmtId="172" fontId="56" fillId="72" borderId="0" applyNumberFormat="0" applyBorder="0" applyAlignment="0" applyProtection="0"/>
    <xf numFmtId="180" fontId="56" fillId="72" borderId="0" applyNumberFormat="0" applyBorder="0" applyAlignment="0" applyProtection="0"/>
    <xf numFmtId="180" fontId="56" fillId="72" borderId="0" applyNumberFormat="0" applyBorder="0" applyAlignment="0" applyProtection="0"/>
    <xf numFmtId="172" fontId="56" fillId="72" borderId="0" applyNumberFormat="0" applyBorder="0" applyAlignment="0" applyProtection="0"/>
    <xf numFmtId="172" fontId="35" fillId="72" borderId="0" applyNumberFormat="0" applyBorder="0" applyAlignment="0" applyProtection="0"/>
    <xf numFmtId="172" fontId="7" fillId="19"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0" fontId="35" fillId="72" borderId="0" applyNumberFormat="0" applyBorder="0" applyAlignment="0" applyProtection="0"/>
    <xf numFmtId="180" fontId="35" fillId="72" borderId="0" applyNumberFormat="0" applyBorder="0" applyAlignment="0" applyProtection="0"/>
    <xf numFmtId="180" fontId="35" fillId="72" borderId="0" applyNumberFormat="0" applyBorder="0" applyAlignment="0" applyProtection="0"/>
    <xf numFmtId="172" fontId="35" fillId="72" borderId="0" applyNumberFormat="0" applyBorder="0" applyAlignment="0" applyProtection="0"/>
    <xf numFmtId="180" fontId="56" fillId="72" borderId="0" applyNumberFormat="0" applyBorder="0" applyAlignment="0" applyProtection="0"/>
    <xf numFmtId="180" fontId="56"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80" fontId="35" fillId="72" borderId="0" applyNumberFormat="0" applyBorder="0" applyAlignment="0" applyProtection="0"/>
    <xf numFmtId="180" fontId="35" fillId="72" borderId="0" applyNumberFormat="0" applyBorder="0" applyAlignment="0" applyProtection="0"/>
    <xf numFmtId="172" fontId="35" fillId="72" borderId="0" applyNumberFormat="0" applyBorder="0" applyAlignment="0" applyProtection="0"/>
    <xf numFmtId="0" fontId="35" fillId="72" borderId="0" applyNumberFormat="0" applyBorder="0" applyAlignment="0" applyProtection="0"/>
    <xf numFmtId="180" fontId="35" fillId="72" borderId="0" applyNumberFormat="0" applyBorder="0" applyAlignment="0" applyProtection="0"/>
    <xf numFmtId="180"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0" fontId="35" fillId="38"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0" fontId="7" fillId="19" borderId="0" applyNumberFormat="0" applyBorder="0" applyAlignment="0" applyProtection="0"/>
    <xf numFmtId="0" fontId="35" fillId="72" borderId="0" applyNumberFormat="0" applyBorder="0" applyAlignment="0" applyProtection="0"/>
    <xf numFmtId="172" fontId="95" fillId="38"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95" fillId="38"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3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2" borderId="0" applyNumberFormat="0" applyBorder="0" applyAlignment="0" applyProtection="0"/>
    <xf numFmtId="0" fontId="3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2" borderId="0" applyNumberFormat="0" applyBorder="0" applyAlignment="0" applyProtection="0"/>
    <xf numFmtId="0" fontId="3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2" borderId="0" applyNumberFormat="0" applyBorder="0" applyAlignment="0" applyProtection="0"/>
    <xf numFmtId="0" fontId="3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2" borderId="0" applyNumberFormat="0" applyBorder="0" applyAlignment="0" applyProtection="0"/>
    <xf numFmtId="172" fontId="102" fillId="0" borderId="0"/>
    <xf numFmtId="172" fontId="102" fillId="0" borderId="0"/>
    <xf numFmtId="0" fontId="3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2" borderId="0" applyNumberFormat="0" applyBorder="0" applyAlignment="0" applyProtection="0"/>
    <xf numFmtId="0" fontId="3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2" borderId="0" applyNumberFormat="0" applyBorder="0" applyAlignment="0" applyProtection="0"/>
    <xf numFmtId="0" fontId="3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94" fillId="58" borderId="0" applyNumberFormat="0" applyBorder="0" applyAlignment="0" applyProtection="0"/>
    <xf numFmtId="172" fontId="94" fillId="5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72" fontId="35" fillId="66" borderId="0" applyNumberFormat="0" applyBorder="0" applyAlignment="0" applyProtection="0"/>
    <xf numFmtId="191" fontId="35"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35" fillId="54" borderId="0" applyNumberFormat="0" applyBorder="0" applyAlignment="0" applyProtection="0"/>
    <xf numFmtId="172" fontId="35" fillId="54" borderId="0" applyNumberFormat="0" applyBorder="0" applyAlignment="0" applyProtection="0"/>
    <xf numFmtId="0" fontId="35" fillId="54" borderId="0" applyNumberFormat="0" applyBorder="0" applyAlignment="0" applyProtection="0"/>
    <xf numFmtId="172" fontId="102" fillId="0" borderId="0"/>
    <xf numFmtId="191" fontId="56"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102" fillId="0" borderId="0"/>
    <xf numFmtId="172" fontId="56"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102" fillId="0" borderId="0"/>
    <xf numFmtId="172" fontId="35" fillId="54" borderId="0" applyNumberFormat="0" applyBorder="0" applyAlignment="0" applyProtection="0"/>
    <xf numFmtId="172" fontId="35" fillId="54" borderId="0" applyNumberFormat="0" applyBorder="0" applyAlignment="0" applyProtection="0"/>
    <xf numFmtId="172" fontId="7" fillId="23" borderId="0" applyNumberFormat="0" applyBorder="0" applyAlignment="0" applyProtection="0"/>
    <xf numFmtId="172" fontId="102" fillId="0" borderId="0"/>
    <xf numFmtId="172" fontId="35" fillId="54" borderId="0" applyNumberFormat="0" applyBorder="0" applyAlignment="0" applyProtection="0"/>
    <xf numFmtId="172" fontId="102" fillId="0" borderId="0"/>
    <xf numFmtId="0" fontId="35" fillId="54" borderId="0" applyNumberFormat="0" applyBorder="0" applyAlignment="0" applyProtection="0"/>
    <xf numFmtId="180" fontId="35" fillId="54" borderId="0" applyNumberFormat="0" applyBorder="0" applyAlignment="0" applyProtection="0"/>
    <xf numFmtId="180" fontId="35" fillId="54" borderId="0" applyNumberFormat="0" applyBorder="0" applyAlignment="0" applyProtection="0"/>
    <xf numFmtId="172" fontId="102" fillId="0" borderId="0"/>
    <xf numFmtId="180" fontId="56" fillId="54" borderId="0" applyNumberFormat="0" applyBorder="0" applyAlignment="0" applyProtection="0"/>
    <xf numFmtId="180" fontId="56" fillId="54" borderId="0" applyNumberFormat="0" applyBorder="0" applyAlignment="0" applyProtection="0"/>
    <xf numFmtId="172" fontId="102" fillId="0" borderId="0"/>
    <xf numFmtId="172" fontId="102" fillId="0" borderId="0"/>
    <xf numFmtId="172" fontId="102" fillId="0" borderId="0"/>
    <xf numFmtId="180" fontId="35" fillId="54" borderId="0" applyNumberFormat="0" applyBorder="0" applyAlignment="0" applyProtection="0"/>
    <xf numFmtId="180" fontId="35" fillId="54" borderId="0" applyNumberFormat="0" applyBorder="0" applyAlignment="0" applyProtection="0"/>
    <xf numFmtId="172" fontId="102" fillId="0" borderId="0"/>
    <xf numFmtId="172" fontId="102" fillId="0" borderId="0"/>
    <xf numFmtId="0" fontId="35" fillId="54" borderId="0" applyNumberFormat="0" applyBorder="0" applyAlignment="0" applyProtection="0"/>
    <xf numFmtId="180" fontId="35" fillId="54" borderId="0" applyNumberFormat="0" applyBorder="0" applyAlignment="0" applyProtection="0"/>
    <xf numFmtId="180" fontId="35"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7" fillId="23" borderId="0" applyNumberFormat="0" applyBorder="0" applyAlignment="0" applyProtection="0"/>
    <xf numFmtId="0" fontId="35" fillId="54" borderId="0" applyNumberFormat="0" applyBorder="0" applyAlignment="0" applyProtection="0"/>
    <xf numFmtId="172" fontId="102" fillId="0" borderId="0"/>
    <xf numFmtId="172" fontId="35" fillId="54" borderId="0" applyNumberFormat="0" applyBorder="0" applyAlignment="0" applyProtection="0"/>
    <xf numFmtId="172" fontId="102" fillId="0" borderId="0"/>
    <xf numFmtId="172" fontId="102" fillId="0" borderId="0"/>
    <xf numFmtId="172" fontId="102" fillId="0" borderId="0"/>
    <xf numFmtId="172" fontId="35"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54" borderId="0" applyNumberFormat="0" applyBorder="0" applyAlignment="0" applyProtection="0"/>
    <xf numFmtId="0" fontId="35"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54" borderId="0" applyNumberFormat="0" applyBorder="0" applyAlignment="0" applyProtection="0"/>
    <xf numFmtId="0" fontId="35"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54" borderId="0" applyNumberFormat="0" applyBorder="0" applyAlignment="0" applyProtection="0"/>
    <xf numFmtId="0" fontId="35"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54" borderId="0" applyNumberFormat="0" applyBorder="0" applyAlignment="0" applyProtection="0"/>
    <xf numFmtId="172" fontId="102" fillId="0" borderId="0"/>
    <xf numFmtId="172" fontId="102" fillId="0" borderId="0"/>
    <xf numFmtId="0" fontId="35"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54" borderId="0" applyNumberFormat="0" applyBorder="0" applyAlignment="0" applyProtection="0"/>
    <xf numFmtId="0" fontId="35"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54" borderId="0" applyNumberFormat="0" applyBorder="0" applyAlignment="0" applyProtection="0"/>
    <xf numFmtId="0" fontId="35"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94" fillId="63" borderId="0" applyNumberFormat="0" applyBorder="0" applyAlignment="0" applyProtection="0"/>
    <xf numFmtId="172" fontId="94" fillId="6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72" fontId="35" fillId="75" borderId="0" applyNumberFormat="0" applyBorder="0" applyAlignment="0" applyProtection="0"/>
    <xf numFmtId="191" fontId="35"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35" fillId="63" borderId="0" applyNumberFormat="0" applyBorder="0" applyAlignment="0" applyProtection="0"/>
    <xf numFmtId="172" fontId="35" fillId="63" borderId="0" applyNumberFormat="0" applyBorder="0" applyAlignment="0" applyProtection="0"/>
    <xf numFmtId="0" fontId="35" fillId="63" borderId="0" applyNumberFormat="0" applyBorder="0" applyAlignment="0" applyProtection="0"/>
    <xf numFmtId="172" fontId="102" fillId="0" borderId="0"/>
    <xf numFmtId="191" fontId="56"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102" fillId="0" borderId="0"/>
    <xf numFmtId="172" fontId="56"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102" fillId="0" borderId="0"/>
    <xf numFmtId="172" fontId="35" fillId="63" borderId="0" applyNumberFormat="0" applyBorder="0" applyAlignment="0" applyProtection="0"/>
    <xf numFmtId="172" fontId="35" fillId="63" borderId="0" applyNumberFormat="0" applyBorder="0" applyAlignment="0" applyProtection="0"/>
    <xf numFmtId="172" fontId="7" fillId="27" borderId="0" applyNumberFormat="0" applyBorder="0" applyAlignment="0" applyProtection="0"/>
    <xf numFmtId="172" fontId="102" fillId="0" borderId="0"/>
    <xf numFmtId="172" fontId="35" fillId="63" borderId="0" applyNumberFormat="0" applyBorder="0" applyAlignment="0" applyProtection="0"/>
    <xf numFmtId="172" fontId="102" fillId="0" borderId="0"/>
    <xf numFmtId="0" fontId="35" fillId="63" borderId="0" applyNumberFormat="0" applyBorder="0" applyAlignment="0" applyProtection="0"/>
    <xf numFmtId="180" fontId="35" fillId="63" borderId="0" applyNumberFormat="0" applyBorder="0" applyAlignment="0" applyProtection="0"/>
    <xf numFmtId="180" fontId="35" fillId="63" borderId="0" applyNumberFormat="0" applyBorder="0" applyAlignment="0" applyProtection="0"/>
    <xf numFmtId="172" fontId="102" fillId="0" borderId="0"/>
    <xf numFmtId="180" fontId="56" fillId="63" borderId="0" applyNumberFormat="0" applyBorder="0" applyAlignment="0" applyProtection="0"/>
    <xf numFmtId="180" fontId="56" fillId="63" borderId="0" applyNumberFormat="0" applyBorder="0" applyAlignment="0" applyProtection="0"/>
    <xf numFmtId="172" fontId="102" fillId="0" borderId="0"/>
    <xf numFmtId="172" fontId="102" fillId="0" borderId="0"/>
    <xf numFmtId="172" fontId="102" fillId="0" borderId="0"/>
    <xf numFmtId="180" fontId="35" fillId="63" borderId="0" applyNumberFormat="0" applyBorder="0" applyAlignment="0" applyProtection="0"/>
    <xf numFmtId="180" fontId="35" fillId="63" borderId="0" applyNumberFormat="0" applyBorder="0" applyAlignment="0" applyProtection="0"/>
    <xf numFmtId="172" fontId="102" fillId="0" borderId="0"/>
    <xf numFmtId="172" fontId="102" fillId="0" borderId="0"/>
    <xf numFmtId="0" fontId="35" fillId="63" borderId="0" applyNumberFormat="0" applyBorder="0" applyAlignment="0" applyProtection="0"/>
    <xf numFmtId="180" fontId="35" fillId="63" borderId="0" applyNumberFormat="0" applyBorder="0" applyAlignment="0" applyProtection="0"/>
    <xf numFmtId="180" fontId="35"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5"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7" fillId="27" borderId="0" applyNumberFormat="0" applyBorder="0" applyAlignment="0" applyProtection="0"/>
    <xf numFmtId="0" fontId="35" fillId="63" borderId="0" applyNumberFormat="0" applyBorder="0" applyAlignment="0" applyProtection="0"/>
    <xf numFmtId="172" fontId="102" fillId="0" borderId="0"/>
    <xf numFmtId="172" fontId="35" fillId="63" borderId="0" applyNumberFormat="0" applyBorder="0" applyAlignment="0" applyProtection="0"/>
    <xf numFmtId="172" fontId="102" fillId="0" borderId="0"/>
    <xf numFmtId="172" fontId="102" fillId="0" borderId="0"/>
    <xf numFmtId="172" fontId="102" fillId="0" borderId="0"/>
    <xf numFmtId="172" fontId="35"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63" borderId="0" applyNumberFormat="0" applyBorder="0" applyAlignment="0" applyProtection="0"/>
    <xf numFmtId="0" fontId="35"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63" borderId="0" applyNumberFormat="0" applyBorder="0" applyAlignment="0" applyProtection="0"/>
    <xf numFmtId="0" fontId="35"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63" borderId="0" applyNumberFormat="0" applyBorder="0" applyAlignment="0" applyProtection="0"/>
    <xf numFmtId="0" fontId="35"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63" borderId="0" applyNumberFormat="0" applyBorder="0" applyAlignment="0" applyProtection="0"/>
    <xf numFmtId="172" fontId="102" fillId="0" borderId="0"/>
    <xf numFmtId="172" fontId="102" fillId="0" borderId="0"/>
    <xf numFmtId="0" fontId="35"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63" borderId="0" applyNumberFormat="0" applyBorder="0" applyAlignment="0" applyProtection="0"/>
    <xf numFmtId="0" fontId="35"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63" borderId="0" applyNumberFormat="0" applyBorder="0" applyAlignment="0" applyProtection="0"/>
    <xf numFmtId="0" fontId="35"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94" fillId="59" borderId="0" applyNumberFormat="0" applyBorder="0" applyAlignment="0" applyProtection="0"/>
    <xf numFmtId="172" fontId="94" fillId="59"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72" fontId="35" fillId="78" borderId="0" applyNumberFormat="0" applyBorder="0" applyAlignment="0" applyProtection="0"/>
    <xf numFmtId="191" fontId="35"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35" fillId="74" borderId="0" applyNumberFormat="0" applyBorder="0" applyAlignment="0" applyProtection="0"/>
    <xf numFmtId="172" fontId="35" fillId="74" borderId="0" applyNumberFormat="0" applyBorder="0" applyAlignment="0" applyProtection="0"/>
    <xf numFmtId="0" fontId="35" fillId="74" borderId="0" applyNumberFormat="0" applyBorder="0" applyAlignment="0" applyProtection="0"/>
    <xf numFmtId="172" fontId="102" fillId="0" borderId="0"/>
    <xf numFmtId="191" fontId="56" fillId="74" borderId="0" applyNumberFormat="0" applyBorder="0" applyAlignment="0" applyProtection="0"/>
    <xf numFmtId="180" fontId="56" fillId="74" borderId="0" applyNumberFormat="0" applyBorder="0" applyAlignment="0" applyProtection="0"/>
    <xf numFmtId="180" fontId="56" fillId="74" borderId="0" applyNumberFormat="0" applyBorder="0" applyAlignment="0" applyProtection="0"/>
    <xf numFmtId="172" fontId="102" fillId="0" borderId="0"/>
    <xf numFmtId="172" fontId="56" fillId="74" borderId="0" applyNumberFormat="0" applyBorder="0" applyAlignment="0" applyProtection="0"/>
    <xf numFmtId="180" fontId="56" fillId="74" borderId="0" applyNumberFormat="0" applyBorder="0" applyAlignment="0" applyProtection="0"/>
    <xf numFmtId="180" fontId="56" fillId="74" borderId="0" applyNumberFormat="0" applyBorder="0" applyAlignment="0" applyProtection="0"/>
    <xf numFmtId="172" fontId="102" fillId="0" borderId="0"/>
    <xf numFmtId="172" fontId="35" fillId="74" borderId="0" applyNumberFormat="0" applyBorder="0" applyAlignment="0" applyProtection="0"/>
    <xf numFmtId="172" fontId="35" fillId="74" borderId="0" applyNumberFormat="0" applyBorder="0" applyAlignment="0" applyProtection="0"/>
    <xf numFmtId="172" fontId="7" fillId="31" borderId="0" applyNumberFormat="0" applyBorder="0" applyAlignment="0" applyProtection="0"/>
    <xf numFmtId="172" fontId="102" fillId="0" borderId="0"/>
    <xf numFmtId="172" fontId="35" fillId="74" borderId="0" applyNumberFormat="0" applyBorder="0" applyAlignment="0" applyProtection="0"/>
    <xf numFmtId="172" fontId="102" fillId="0" borderId="0"/>
    <xf numFmtId="0" fontId="35" fillId="74" borderId="0" applyNumberFormat="0" applyBorder="0" applyAlignment="0" applyProtection="0"/>
    <xf numFmtId="180" fontId="35" fillId="74" borderId="0" applyNumberFormat="0" applyBorder="0" applyAlignment="0" applyProtection="0"/>
    <xf numFmtId="180" fontId="35" fillId="74" borderId="0" applyNumberFormat="0" applyBorder="0" applyAlignment="0" applyProtection="0"/>
    <xf numFmtId="172" fontId="102" fillId="0" borderId="0"/>
    <xf numFmtId="180" fontId="56" fillId="74" borderId="0" applyNumberFormat="0" applyBorder="0" applyAlignment="0" applyProtection="0"/>
    <xf numFmtId="180" fontId="56" fillId="74" borderId="0" applyNumberFormat="0" applyBorder="0" applyAlignment="0" applyProtection="0"/>
    <xf numFmtId="172" fontId="102" fillId="0" borderId="0"/>
    <xf numFmtId="172" fontId="102" fillId="0" borderId="0"/>
    <xf numFmtId="172" fontId="102" fillId="0" borderId="0"/>
    <xf numFmtId="180" fontId="35" fillId="74" borderId="0" applyNumberFormat="0" applyBorder="0" applyAlignment="0" applyProtection="0"/>
    <xf numFmtId="180" fontId="35" fillId="74" borderId="0" applyNumberFormat="0" applyBorder="0" applyAlignment="0" applyProtection="0"/>
    <xf numFmtId="172" fontId="102" fillId="0" borderId="0"/>
    <xf numFmtId="172" fontId="102" fillId="0" borderId="0"/>
    <xf numFmtId="0" fontId="35" fillId="74" borderId="0" applyNumberFormat="0" applyBorder="0" applyAlignment="0" applyProtection="0"/>
    <xf numFmtId="180" fontId="35" fillId="74" borderId="0" applyNumberFormat="0" applyBorder="0" applyAlignment="0" applyProtection="0"/>
    <xf numFmtId="180" fontId="35"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5" fillId="3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7" fillId="31" borderId="0" applyNumberFormat="0" applyBorder="0" applyAlignment="0" applyProtection="0"/>
    <xf numFmtId="0" fontId="35" fillId="74" borderId="0" applyNumberFormat="0" applyBorder="0" applyAlignment="0" applyProtection="0"/>
    <xf numFmtId="172" fontId="102" fillId="0" borderId="0"/>
    <xf numFmtId="172" fontId="35" fillId="74" borderId="0" applyNumberFormat="0" applyBorder="0" applyAlignment="0" applyProtection="0"/>
    <xf numFmtId="172" fontId="102" fillId="0" borderId="0"/>
    <xf numFmtId="172" fontId="102" fillId="0" borderId="0"/>
    <xf numFmtId="172" fontId="102" fillId="0" borderId="0"/>
    <xf numFmtId="172" fontId="35"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4" borderId="0" applyNumberFormat="0" applyBorder="0" applyAlignment="0" applyProtection="0"/>
    <xf numFmtId="0" fontId="35"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4" borderId="0" applyNumberFormat="0" applyBorder="0" applyAlignment="0" applyProtection="0"/>
    <xf numFmtId="0" fontId="35"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4" borderId="0" applyNumberFormat="0" applyBorder="0" applyAlignment="0" applyProtection="0"/>
    <xf numFmtId="0" fontId="35"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4" borderId="0" applyNumberFormat="0" applyBorder="0" applyAlignment="0" applyProtection="0"/>
    <xf numFmtId="172" fontId="102" fillId="0" borderId="0"/>
    <xf numFmtId="172" fontId="102" fillId="0" borderId="0"/>
    <xf numFmtId="0" fontId="35"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4" borderId="0" applyNumberFormat="0" applyBorder="0" applyAlignment="0" applyProtection="0"/>
    <xf numFmtId="0" fontId="35"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74" borderId="0" applyNumberFormat="0" applyBorder="0" applyAlignment="0" applyProtection="0"/>
    <xf numFmtId="0" fontId="35"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96" fillId="63" borderId="0" applyNumberFormat="0" applyBorder="0" applyAlignment="0" applyProtection="0"/>
    <xf numFmtId="0" fontId="96" fillId="60" borderId="0" applyNumberFormat="0" applyBorder="0" applyAlignment="0" applyProtection="0"/>
    <xf numFmtId="0" fontId="96" fillId="72" borderId="0" applyNumberFormat="0" applyBorder="0" applyAlignment="0" applyProtection="0"/>
    <xf numFmtId="0" fontId="96" fillId="54" borderId="0" applyNumberFormat="0" applyBorder="0" applyAlignment="0" applyProtection="0"/>
    <xf numFmtId="0" fontId="96" fillId="63" borderId="0" applyNumberFormat="0" applyBorder="0" applyAlignment="0" applyProtection="0"/>
    <xf numFmtId="0" fontId="96" fillId="74" borderId="0" applyNumberFormat="0" applyBorder="0" applyAlignment="0" applyProtection="0"/>
    <xf numFmtId="0" fontId="97" fillId="63" borderId="0" applyNumberFormat="0" applyBorder="0" applyAlignment="0" applyProtection="0"/>
    <xf numFmtId="0" fontId="97" fillId="60" borderId="0" applyNumberFormat="0" applyBorder="0" applyAlignment="0" applyProtection="0"/>
    <xf numFmtId="0" fontId="97" fillId="72" borderId="0" applyNumberFormat="0" applyBorder="0" applyAlignment="0" applyProtection="0"/>
    <xf numFmtId="0" fontId="97" fillId="54" borderId="0" applyNumberFormat="0" applyBorder="0" applyAlignment="0" applyProtection="0"/>
    <xf numFmtId="0" fontId="97" fillId="63" borderId="0" applyNumberFormat="0" applyBorder="0" applyAlignment="0" applyProtection="0"/>
    <xf numFmtId="0" fontId="97" fillId="74" borderId="0" applyNumberFormat="0" applyBorder="0" applyAlignment="0" applyProtection="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98" fillId="11" borderId="0" applyNumberFormat="0" applyBorder="0" applyAlignment="0" applyProtection="0"/>
    <xf numFmtId="0" fontId="29" fillId="11" borderId="0" applyNumberFormat="0" applyBorder="0" applyAlignment="0" applyProtection="0"/>
    <xf numFmtId="0" fontId="29" fillId="11" borderId="0"/>
    <xf numFmtId="0" fontId="29" fillId="11" borderId="0"/>
    <xf numFmtId="0" fontId="29" fillId="11" borderId="0"/>
    <xf numFmtId="0" fontId="29" fillId="11" borderId="0"/>
    <xf numFmtId="0" fontId="29" fillId="11" borderId="0"/>
    <xf numFmtId="0" fontId="29" fillId="11" borderId="0"/>
    <xf numFmtId="0" fontId="98" fillId="11" borderId="0"/>
    <xf numFmtId="0" fontId="98" fillId="11" borderId="0"/>
    <xf numFmtId="0" fontId="98" fillId="11"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29" fillId="11" borderId="0" applyNumberFormat="0" applyBorder="0" applyAlignment="0" applyProtection="0"/>
    <xf numFmtId="0" fontId="29" fillId="11" borderId="0"/>
    <xf numFmtId="0" fontId="29" fillId="11" borderId="0"/>
    <xf numFmtId="0" fontId="29" fillId="11" borderId="0"/>
    <xf numFmtId="0" fontId="29" fillId="11" borderId="0"/>
    <xf numFmtId="0" fontId="29" fillId="11" borderId="0"/>
    <xf numFmtId="0" fontId="29" fillId="11" borderId="0"/>
    <xf numFmtId="0" fontId="98"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98" fillId="11" borderId="0"/>
    <xf numFmtId="0" fontId="98" fillId="11" borderId="0"/>
    <xf numFmtId="0" fontId="98" fillId="11" borderId="0"/>
    <xf numFmtId="0" fontId="29" fillId="11" borderId="0" applyNumberFormat="0" applyBorder="0" applyAlignment="0" applyProtection="0"/>
    <xf numFmtId="0" fontId="29" fillId="11" borderId="0"/>
    <xf numFmtId="0" fontId="29" fillId="11" borderId="0"/>
    <xf numFmtId="0" fontId="29" fillId="11" borderId="0"/>
    <xf numFmtId="0" fontId="29" fillId="11" borderId="0"/>
    <xf numFmtId="0" fontId="29" fillId="11" borderId="0"/>
    <xf numFmtId="0" fontId="29" fillId="11" borderId="0"/>
    <xf numFmtId="0" fontId="56" fillId="75" borderId="0" applyNumberFormat="0" applyBorder="0" applyAlignment="0" applyProtection="0"/>
    <xf numFmtId="0" fontId="56" fillId="75" borderId="0"/>
    <xf numFmtId="0" fontId="56" fillId="75" borderId="0"/>
    <xf numFmtId="0" fontId="56" fillId="75"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29" fillId="11" borderId="0" applyNumberFormat="0" applyBorder="0" applyAlignment="0" applyProtection="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xf numFmtId="0" fontId="29" fillId="11" borderId="0"/>
    <xf numFmtId="0" fontId="98" fillId="11" borderId="0"/>
    <xf numFmtId="0" fontId="98"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29" fillId="15" borderId="0" applyNumberFormat="0" applyBorder="0" applyAlignment="0" applyProtection="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56" fillId="76" borderId="0" applyNumberFormat="0" applyBorder="0" applyAlignment="0" applyProtection="0"/>
    <xf numFmtId="0" fontId="29" fillId="15" borderId="0"/>
    <xf numFmtId="0" fontId="29" fillId="15" borderId="0"/>
    <xf numFmtId="0" fontId="29" fillId="15" borderId="0"/>
    <xf numFmtId="0" fontId="56" fillId="76" borderId="0"/>
    <xf numFmtId="0" fontId="56" fillId="76" borderId="0"/>
    <xf numFmtId="0" fontId="56" fillId="76" borderId="0"/>
    <xf numFmtId="0" fontId="56" fillId="76" borderId="0"/>
    <xf numFmtId="0" fontId="56" fillId="76" borderId="0"/>
    <xf numFmtId="0" fontId="56" fillId="76" borderId="0"/>
    <xf numFmtId="0" fontId="98" fillId="15" borderId="0"/>
    <xf numFmtId="0" fontId="98" fillId="15" borderId="0"/>
    <xf numFmtId="0" fontId="98" fillId="15" borderId="0"/>
    <xf numFmtId="0" fontId="98" fillId="15" borderId="0"/>
    <xf numFmtId="0" fontId="98" fillId="15" borderId="0"/>
    <xf numFmtId="0" fontId="98" fillId="15" borderId="0"/>
    <xf numFmtId="0" fontId="98" fillId="15" borderId="0"/>
    <xf numFmtId="0" fontId="29" fillId="15" borderId="0"/>
    <xf numFmtId="0" fontId="98" fillId="15" borderId="0"/>
    <xf numFmtId="0" fontId="98"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56" fillId="76" borderId="0" applyNumberFormat="0" applyBorder="0" applyAlignment="0" applyProtection="0"/>
    <xf numFmtId="0" fontId="29" fillId="15" borderId="0"/>
    <xf numFmtId="0" fontId="29" fillId="15" borderId="0"/>
    <xf numFmtId="0" fontId="29" fillId="15" borderId="0"/>
    <xf numFmtId="0" fontId="56" fillId="76" borderId="0"/>
    <xf numFmtId="0" fontId="56" fillId="76" borderId="0"/>
    <xf numFmtId="0" fontId="56" fillId="76" borderId="0"/>
    <xf numFmtId="0" fontId="56" fillId="76" borderId="0"/>
    <xf numFmtId="0" fontId="56" fillId="76" borderId="0"/>
    <xf numFmtId="0" fontId="56" fillId="76" borderId="0"/>
    <xf numFmtId="0" fontId="98" fillId="15" borderId="0" applyNumberFormat="0" applyBorder="0" applyAlignment="0" applyProtection="0"/>
    <xf numFmtId="0" fontId="29" fillId="15" borderId="0" applyNumberFormat="0" applyBorder="0" applyAlignment="0" applyProtection="0"/>
    <xf numFmtId="0" fontId="29" fillId="15" borderId="0"/>
    <xf numFmtId="0" fontId="29" fillId="15" borderId="0"/>
    <xf numFmtId="0" fontId="29" fillId="15" borderId="0"/>
    <xf numFmtId="0" fontId="98" fillId="15" borderId="0"/>
    <xf numFmtId="0" fontId="98" fillId="15" borderId="0"/>
    <xf numFmtId="0" fontId="98" fillId="15" borderId="0"/>
    <xf numFmtId="0" fontId="98"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98" fillId="19" borderId="0" applyNumberFormat="0" applyBorder="0" applyAlignment="0" applyProtection="0"/>
    <xf numFmtId="0" fontId="29" fillId="19" borderId="0" applyNumberFormat="0" applyBorder="0" applyAlignment="0" applyProtection="0"/>
    <xf numFmtId="0" fontId="29" fillId="19" borderId="0"/>
    <xf numFmtId="0" fontId="29" fillId="19" borderId="0"/>
    <xf numFmtId="0" fontId="29" fillId="19" borderId="0"/>
    <xf numFmtId="0" fontId="29" fillId="19" borderId="0"/>
    <xf numFmtId="0" fontId="29" fillId="19" borderId="0"/>
    <xf numFmtId="0" fontId="29" fillId="19" borderId="0"/>
    <xf numFmtId="0" fontId="98" fillId="19" borderId="0"/>
    <xf numFmtId="0" fontId="98" fillId="19" borderId="0"/>
    <xf numFmtId="0" fontId="98" fillId="19"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29" fillId="19" borderId="0" applyNumberFormat="0" applyBorder="0" applyAlignment="0" applyProtection="0"/>
    <xf numFmtId="0" fontId="29" fillId="19" borderId="0"/>
    <xf numFmtId="0" fontId="29" fillId="19" borderId="0"/>
    <xf numFmtId="0" fontId="29" fillId="19" borderId="0"/>
    <xf numFmtId="0" fontId="29" fillId="19" borderId="0"/>
    <xf numFmtId="0" fontId="29" fillId="19" borderId="0"/>
    <xf numFmtId="0" fontId="29" fillId="19" borderId="0"/>
    <xf numFmtId="0" fontId="98"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98" fillId="19" borderId="0"/>
    <xf numFmtId="0" fontId="98" fillId="19" borderId="0"/>
    <xf numFmtId="0" fontId="98" fillId="19" borderId="0"/>
    <xf numFmtId="0" fontId="29" fillId="19" borderId="0" applyNumberFormat="0" applyBorder="0" applyAlignment="0" applyProtection="0"/>
    <xf numFmtId="0" fontId="29" fillId="19" borderId="0"/>
    <xf numFmtId="0" fontId="29" fillId="19" borderId="0"/>
    <xf numFmtId="0" fontId="29" fillId="19" borderId="0"/>
    <xf numFmtId="0" fontId="29" fillId="19" borderId="0"/>
    <xf numFmtId="0" fontId="29" fillId="19" borderId="0"/>
    <xf numFmtId="0" fontId="29" fillId="19" borderId="0"/>
    <xf numFmtId="0" fontId="56" fillId="77" borderId="0" applyNumberFormat="0" applyBorder="0" applyAlignment="0" applyProtection="0"/>
    <xf numFmtId="0" fontId="56" fillId="77" borderId="0"/>
    <xf numFmtId="0" fontId="56" fillId="77" borderId="0"/>
    <xf numFmtId="0" fontId="56" fillId="77"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29" fillId="19" borderId="0" applyNumberFormat="0" applyBorder="0" applyAlignment="0" applyProtection="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xf numFmtId="0" fontId="29" fillId="19" borderId="0"/>
    <xf numFmtId="0" fontId="98" fillId="19" borderId="0"/>
    <xf numFmtId="0" fontId="98"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98" fillId="23" borderId="0" applyNumberFormat="0" applyBorder="0" applyAlignment="0" applyProtection="0"/>
    <xf numFmtId="0" fontId="29" fillId="23" borderId="0" applyNumberFormat="0" applyBorder="0" applyAlignment="0" applyProtection="0"/>
    <xf numFmtId="0" fontId="29" fillId="23" borderId="0"/>
    <xf numFmtId="0" fontId="29" fillId="23" borderId="0"/>
    <xf numFmtId="0" fontId="29" fillId="23" borderId="0"/>
    <xf numFmtId="0" fontId="29" fillId="23" borderId="0"/>
    <xf numFmtId="0" fontId="29" fillId="23" borderId="0"/>
    <xf numFmtId="0" fontId="29" fillId="23" borderId="0"/>
    <xf numFmtId="0" fontId="98" fillId="23" borderId="0"/>
    <xf numFmtId="0" fontId="98" fillId="23" borderId="0"/>
    <xf numFmtId="0" fontId="98" fillId="23"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29" fillId="23" borderId="0" applyNumberFormat="0" applyBorder="0" applyAlignment="0" applyProtection="0"/>
    <xf numFmtId="0" fontId="29" fillId="23" borderId="0"/>
    <xf numFmtId="0" fontId="29" fillId="23" borderId="0"/>
    <xf numFmtId="0" fontId="29" fillId="23" borderId="0"/>
    <xf numFmtId="0" fontId="29" fillId="23" borderId="0"/>
    <xf numFmtId="0" fontId="29" fillId="23" borderId="0"/>
    <xf numFmtId="0" fontId="29" fillId="23" borderId="0"/>
    <xf numFmtId="0" fontId="98"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98" fillId="23" borderId="0"/>
    <xf numFmtId="0" fontId="98" fillId="23" borderId="0"/>
    <xf numFmtId="0" fontId="98" fillId="23" borderId="0"/>
    <xf numFmtId="0" fontId="29" fillId="23" borderId="0" applyNumberFormat="0" applyBorder="0" applyAlignment="0" applyProtection="0"/>
    <xf numFmtId="0" fontId="29" fillId="23" borderId="0"/>
    <xf numFmtId="0" fontId="29" fillId="23" borderId="0"/>
    <xf numFmtId="0" fontId="29" fillId="23" borderId="0"/>
    <xf numFmtId="0" fontId="29" fillId="23" borderId="0"/>
    <xf numFmtId="0" fontId="29" fillId="23" borderId="0"/>
    <xf numFmtId="0" fontId="29" fillId="23" borderId="0"/>
    <xf numFmtId="0" fontId="56" fillId="66" borderId="0" applyNumberFormat="0" applyBorder="0" applyAlignment="0" applyProtection="0"/>
    <xf numFmtId="0" fontId="56" fillId="66" borderId="0"/>
    <xf numFmtId="0" fontId="56" fillId="66" borderId="0"/>
    <xf numFmtId="0" fontId="56" fillId="66"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29" fillId="23" borderId="0" applyNumberFormat="0" applyBorder="0" applyAlignment="0" applyProtection="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xf numFmtId="0" fontId="29" fillId="23" borderId="0"/>
    <xf numFmtId="0" fontId="98" fillId="23" borderId="0"/>
    <xf numFmtId="0" fontId="98"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98" fillId="27" borderId="0" applyNumberFormat="0" applyBorder="0" applyAlignment="0" applyProtection="0"/>
    <xf numFmtId="0" fontId="29" fillId="27" borderId="0" applyNumberFormat="0" applyBorder="0" applyAlignment="0" applyProtection="0"/>
    <xf numFmtId="0" fontId="29" fillId="27" borderId="0"/>
    <xf numFmtId="0" fontId="29" fillId="27" borderId="0"/>
    <xf numFmtId="0" fontId="29" fillId="27" borderId="0"/>
    <xf numFmtId="0" fontId="29" fillId="27" borderId="0"/>
    <xf numFmtId="0" fontId="29" fillId="27" borderId="0"/>
    <xf numFmtId="0" fontId="29" fillId="27" borderId="0"/>
    <xf numFmtId="0" fontId="98" fillId="27" borderId="0"/>
    <xf numFmtId="0" fontId="98" fillId="27" borderId="0"/>
    <xf numFmtId="0" fontId="98" fillId="27"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29" fillId="27" borderId="0" applyNumberFormat="0" applyBorder="0" applyAlignment="0" applyProtection="0"/>
    <xf numFmtId="0" fontId="29" fillId="27" borderId="0"/>
    <xf numFmtId="0" fontId="29" fillId="27" borderId="0"/>
    <xf numFmtId="0" fontId="29" fillId="27" borderId="0"/>
    <xf numFmtId="0" fontId="29" fillId="27" borderId="0"/>
    <xf numFmtId="0" fontId="29" fillId="27" borderId="0"/>
    <xf numFmtId="0" fontId="29" fillId="27" borderId="0"/>
    <xf numFmtId="0" fontId="98"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98" fillId="27" borderId="0"/>
    <xf numFmtId="0" fontId="98" fillId="27" borderId="0"/>
    <xf numFmtId="0" fontId="98" fillId="27" borderId="0"/>
    <xf numFmtId="0" fontId="29" fillId="27" borderId="0" applyNumberFormat="0" applyBorder="0" applyAlignment="0" applyProtection="0"/>
    <xf numFmtId="0" fontId="29" fillId="27" borderId="0"/>
    <xf numFmtId="0" fontId="29" fillId="27" borderId="0"/>
    <xf numFmtId="0" fontId="29" fillId="27" borderId="0"/>
    <xf numFmtId="0" fontId="29" fillId="27" borderId="0"/>
    <xf numFmtId="0" fontId="29" fillId="27" borderId="0"/>
    <xf numFmtId="0" fontId="29" fillId="27" borderId="0"/>
    <xf numFmtId="0" fontId="56" fillId="75" borderId="0" applyNumberFormat="0" applyBorder="0" applyAlignment="0" applyProtection="0"/>
    <xf numFmtId="0" fontId="56" fillId="75" borderId="0"/>
    <xf numFmtId="0" fontId="56" fillId="75" borderId="0"/>
    <xf numFmtId="0" fontId="56" fillId="75"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29" fillId="27" borderId="0" applyNumberFormat="0" applyBorder="0" applyAlignment="0" applyProtection="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xf numFmtId="0" fontId="29" fillId="27" borderId="0"/>
    <xf numFmtId="0" fontId="98" fillId="27" borderId="0"/>
    <xf numFmtId="0" fontId="98"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98" fillId="31" borderId="0" applyNumberFormat="0" applyBorder="0" applyAlignment="0" applyProtection="0"/>
    <xf numFmtId="0" fontId="29" fillId="31" borderId="0" applyNumberFormat="0" applyBorder="0" applyAlignment="0" applyProtection="0"/>
    <xf numFmtId="0" fontId="29" fillId="31" borderId="0"/>
    <xf numFmtId="0" fontId="29" fillId="31" borderId="0"/>
    <xf numFmtId="0" fontId="29" fillId="31" borderId="0"/>
    <xf numFmtId="0" fontId="29" fillId="31" borderId="0"/>
    <xf numFmtId="0" fontId="29" fillId="31" borderId="0"/>
    <xf numFmtId="0" fontId="29" fillId="31" borderId="0"/>
    <xf numFmtId="0" fontId="98" fillId="31" borderId="0"/>
    <xf numFmtId="0" fontId="98" fillId="31" borderId="0"/>
    <xf numFmtId="0" fontId="98" fillId="31"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29" fillId="31" borderId="0" applyNumberFormat="0" applyBorder="0" applyAlignment="0" applyProtection="0"/>
    <xf numFmtId="0" fontId="29" fillId="31" borderId="0"/>
    <xf numFmtId="0" fontId="29" fillId="31" borderId="0"/>
    <xf numFmtId="0" fontId="29" fillId="31" borderId="0"/>
    <xf numFmtId="0" fontId="29" fillId="31" borderId="0"/>
    <xf numFmtId="0" fontId="29" fillId="31" borderId="0"/>
    <xf numFmtId="0" fontId="29" fillId="31" borderId="0"/>
    <xf numFmtId="0" fontId="98"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98" fillId="31" borderId="0"/>
    <xf numFmtId="0" fontId="98" fillId="31" borderId="0"/>
    <xf numFmtId="0" fontId="98" fillId="31" borderId="0"/>
    <xf numFmtId="0" fontId="29" fillId="31" borderId="0" applyNumberFormat="0" applyBorder="0" applyAlignment="0" applyProtection="0"/>
    <xf numFmtId="0" fontId="29" fillId="31" borderId="0"/>
    <xf numFmtId="0" fontId="29" fillId="31" borderId="0"/>
    <xf numFmtId="0" fontId="29" fillId="31" borderId="0"/>
    <xf numFmtId="0" fontId="29" fillId="31" borderId="0"/>
    <xf numFmtId="0" fontId="29" fillId="31" borderId="0"/>
    <xf numFmtId="0" fontId="29" fillId="31" borderId="0"/>
    <xf numFmtId="0" fontId="56" fillId="78" borderId="0" applyNumberFormat="0" applyBorder="0" applyAlignment="0" applyProtection="0"/>
    <xf numFmtId="0" fontId="56" fillId="78" borderId="0"/>
    <xf numFmtId="0" fontId="56" fillId="78" borderId="0"/>
    <xf numFmtId="0" fontId="56" fillId="78"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29" fillId="31" borderId="0" applyNumberFormat="0" applyBorder="0" applyAlignment="0" applyProtection="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xf numFmtId="0" fontId="29" fillId="31" borderId="0"/>
    <xf numFmtId="0" fontId="98" fillId="31" borderId="0"/>
    <xf numFmtId="0" fontId="98"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35" fillId="63" borderId="0" applyNumberFormat="0" applyBorder="0" applyAlignment="0" applyProtection="0"/>
    <xf numFmtId="0" fontId="35" fillId="63" borderId="0" applyNumberFormat="0" applyBorder="0" applyAlignment="0" applyProtection="0"/>
    <xf numFmtId="180" fontId="35" fillId="63" borderId="0" applyNumberFormat="0" applyBorder="0" applyAlignment="0" applyProtection="0"/>
    <xf numFmtId="180" fontId="35" fillId="63"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180" fontId="35" fillId="60" borderId="0" applyNumberFormat="0" applyBorder="0" applyAlignment="0" applyProtection="0"/>
    <xf numFmtId="180" fontId="35" fillId="60"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180" fontId="35" fillId="72" borderId="0" applyNumberFormat="0" applyBorder="0" applyAlignment="0" applyProtection="0"/>
    <xf numFmtId="180" fontId="35" fillId="72"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180" fontId="35" fillId="54" borderId="0" applyNumberFormat="0" applyBorder="0" applyAlignment="0" applyProtection="0"/>
    <xf numFmtId="180" fontId="35" fillId="5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180" fontId="35" fillId="63" borderId="0" applyNumberFormat="0" applyBorder="0" applyAlignment="0" applyProtection="0"/>
    <xf numFmtId="180" fontId="35" fillId="63"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180" fontId="35" fillId="74" borderId="0" applyNumberFormat="0" applyBorder="0" applyAlignment="0" applyProtection="0"/>
    <xf numFmtId="180" fontId="35" fillId="74" borderId="0" applyNumberFormat="0" applyBorder="0" applyAlignment="0" applyProtection="0"/>
    <xf numFmtId="0" fontId="35" fillId="63" borderId="0" applyNumberFormat="0" applyBorder="0" applyAlignment="0" applyProtection="0"/>
    <xf numFmtId="0" fontId="35" fillId="60" borderId="0" applyNumberFormat="0" applyBorder="0" applyAlignment="0" applyProtection="0"/>
    <xf numFmtId="0" fontId="35" fillId="72" borderId="0" applyNumberFormat="0" applyBorder="0" applyAlignment="0" applyProtection="0"/>
    <xf numFmtId="0" fontId="35" fillId="54" borderId="0" applyNumberFormat="0" applyBorder="0" applyAlignment="0" applyProtection="0"/>
    <xf numFmtId="0" fontId="35" fillId="63" borderId="0" applyNumberFormat="0" applyBorder="0" applyAlignment="0" applyProtection="0"/>
    <xf numFmtId="0" fontId="35" fillId="74" borderId="0" applyNumberFormat="0" applyBorder="0" applyAlignment="0" applyProtection="0"/>
    <xf numFmtId="179" fontId="99" fillId="56" borderId="0" applyNumberFormat="0" applyBorder="0" applyAlignment="0" applyProtection="0"/>
    <xf numFmtId="179" fontId="99" fillId="60" borderId="0" applyNumberFormat="0" applyBorder="0" applyAlignment="0" applyProtection="0"/>
    <xf numFmtId="179" fontId="99" fillId="38" borderId="0" applyNumberFormat="0" applyBorder="0" applyAlignment="0" applyProtection="0"/>
    <xf numFmtId="179" fontId="99" fillId="40" borderId="0" applyNumberFormat="0" applyBorder="0" applyAlignment="0" applyProtection="0"/>
    <xf numFmtId="179" fontId="99" fillId="56" borderId="0" applyNumberFormat="0" applyBorder="0" applyAlignment="0" applyProtection="0"/>
    <xf numFmtId="179" fontId="99" fillId="37" borderId="0" applyNumberFormat="0" applyBorder="0" applyAlignment="0" applyProtection="0"/>
    <xf numFmtId="0" fontId="100" fillId="56" borderId="0" applyNumberFormat="0" applyBorder="0" applyAlignment="0" applyProtection="0"/>
    <xf numFmtId="0" fontId="100" fillId="63" borderId="0" applyNumberFormat="0" applyBorder="0" applyAlignment="0" applyProtection="0"/>
    <xf numFmtId="0" fontId="100" fillId="60" borderId="0" applyNumberFormat="0" applyBorder="0" applyAlignment="0" applyProtection="0"/>
    <xf numFmtId="0" fontId="100" fillId="38" borderId="0" applyNumberFormat="0" applyBorder="0" applyAlignment="0" applyProtection="0"/>
    <xf numFmtId="0" fontId="100" fillId="72" borderId="0" applyNumberFormat="0" applyBorder="0" applyAlignment="0" applyProtection="0"/>
    <xf numFmtId="0" fontId="100" fillId="40" borderId="0" applyNumberFormat="0" applyBorder="0" applyAlignment="0" applyProtection="0"/>
    <xf numFmtId="0" fontId="100" fillId="54" borderId="0" applyNumberFormat="0" applyBorder="0" applyAlignment="0" applyProtection="0"/>
    <xf numFmtId="0" fontId="100" fillId="56" borderId="0" applyNumberFormat="0" applyBorder="0" applyAlignment="0" applyProtection="0"/>
    <xf numFmtId="0" fontId="100" fillId="63" borderId="0" applyNumberFormat="0" applyBorder="0" applyAlignment="0" applyProtection="0"/>
    <xf numFmtId="0" fontId="100" fillId="37" borderId="0" applyNumberFormat="0" applyBorder="0" applyAlignment="0" applyProtection="0"/>
    <xf numFmtId="0" fontId="100" fillId="74" borderId="0" applyNumberFormat="0" applyBorder="0" applyAlignment="0" applyProtection="0"/>
    <xf numFmtId="212" fontId="42" fillId="0" borderId="0"/>
    <xf numFmtId="212" fontId="42" fillId="0" borderId="0"/>
    <xf numFmtId="212" fontId="42" fillId="0" borderId="0"/>
    <xf numFmtId="213" fontId="89" fillId="0" borderId="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0" fontId="103" fillId="79" borderId="0" applyNumberFormat="0" applyBorder="0" applyProtection="0"/>
    <xf numFmtId="172" fontId="95" fillId="80" borderId="0" applyNumberFormat="0" applyBorder="0" applyAlignment="0" applyProtection="0"/>
    <xf numFmtId="0" fontId="103" fillId="70" borderId="0" applyNumberFormat="0" applyBorder="0" applyProtection="0"/>
    <xf numFmtId="172" fontId="95" fillId="60" borderId="0" applyNumberFormat="0" applyBorder="0" applyAlignment="0" applyProtection="0"/>
    <xf numFmtId="0" fontId="103" fillId="71" borderId="0" applyNumberFormat="0" applyBorder="0" applyProtection="0"/>
    <xf numFmtId="172" fontId="95" fillId="72" borderId="0" applyNumberFormat="0" applyBorder="0" applyAlignment="0" applyProtection="0"/>
    <xf numFmtId="0" fontId="103" fillId="81" borderId="0" applyNumberFormat="0" applyBorder="0" applyProtection="0"/>
    <xf numFmtId="172" fontId="95" fillId="82" borderId="0" applyNumberFormat="0" applyBorder="0" applyAlignment="0" applyProtection="0"/>
    <xf numFmtId="0" fontId="103" fillId="83" borderId="0" applyNumberFormat="0" applyBorder="0" applyProtection="0"/>
    <xf numFmtId="172" fontId="95" fillId="41" borderId="0" applyNumberFormat="0" applyBorder="0" applyAlignment="0" applyProtection="0"/>
    <xf numFmtId="0" fontId="103" fillId="84" borderId="0" applyNumberFormat="0" applyBorder="0" applyProtection="0"/>
    <xf numFmtId="172" fontId="95" fillId="85" borderId="0" applyNumberFormat="0" applyBorder="0" applyAlignment="0" applyProtection="0"/>
    <xf numFmtId="0" fontId="75" fillId="41" borderId="0" applyNumberFormat="0" applyBorder="0" applyAlignment="0" applyProtection="0">
      <alignment vertical="center"/>
    </xf>
    <xf numFmtId="0" fontId="75" fillId="60" borderId="0" applyNumberFormat="0" applyBorder="0" applyAlignment="0" applyProtection="0">
      <alignment vertical="center"/>
    </xf>
    <xf numFmtId="0" fontId="75" fillId="38" borderId="0" applyNumberFormat="0" applyBorder="0" applyAlignment="0" applyProtection="0">
      <alignment vertical="center"/>
    </xf>
    <xf numFmtId="0" fontId="75" fillId="59" borderId="0" applyNumberFormat="0" applyBorder="0" applyAlignment="0" applyProtection="0">
      <alignment vertical="center"/>
    </xf>
    <xf numFmtId="0" fontId="75" fillId="41" borderId="0" applyNumberFormat="0" applyBorder="0" applyAlignment="0" applyProtection="0">
      <alignment vertical="center"/>
    </xf>
    <xf numFmtId="0" fontId="75" fillId="60" borderId="0" applyNumberFormat="0" applyBorder="0" applyAlignment="0" applyProtection="0">
      <alignment vertical="center"/>
    </xf>
    <xf numFmtId="172" fontId="104" fillId="80" borderId="0" applyNumberFormat="0" applyBorder="0" applyAlignment="0" applyProtection="0"/>
    <xf numFmtId="172" fontId="104" fillId="60" borderId="0" applyNumberFormat="0" applyBorder="0" applyAlignment="0" applyProtection="0"/>
    <xf numFmtId="172" fontId="104" fillId="72" borderId="0" applyNumberFormat="0" applyBorder="0" applyAlignment="0" applyProtection="0"/>
    <xf numFmtId="172" fontId="104" fillId="82" borderId="0" applyNumberFormat="0" applyBorder="0" applyAlignment="0" applyProtection="0"/>
    <xf numFmtId="172" fontId="104" fillId="41" borderId="0" applyNumberFormat="0" applyBorder="0" applyAlignment="0" applyProtection="0"/>
    <xf numFmtId="172" fontId="104" fillId="85" borderId="0" applyNumberFormat="0" applyBorder="0" applyAlignment="0" applyProtection="0"/>
    <xf numFmtId="172" fontId="95" fillId="86" borderId="0" applyNumberFormat="0" applyBorder="0" applyAlignment="0" applyProtection="0"/>
    <xf numFmtId="191"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38" borderId="0" applyNumberFormat="0" applyBorder="0" applyAlignment="0" applyProtection="0"/>
    <xf numFmtId="172" fontId="95" fillId="80" borderId="0" applyNumberFormat="0" applyBorder="0" applyAlignment="0" applyProtection="0"/>
    <xf numFmtId="172" fontId="95" fillId="80" borderId="0" applyNumberFormat="0" applyBorder="0" applyAlignment="0" applyProtection="0"/>
    <xf numFmtId="0" fontId="95" fillId="80" borderId="0" applyNumberFormat="0" applyBorder="0" applyAlignment="0" applyProtection="0"/>
    <xf numFmtId="172" fontId="102" fillId="0" borderId="0"/>
    <xf numFmtId="191" fontId="106" fillId="80" borderId="0" applyNumberFormat="0" applyBorder="0" applyAlignment="0" applyProtection="0"/>
    <xf numFmtId="180" fontId="106" fillId="80" borderId="0" applyNumberFormat="0" applyBorder="0" applyAlignment="0" applyProtection="0"/>
    <xf numFmtId="180" fontId="106" fillId="80" borderId="0" applyNumberFormat="0" applyBorder="0" applyAlignment="0" applyProtection="0"/>
    <xf numFmtId="172" fontId="102" fillId="0" borderId="0"/>
    <xf numFmtId="172" fontId="106" fillId="80" borderId="0" applyNumberFormat="0" applyBorder="0" applyAlignment="0" applyProtection="0"/>
    <xf numFmtId="180" fontId="106" fillId="80" borderId="0" applyNumberFormat="0" applyBorder="0" applyAlignment="0" applyProtection="0"/>
    <xf numFmtId="180" fontId="106" fillId="80" borderId="0" applyNumberFormat="0" applyBorder="0" applyAlignment="0" applyProtection="0"/>
    <xf numFmtId="172" fontId="95" fillId="80" borderId="0" applyNumberFormat="0" applyBorder="0" applyAlignment="0" applyProtection="0"/>
    <xf numFmtId="172" fontId="95" fillId="80" borderId="0" applyNumberFormat="0" applyBorder="0" applyAlignment="0" applyProtection="0"/>
    <xf numFmtId="172" fontId="23" fillId="12" borderId="0" applyNumberFormat="0" applyBorder="0" applyAlignment="0" applyProtection="0"/>
    <xf numFmtId="172" fontId="95" fillId="80" borderId="0" applyNumberFormat="0" applyBorder="0" applyAlignment="0" applyProtection="0"/>
    <xf numFmtId="0" fontId="95" fillId="80" borderId="0" applyNumberFormat="0" applyBorder="0" applyAlignment="0" applyProtection="0"/>
    <xf numFmtId="0" fontId="95" fillId="80" borderId="0" applyNumberFormat="0" applyBorder="0" applyAlignment="0" applyProtection="0"/>
    <xf numFmtId="180" fontId="95" fillId="80" borderId="0" applyNumberFormat="0" applyBorder="0" applyAlignment="0" applyProtection="0"/>
    <xf numFmtId="180" fontId="95" fillId="80" borderId="0" applyNumberFormat="0" applyBorder="0" applyAlignment="0" applyProtection="0"/>
    <xf numFmtId="0" fontId="106" fillId="80" borderId="0" applyNumberFormat="0" applyBorder="0" applyAlignment="0" applyProtection="0"/>
    <xf numFmtId="180" fontId="106" fillId="80" borderId="0" applyNumberFormat="0" applyBorder="0" applyAlignment="0" applyProtection="0"/>
    <xf numFmtId="180" fontId="106" fillId="80" borderId="0" applyNumberFormat="0" applyBorder="0" applyAlignment="0" applyProtection="0"/>
    <xf numFmtId="172" fontId="102" fillId="0" borderId="0"/>
    <xf numFmtId="172" fontId="102" fillId="0" borderId="0"/>
    <xf numFmtId="180" fontId="95" fillId="80" borderId="0" applyNumberFormat="0" applyBorder="0" applyAlignment="0" applyProtection="0"/>
    <xf numFmtId="180" fontId="95" fillId="80" borderId="0" applyNumberFormat="0" applyBorder="0" applyAlignment="0" applyProtection="0"/>
    <xf numFmtId="172" fontId="102" fillId="0" borderId="0"/>
    <xf numFmtId="172" fontId="102" fillId="0" borderId="0"/>
    <xf numFmtId="0" fontId="95" fillId="80" borderId="0" applyNumberFormat="0" applyBorder="0" applyAlignment="0" applyProtection="0"/>
    <xf numFmtId="180" fontId="95" fillId="80" borderId="0" applyNumberFormat="0" applyBorder="0" applyAlignment="0" applyProtection="0"/>
    <xf numFmtId="180"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95" fillId="80" borderId="0" applyNumberFormat="0" applyBorder="0" applyAlignment="0" applyProtection="0"/>
    <xf numFmtId="172" fontId="102" fillId="0" borderId="0"/>
    <xf numFmtId="172" fontId="102" fillId="0" borderId="0"/>
    <xf numFmtId="172"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172" fontId="102" fillId="0" borderId="0"/>
    <xf numFmtId="172" fontId="102" fillId="0" borderId="0"/>
    <xf numFmtId="0"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5" fillId="38" borderId="0" applyNumberFormat="0" applyBorder="0" applyAlignment="0" applyProtection="0"/>
    <xf numFmtId="172" fontId="105" fillId="38" borderId="0" applyNumberFormat="0" applyBorder="0" applyAlignment="0" applyProtection="0"/>
    <xf numFmtId="172" fontId="105" fillId="38" borderId="0" applyNumberFormat="0" applyBorder="0" applyAlignment="0" applyProtection="0"/>
    <xf numFmtId="172" fontId="95" fillId="76" borderId="0" applyNumberFormat="0" applyBorder="0" applyAlignment="0" applyProtection="0"/>
    <xf numFmtId="191"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40" borderId="0" applyNumberFormat="0" applyBorder="0" applyAlignment="0" applyProtection="0"/>
    <xf numFmtId="172" fontId="95" fillId="60" borderId="0" applyNumberFormat="0" applyBorder="0" applyAlignment="0" applyProtection="0"/>
    <xf numFmtId="172" fontId="95" fillId="60" borderId="0" applyNumberFormat="0" applyBorder="0" applyAlignment="0" applyProtection="0"/>
    <xf numFmtId="0" fontId="95" fillId="60" borderId="0" applyNumberFormat="0" applyBorder="0" applyAlignment="0" applyProtection="0"/>
    <xf numFmtId="172" fontId="102" fillId="0" borderId="0"/>
    <xf numFmtId="191" fontId="106" fillId="60" borderId="0" applyNumberFormat="0" applyBorder="0" applyAlignment="0" applyProtection="0"/>
    <xf numFmtId="180" fontId="106" fillId="60" borderId="0" applyNumberFormat="0" applyBorder="0" applyAlignment="0" applyProtection="0"/>
    <xf numFmtId="180" fontId="106" fillId="60" borderId="0" applyNumberFormat="0" applyBorder="0" applyAlignment="0" applyProtection="0"/>
    <xf numFmtId="172" fontId="102" fillId="0" borderId="0"/>
    <xf numFmtId="172" fontId="106" fillId="60" borderId="0" applyNumberFormat="0" applyBorder="0" applyAlignment="0" applyProtection="0"/>
    <xf numFmtId="180" fontId="106" fillId="60" borderId="0" applyNumberFormat="0" applyBorder="0" applyAlignment="0" applyProtection="0"/>
    <xf numFmtId="180" fontId="106" fillId="60" borderId="0" applyNumberFormat="0" applyBorder="0" applyAlignment="0" applyProtection="0"/>
    <xf numFmtId="172" fontId="95" fillId="60" borderId="0" applyNumberFormat="0" applyBorder="0" applyAlignment="0" applyProtection="0"/>
    <xf numFmtId="172" fontId="95" fillId="60" borderId="0" applyNumberFormat="0" applyBorder="0" applyAlignment="0" applyProtection="0"/>
    <xf numFmtId="172" fontId="23" fillId="16" borderId="0" applyNumberFormat="0" applyBorder="0" applyAlignment="0" applyProtection="0"/>
    <xf numFmtId="172"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180" fontId="95" fillId="60" borderId="0" applyNumberFormat="0" applyBorder="0" applyAlignment="0" applyProtection="0"/>
    <xf numFmtId="180" fontId="95" fillId="60" borderId="0" applyNumberFormat="0" applyBorder="0" applyAlignment="0" applyProtection="0"/>
    <xf numFmtId="0" fontId="106" fillId="60" borderId="0" applyNumberFormat="0" applyBorder="0" applyAlignment="0" applyProtection="0"/>
    <xf numFmtId="180" fontId="106" fillId="60" borderId="0" applyNumberFormat="0" applyBorder="0" applyAlignment="0" applyProtection="0"/>
    <xf numFmtId="180" fontId="106" fillId="60" borderId="0" applyNumberFormat="0" applyBorder="0" applyAlignment="0" applyProtection="0"/>
    <xf numFmtId="172" fontId="102" fillId="0" borderId="0"/>
    <xf numFmtId="172" fontId="102" fillId="0" borderId="0"/>
    <xf numFmtId="180" fontId="95" fillId="60" borderId="0" applyNumberFormat="0" applyBorder="0" applyAlignment="0" applyProtection="0"/>
    <xf numFmtId="180" fontId="95" fillId="60" borderId="0" applyNumberFormat="0" applyBorder="0" applyAlignment="0" applyProtection="0"/>
    <xf numFmtId="172" fontId="102" fillId="0" borderId="0"/>
    <xf numFmtId="172" fontId="102" fillId="0" borderId="0"/>
    <xf numFmtId="0" fontId="95" fillId="60" borderId="0" applyNumberFormat="0" applyBorder="0" applyAlignment="0" applyProtection="0"/>
    <xf numFmtId="180" fontId="95" fillId="60" borderId="0" applyNumberFormat="0" applyBorder="0" applyAlignment="0" applyProtection="0"/>
    <xf numFmtId="180"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95" fillId="60" borderId="0" applyNumberFormat="0" applyBorder="0" applyAlignment="0" applyProtection="0"/>
    <xf numFmtId="172" fontId="102" fillId="0" borderId="0"/>
    <xf numFmtId="172" fontId="102" fillId="0" borderId="0"/>
    <xf numFmtId="172"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172" fontId="102" fillId="0" borderId="0"/>
    <xf numFmtId="172" fontId="102" fillId="0" borderId="0"/>
    <xf numFmtId="0"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5" fillId="40" borderId="0" applyNumberFormat="0" applyBorder="0" applyAlignment="0" applyProtection="0"/>
    <xf numFmtId="172" fontId="105" fillId="40" borderId="0" applyNumberFormat="0" applyBorder="0" applyAlignment="0" applyProtection="0"/>
    <xf numFmtId="172" fontId="105" fillId="40" borderId="0" applyNumberFormat="0" applyBorder="0" applyAlignment="0" applyProtection="0"/>
    <xf numFmtId="172" fontId="95" fillId="77" borderId="0" applyNumberFormat="0" applyBorder="0" applyAlignment="0" applyProtection="0"/>
    <xf numFmtId="191"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58" borderId="0" applyNumberFormat="0" applyBorder="0" applyAlignment="0" applyProtection="0"/>
    <xf numFmtId="172" fontId="95" fillId="72" borderId="0" applyNumberFormat="0" applyBorder="0" applyAlignment="0" applyProtection="0"/>
    <xf numFmtId="172" fontId="95" fillId="72" borderId="0" applyNumberFormat="0" applyBorder="0" applyAlignment="0" applyProtection="0"/>
    <xf numFmtId="0" fontId="95" fillId="72" borderId="0" applyNumberFormat="0" applyBorder="0" applyAlignment="0" applyProtection="0"/>
    <xf numFmtId="172" fontId="102" fillId="0" borderId="0"/>
    <xf numFmtId="191" fontId="106" fillId="72" borderId="0" applyNumberFormat="0" applyBorder="0" applyAlignment="0" applyProtection="0"/>
    <xf numFmtId="180" fontId="106" fillId="72" borderId="0" applyNumberFormat="0" applyBorder="0" applyAlignment="0" applyProtection="0"/>
    <xf numFmtId="180" fontId="106" fillId="72" borderId="0" applyNumberFormat="0" applyBorder="0" applyAlignment="0" applyProtection="0"/>
    <xf numFmtId="172" fontId="102" fillId="0" borderId="0"/>
    <xf numFmtId="172" fontId="106" fillId="72" borderId="0" applyNumberFormat="0" applyBorder="0" applyAlignment="0" applyProtection="0"/>
    <xf numFmtId="180" fontId="106" fillId="72" borderId="0" applyNumberFormat="0" applyBorder="0" applyAlignment="0" applyProtection="0"/>
    <xf numFmtId="180" fontId="106" fillId="72" borderId="0" applyNumberFormat="0" applyBorder="0" applyAlignment="0" applyProtection="0"/>
    <xf numFmtId="172" fontId="95" fillId="72" borderId="0" applyNumberFormat="0" applyBorder="0" applyAlignment="0" applyProtection="0"/>
    <xf numFmtId="172" fontId="95" fillId="72" borderId="0" applyNumberFormat="0" applyBorder="0" applyAlignment="0" applyProtection="0"/>
    <xf numFmtId="172" fontId="23" fillId="20" borderId="0" applyNumberFormat="0" applyBorder="0" applyAlignment="0" applyProtection="0"/>
    <xf numFmtId="172" fontId="95" fillId="72" borderId="0" applyNumberFormat="0" applyBorder="0" applyAlignment="0" applyProtection="0"/>
    <xf numFmtId="0" fontId="95" fillId="72" borderId="0" applyNumberFormat="0" applyBorder="0" applyAlignment="0" applyProtection="0"/>
    <xf numFmtId="0" fontId="95" fillId="72" borderId="0" applyNumberFormat="0" applyBorder="0" applyAlignment="0" applyProtection="0"/>
    <xf numFmtId="180" fontId="95" fillId="72" borderId="0" applyNumberFormat="0" applyBorder="0" applyAlignment="0" applyProtection="0"/>
    <xf numFmtId="180" fontId="95" fillId="72" borderId="0" applyNumberFormat="0" applyBorder="0" applyAlignment="0" applyProtection="0"/>
    <xf numFmtId="0" fontId="106" fillId="72" borderId="0" applyNumberFormat="0" applyBorder="0" applyAlignment="0" applyProtection="0"/>
    <xf numFmtId="180" fontId="106" fillId="72" borderId="0" applyNumberFormat="0" applyBorder="0" applyAlignment="0" applyProtection="0"/>
    <xf numFmtId="180" fontId="106" fillId="72" borderId="0" applyNumberFormat="0" applyBorder="0" applyAlignment="0" applyProtection="0"/>
    <xf numFmtId="172" fontId="102" fillId="0" borderId="0"/>
    <xf numFmtId="172" fontId="102" fillId="0" borderId="0"/>
    <xf numFmtId="180" fontId="95" fillId="72" borderId="0" applyNumberFormat="0" applyBorder="0" applyAlignment="0" applyProtection="0"/>
    <xf numFmtId="180" fontId="95" fillId="72" borderId="0" applyNumberFormat="0" applyBorder="0" applyAlignment="0" applyProtection="0"/>
    <xf numFmtId="172" fontId="102" fillId="0" borderId="0"/>
    <xf numFmtId="172" fontId="102" fillId="0" borderId="0"/>
    <xf numFmtId="0" fontId="95" fillId="72" borderId="0" applyNumberFormat="0" applyBorder="0" applyAlignment="0" applyProtection="0"/>
    <xf numFmtId="180" fontId="95" fillId="72" borderId="0" applyNumberFormat="0" applyBorder="0" applyAlignment="0" applyProtection="0"/>
    <xf numFmtId="180"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95" fillId="72" borderId="0" applyNumberFormat="0" applyBorder="0" applyAlignment="0" applyProtection="0"/>
    <xf numFmtId="172" fontId="102" fillId="0" borderId="0"/>
    <xf numFmtId="172" fontId="102" fillId="0" borderId="0"/>
    <xf numFmtId="172"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172" fontId="102" fillId="0" borderId="0"/>
    <xf numFmtId="172" fontId="102" fillId="0" borderId="0"/>
    <xf numFmtId="0"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5" fillId="58" borderId="0" applyNumberFormat="0" applyBorder="0" applyAlignment="0" applyProtection="0"/>
    <xf numFmtId="172" fontId="105" fillId="58" borderId="0" applyNumberFormat="0" applyBorder="0" applyAlignment="0" applyProtection="0"/>
    <xf numFmtId="172" fontId="105" fillId="58" borderId="0" applyNumberFormat="0" applyBorder="0" applyAlignment="0" applyProtection="0"/>
    <xf numFmtId="172" fontId="95" fillId="87" borderId="0" applyNumberFormat="0" applyBorder="0" applyAlignment="0" applyProtection="0"/>
    <xf numFmtId="191"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88" borderId="0" applyNumberFormat="0" applyBorder="0" applyAlignment="0" applyProtection="0"/>
    <xf numFmtId="172" fontId="95" fillId="82" borderId="0" applyNumberFormat="0" applyBorder="0" applyAlignment="0" applyProtection="0"/>
    <xf numFmtId="172" fontId="95" fillId="82" borderId="0" applyNumberFormat="0" applyBorder="0" applyAlignment="0" applyProtection="0"/>
    <xf numFmtId="0" fontId="95" fillId="82" borderId="0" applyNumberFormat="0" applyBorder="0" applyAlignment="0" applyProtection="0"/>
    <xf numFmtId="172" fontId="102" fillId="0" borderId="0"/>
    <xf numFmtId="191"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102" fillId="0" borderId="0"/>
    <xf numFmtId="172"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95" fillId="82" borderId="0" applyNumberFormat="0" applyBorder="0" applyAlignment="0" applyProtection="0"/>
    <xf numFmtId="172" fontId="95" fillId="82" borderId="0" applyNumberFormat="0" applyBorder="0" applyAlignment="0" applyProtection="0"/>
    <xf numFmtId="172" fontId="23" fillId="24" borderId="0" applyNumberFormat="0" applyBorder="0" applyAlignment="0" applyProtection="0"/>
    <xf numFmtId="172" fontId="95" fillId="82"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0"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102" fillId="0" borderId="0"/>
    <xf numFmtId="172" fontId="102" fillId="0" borderId="0"/>
    <xf numFmtId="180" fontId="95" fillId="82" borderId="0" applyNumberFormat="0" applyBorder="0" applyAlignment="0" applyProtection="0"/>
    <xf numFmtId="180" fontId="95" fillId="82" borderId="0" applyNumberFormat="0" applyBorder="0" applyAlignment="0" applyProtection="0"/>
    <xf numFmtId="172" fontId="102" fillId="0" borderId="0"/>
    <xf numFmtId="172" fontId="102" fillId="0" borderId="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95" fillId="82" borderId="0" applyNumberFormat="0" applyBorder="0" applyAlignment="0" applyProtection="0"/>
    <xf numFmtId="172" fontId="102" fillId="0" borderId="0"/>
    <xf numFmtId="172" fontId="102" fillId="0" borderId="0"/>
    <xf numFmtId="172"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102" fillId="0" borderId="0"/>
    <xf numFmtId="172" fontId="102" fillId="0" borderId="0"/>
    <xf numFmtId="0"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5" fillId="88" borderId="0" applyNumberFormat="0" applyBorder="0" applyAlignment="0" applyProtection="0"/>
    <xf numFmtId="172" fontId="105" fillId="88" borderId="0" applyNumberFormat="0" applyBorder="0" applyAlignment="0" applyProtection="0"/>
    <xf numFmtId="172" fontId="105" fillId="88" borderId="0" applyNumberFormat="0" applyBorder="0" applyAlignment="0" applyProtection="0"/>
    <xf numFmtId="172" fontId="95" fillId="89" borderId="0" applyNumberFormat="0" applyBorder="0" applyAlignment="0" applyProtection="0"/>
    <xf numFmtId="191"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59" borderId="0" applyNumberFormat="0" applyBorder="0" applyAlignment="0" applyProtection="0"/>
    <xf numFmtId="172" fontId="95" fillId="41" borderId="0" applyNumberFormat="0" applyBorder="0" applyAlignment="0" applyProtection="0"/>
    <xf numFmtId="172" fontId="95" fillId="41" borderId="0" applyNumberFormat="0" applyBorder="0" applyAlignment="0" applyProtection="0"/>
    <xf numFmtId="0" fontId="95" fillId="41" borderId="0" applyNumberFormat="0" applyBorder="0" applyAlignment="0" applyProtection="0"/>
    <xf numFmtId="172" fontId="102" fillId="0" borderId="0"/>
    <xf numFmtId="191"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102" fillId="0" borderId="0"/>
    <xf numFmtId="172"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95" fillId="41" borderId="0" applyNumberFormat="0" applyBorder="0" applyAlignment="0" applyProtection="0"/>
    <xf numFmtId="172" fontId="95" fillId="41" borderId="0" applyNumberFormat="0" applyBorder="0" applyAlignment="0" applyProtection="0"/>
    <xf numFmtId="172" fontId="23" fillId="28" borderId="0" applyNumberFormat="0" applyBorder="0" applyAlignment="0" applyProtection="0"/>
    <xf numFmtId="172"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0"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102" fillId="0" borderId="0"/>
    <xf numFmtId="172" fontId="102" fillId="0" borderId="0"/>
    <xf numFmtId="180" fontId="95" fillId="41" borderId="0" applyNumberFormat="0" applyBorder="0" applyAlignment="0" applyProtection="0"/>
    <xf numFmtId="180" fontId="95" fillId="41" borderId="0" applyNumberFormat="0" applyBorder="0" applyAlignment="0" applyProtection="0"/>
    <xf numFmtId="172" fontId="102" fillId="0" borderId="0"/>
    <xf numFmtId="172" fontId="102" fillId="0" borderId="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95" fillId="41" borderId="0" applyNumberFormat="0" applyBorder="0" applyAlignment="0" applyProtection="0"/>
    <xf numFmtId="172" fontId="102" fillId="0" borderId="0"/>
    <xf numFmtId="172" fontId="102" fillId="0" borderId="0"/>
    <xf numFmtId="172"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102" fillId="0" borderId="0"/>
    <xf numFmtId="172" fontId="102" fillId="0" borderId="0"/>
    <xf numFmtId="0"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5" fillId="59" borderId="0" applyNumberFormat="0" applyBorder="0" applyAlignment="0" applyProtection="0"/>
    <xf numFmtId="172" fontId="105" fillId="59" borderId="0" applyNumberFormat="0" applyBorder="0" applyAlignment="0" applyProtection="0"/>
    <xf numFmtId="172" fontId="105" fillId="59" borderId="0" applyNumberFormat="0" applyBorder="0" applyAlignment="0" applyProtection="0"/>
    <xf numFmtId="172" fontId="95" fillId="90" borderId="0" applyNumberFormat="0" applyBorder="0" applyAlignment="0" applyProtection="0"/>
    <xf numFmtId="191"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41" borderId="0" applyNumberFormat="0" applyBorder="0" applyAlignment="0" applyProtection="0"/>
    <xf numFmtId="172" fontId="95" fillId="85" borderId="0" applyNumberFormat="0" applyBorder="0" applyAlignment="0" applyProtection="0"/>
    <xf numFmtId="172" fontId="95" fillId="85" borderId="0" applyNumberFormat="0" applyBorder="0" applyAlignment="0" applyProtection="0"/>
    <xf numFmtId="0" fontId="95" fillId="85" borderId="0" applyNumberFormat="0" applyBorder="0" applyAlignment="0" applyProtection="0"/>
    <xf numFmtId="172" fontId="102" fillId="0" borderId="0"/>
    <xf numFmtId="191" fontId="106" fillId="85" borderId="0" applyNumberFormat="0" applyBorder="0" applyAlignment="0" applyProtection="0"/>
    <xf numFmtId="180" fontId="106" fillId="85" borderId="0" applyNumberFormat="0" applyBorder="0" applyAlignment="0" applyProtection="0"/>
    <xf numFmtId="180" fontId="106" fillId="85" borderId="0" applyNumberFormat="0" applyBorder="0" applyAlignment="0" applyProtection="0"/>
    <xf numFmtId="172" fontId="102" fillId="0" borderId="0"/>
    <xf numFmtId="172" fontId="106" fillId="85" borderId="0" applyNumberFormat="0" applyBorder="0" applyAlignment="0" applyProtection="0"/>
    <xf numFmtId="180" fontId="106" fillId="85" borderId="0" applyNumberFormat="0" applyBorder="0" applyAlignment="0" applyProtection="0"/>
    <xf numFmtId="180" fontId="106" fillId="85" borderId="0" applyNumberFormat="0" applyBorder="0" applyAlignment="0" applyProtection="0"/>
    <xf numFmtId="172" fontId="95" fillId="85" borderId="0" applyNumberFormat="0" applyBorder="0" applyAlignment="0" applyProtection="0"/>
    <xf numFmtId="172" fontId="95" fillId="85" borderId="0" applyNumberFormat="0" applyBorder="0" applyAlignment="0" applyProtection="0"/>
    <xf numFmtId="172" fontId="23" fillId="32" borderId="0" applyNumberFormat="0" applyBorder="0" applyAlignment="0" applyProtection="0"/>
    <xf numFmtId="172" fontId="95" fillId="85" borderId="0" applyNumberFormat="0" applyBorder="0" applyAlignment="0" applyProtection="0"/>
    <xf numFmtId="0" fontId="95" fillId="85" borderId="0" applyNumberFormat="0" applyBorder="0" applyAlignment="0" applyProtection="0"/>
    <xf numFmtId="0" fontId="95" fillId="85" borderId="0" applyNumberFormat="0" applyBorder="0" applyAlignment="0" applyProtection="0"/>
    <xf numFmtId="180" fontId="95" fillId="85" borderId="0" applyNumberFormat="0" applyBorder="0" applyAlignment="0" applyProtection="0"/>
    <xf numFmtId="180" fontId="95" fillId="85" borderId="0" applyNumberFormat="0" applyBorder="0" applyAlignment="0" applyProtection="0"/>
    <xf numFmtId="0" fontId="106" fillId="85" borderId="0" applyNumberFormat="0" applyBorder="0" applyAlignment="0" applyProtection="0"/>
    <xf numFmtId="180" fontId="106" fillId="85" borderId="0" applyNumberFormat="0" applyBorder="0" applyAlignment="0" applyProtection="0"/>
    <xf numFmtId="180" fontId="106" fillId="85" borderId="0" applyNumberFormat="0" applyBorder="0" applyAlignment="0" applyProtection="0"/>
    <xf numFmtId="172" fontId="102" fillId="0" borderId="0"/>
    <xf numFmtId="172" fontId="102" fillId="0" borderId="0"/>
    <xf numFmtId="180" fontId="95" fillId="85" borderId="0" applyNumberFormat="0" applyBorder="0" applyAlignment="0" applyProtection="0"/>
    <xf numFmtId="180" fontId="95" fillId="85" borderId="0" applyNumberFormat="0" applyBorder="0" applyAlignment="0" applyProtection="0"/>
    <xf numFmtId="172" fontId="102" fillId="0" borderId="0"/>
    <xf numFmtId="172" fontId="102" fillId="0" borderId="0"/>
    <xf numFmtId="0" fontId="95" fillId="85" borderId="0" applyNumberFormat="0" applyBorder="0" applyAlignment="0" applyProtection="0"/>
    <xf numFmtId="180" fontId="95" fillId="85" borderId="0" applyNumberFormat="0" applyBorder="0" applyAlignment="0" applyProtection="0"/>
    <xf numFmtId="180"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95" fillId="85" borderId="0" applyNumberFormat="0" applyBorder="0" applyAlignment="0" applyProtection="0"/>
    <xf numFmtId="172" fontId="102" fillId="0" borderId="0"/>
    <xf numFmtId="172" fontId="102" fillId="0" borderId="0"/>
    <xf numFmtId="172"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172" fontId="102" fillId="0" borderId="0"/>
    <xf numFmtId="172" fontId="102" fillId="0" borderId="0"/>
    <xf numFmtId="0"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0" fontId="107" fillId="80" borderId="0" applyNumberFormat="0" applyBorder="0" applyAlignment="0" applyProtection="0"/>
    <xf numFmtId="0" fontId="107" fillId="60" borderId="0" applyNumberFormat="0" applyBorder="0" applyAlignment="0" applyProtection="0"/>
    <xf numFmtId="0" fontId="107" fillId="72"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85" borderId="0" applyNumberFormat="0" applyBorder="0" applyAlignment="0" applyProtection="0"/>
    <xf numFmtId="0" fontId="108" fillId="80" borderId="0" applyNumberFormat="0" applyBorder="0" applyAlignment="0" applyProtection="0"/>
    <xf numFmtId="0" fontId="108" fillId="60" borderId="0" applyNumberFormat="0" applyBorder="0" applyAlignment="0" applyProtection="0"/>
    <xf numFmtId="0" fontId="108" fillId="72" borderId="0" applyNumberFormat="0" applyBorder="0" applyAlignment="0" applyProtection="0"/>
    <xf numFmtId="0" fontId="108" fillId="82" borderId="0" applyNumberFormat="0" applyBorder="0" applyAlignment="0" applyProtection="0"/>
    <xf numFmtId="0" fontId="108" fillId="41" borderId="0" applyNumberFormat="0" applyBorder="0" applyAlignment="0" applyProtection="0"/>
    <xf numFmtId="0" fontId="108" fillId="85" borderId="0" applyNumberFormat="0" applyBorder="0" applyAlignment="0" applyProtection="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9" fillId="12" borderId="0" applyNumberFormat="0" applyBorder="0" applyAlignment="0" applyProtection="0"/>
    <xf numFmtId="0" fontId="110" fillId="12" borderId="0" applyNumberFormat="0" applyBorder="0" applyAlignment="0" applyProtection="0"/>
    <xf numFmtId="0" fontId="110" fillId="12" borderId="0"/>
    <xf numFmtId="0" fontId="110" fillId="12" borderId="0"/>
    <xf numFmtId="0" fontId="110" fillId="12" borderId="0"/>
    <xf numFmtId="0" fontId="110" fillId="12" borderId="0"/>
    <xf numFmtId="0" fontId="110" fillId="12" borderId="0"/>
    <xf numFmtId="0" fontId="110" fillId="12" borderId="0"/>
    <xf numFmtId="0" fontId="109" fillId="12" borderId="0"/>
    <xf numFmtId="0" fontId="109" fillId="12" borderId="0"/>
    <xf numFmtId="0" fontId="109" fillId="12"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10" fillId="12" borderId="0" applyNumberFormat="0" applyBorder="0" applyAlignment="0" applyProtection="0"/>
    <xf numFmtId="0" fontId="110" fillId="12" borderId="0"/>
    <xf numFmtId="0" fontId="110" fillId="12" borderId="0"/>
    <xf numFmtId="0" fontId="110" fillId="12" borderId="0"/>
    <xf numFmtId="0" fontId="23" fillId="12" borderId="0" applyNumberFormat="0" applyBorder="0" applyAlignment="0" applyProtection="0"/>
    <xf numFmtId="0" fontId="106" fillId="86" borderId="0"/>
    <xf numFmtId="0" fontId="106" fillId="86" borderId="0"/>
    <xf numFmtId="0" fontId="106" fillId="86" borderId="0"/>
    <xf numFmtId="0" fontId="23" fillId="12" borderId="0"/>
    <xf numFmtId="0" fontId="23" fillId="12" borderId="0"/>
    <xf numFmtId="0" fontId="23" fillId="12" borderId="0"/>
    <xf numFmtId="0" fontId="23" fillId="12" borderId="0"/>
    <xf numFmtId="0" fontId="23" fillId="12" borderId="0"/>
    <xf numFmtId="0" fontId="23" fillId="12" borderId="0"/>
    <xf numFmtId="0" fontId="110" fillId="12" borderId="0" applyNumberFormat="0" applyBorder="0" applyAlignment="0" applyProtection="0"/>
    <xf numFmtId="0" fontId="110" fillId="12" borderId="0"/>
    <xf numFmtId="0" fontId="110" fillId="12" borderId="0"/>
    <xf numFmtId="0" fontId="110" fillId="12" borderId="0"/>
    <xf numFmtId="0" fontId="106" fillId="86" borderId="0" applyNumberFormat="0" applyBorder="0" applyAlignment="0" applyProtection="0"/>
    <xf numFmtId="0" fontId="106" fillId="86" borderId="0"/>
    <xf numFmtId="0" fontId="106" fillId="86" borderId="0"/>
    <xf numFmtId="0" fontId="106" fillId="86" borderId="0"/>
    <xf numFmtId="0" fontId="110" fillId="12" borderId="0" applyNumberFormat="0" applyBorder="0" applyAlignment="0" applyProtection="0"/>
    <xf numFmtId="0" fontId="106" fillId="91" borderId="0"/>
    <xf numFmtId="0" fontId="106" fillId="91" borderId="0"/>
    <xf numFmtId="0" fontId="106" fillId="91" borderId="0"/>
    <xf numFmtId="0" fontId="110" fillId="12" borderId="0"/>
    <xf numFmtId="0" fontId="110" fillId="12"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9" fillId="16" borderId="0" applyNumberFormat="0" applyBorder="0" applyAlignment="0" applyProtection="0"/>
    <xf numFmtId="0" fontId="110" fillId="16" borderId="0" applyNumberFormat="0" applyBorder="0" applyAlignment="0" applyProtection="0"/>
    <xf numFmtId="0" fontId="110" fillId="16" borderId="0"/>
    <xf numFmtId="0" fontId="110" fillId="16" borderId="0"/>
    <xf numFmtId="0" fontId="110" fillId="16" borderId="0"/>
    <xf numFmtId="0" fontId="110" fillId="16" borderId="0"/>
    <xf numFmtId="0" fontId="110" fillId="16" borderId="0"/>
    <xf numFmtId="0" fontId="110" fillId="16" borderId="0"/>
    <xf numFmtId="0" fontId="109" fillId="16" borderId="0"/>
    <xf numFmtId="0" fontId="109" fillId="16" borderId="0"/>
    <xf numFmtId="0" fontId="109" fillId="1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10" fillId="16" borderId="0" applyNumberFormat="0" applyBorder="0" applyAlignment="0" applyProtection="0"/>
    <xf numFmtId="0" fontId="110" fillId="16" borderId="0"/>
    <xf numFmtId="0" fontId="110" fillId="16" borderId="0"/>
    <xf numFmtId="0" fontId="110" fillId="16" borderId="0"/>
    <xf numFmtId="0" fontId="23" fillId="16" borderId="0" applyNumberFormat="0" applyBorder="0" applyAlignment="0" applyProtection="0"/>
    <xf numFmtId="0" fontId="106" fillId="76" borderId="0"/>
    <xf numFmtId="0" fontId="106" fillId="76" borderId="0"/>
    <xf numFmtId="0" fontId="106" fillId="76" borderId="0"/>
    <xf numFmtId="0" fontId="23" fillId="16" borderId="0"/>
    <xf numFmtId="0" fontId="23" fillId="16" borderId="0"/>
    <xf numFmtId="0" fontId="23" fillId="16" borderId="0"/>
    <xf numFmtId="0" fontId="23" fillId="16" borderId="0"/>
    <xf numFmtId="0" fontId="23" fillId="16" borderId="0"/>
    <xf numFmtId="0" fontId="23" fillId="16" borderId="0"/>
    <xf numFmtId="0" fontId="110" fillId="16" borderId="0" applyNumberFormat="0" applyBorder="0" applyAlignment="0" applyProtection="0"/>
    <xf numFmtId="0" fontId="110" fillId="16" borderId="0"/>
    <xf numFmtId="0" fontId="110" fillId="16" borderId="0"/>
    <xf numFmtId="0" fontId="110" fillId="16" borderId="0"/>
    <xf numFmtId="0" fontId="106" fillId="76" borderId="0" applyNumberFormat="0" applyBorder="0" applyAlignment="0" applyProtection="0"/>
    <xf numFmtId="0" fontId="106" fillId="76" borderId="0"/>
    <xf numFmtId="0" fontId="106" fillId="76" borderId="0"/>
    <xf numFmtId="0" fontId="106" fillId="76" borderId="0"/>
    <xf numFmtId="0" fontId="110" fillId="16" borderId="0" applyNumberFormat="0" applyBorder="0" applyAlignment="0" applyProtection="0"/>
    <xf numFmtId="0" fontId="106" fillId="92" borderId="0"/>
    <xf numFmtId="0" fontId="106" fillId="92" borderId="0"/>
    <xf numFmtId="0" fontId="106" fillId="92" borderId="0"/>
    <xf numFmtId="0" fontId="110" fillId="16" borderId="0"/>
    <xf numFmtId="0" fontId="110" fillId="1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9" fillId="20" borderId="0" applyNumberFormat="0" applyBorder="0" applyAlignment="0" applyProtection="0"/>
    <xf numFmtId="0" fontId="110" fillId="20" borderId="0" applyNumberFormat="0" applyBorder="0" applyAlignment="0" applyProtection="0"/>
    <xf numFmtId="0" fontId="110" fillId="20" borderId="0"/>
    <xf numFmtId="0" fontId="110" fillId="20" borderId="0"/>
    <xf numFmtId="0" fontId="110" fillId="20" borderId="0"/>
    <xf numFmtId="0" fontId="110" fillId="20" borderId="0"/>
    <xf numFmtId="0" fontId="110" fillId="20" borderId="0"/>
    <xf numFmtId="0" fontId="110" fillId="20" borderId="0"/>
    <xf numFmtId="0" fontId="109" fillId="20" borderId="0"/>
    <xf numFmtId="0" fontId="109" fillId="20" borderId="0"/>
    <xf numFmtId="0" fontId="109" fillId="20"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10" fillId="20" borderId="0" applyNumberFormat="0" applyBorder="0" applyAlignment="0" applyProtection="0"/>
    <xf numFmtId="0" fontId="110" fillId="20" borderId="0"/>
    <xf numFmtId="0" fontId="110" fillId="20" borderId="0"/>
    <xf numFmtId="0" fontId="110" fillId="20" borderId="0"/>
    <xf numFmtId="0" fontId="23" fillId="20" borderId="0" applyNumberFormat="0" applyBorder="0" applyAlignment="0" applyProtection="0"/>
    <xf numFmtId="0" fontId="106" fillId="77" borderId="0"/>
    <xf numFmtId="0" fontId="106" fillId="77" borderId="0"/>
    <xf numFmtId="0" fontId="106" fillId="77" borderId="0"/>
    <xf numFmtId="0" fontId="23" fillId="20" borderId="0"/>
    <xf numFmtId="0" fontId="23" fillId="20" borderId="0"/>
    <xf numFmtId="0" fontId="23" fillId="20" borderId="0"/>
    <xf numFmtId="0" fontId="23" fillId="20" borderId="0"/>
    <xf numFmtId="0" fontId="23" fillId="20" borderId="0"/>
    <xf numFmtId="0" fontId="23" fillId="20" borderId="0"/>
    <xf numFmtId="0" fontId="110" fillId="20" borderId="0" applyNumberFormat="0" applyBorder="0" applyAlignment="0" applyProtection="0"/>
    <xf numFmtId="0" fontId="110" fillId="20" borderId="0"/>
    <xf numFmtId="0" fontId="110" fillId="20" borderId="0"/>
    <xf numFmtId="0" fontId="110" fillId="20" borderId="0"/>
    <xf numFmtId="0" fontId="106" fillId="77" borderId="0" applyNumberFormat="0" applyBorder="0" applyAlignment="0" applyProtection="0"/>
    <xf numFmtId="0" fontId="106" fillId="77" borderId="0"/>
    <xf numFmtId="0" fontId="106" fillId="77" borderId="0"/>
    <xf numFmtId="0" fontId="106" fillId="77" borderId="0"/>
    <xf numFmtId="0" fontId="110" fillId="20" borderId="0" applyNumberFormat="0" applyBorder="0" applyAlignment="0" applyProtection="0"/>
    <xf numFmtId="0" fontId="106" fillId="93" borderId="0"/>
    <xf numFmtId="0" fontId="106" fillId="93" borderId="0"/>
    <xf numFmtId="0" fontId="106" fillId="93" borderId="0"/>
    <xf numFmtId="0" fontId="110" fillId="20" borderId="0"/>
    <xf numFmtId="0" fontId="110" fillId="20"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9" fillId="24" borderId="0" applyNumberFormat="0" applyBorder="0" applyAlignment="0" applyProtection="0"/>
    <xf numFmtId="0" fontId="110" fillId="24" borderId="0" applyNumberFormat="0" applyBorder="0" applyAlignment="0" applyProtection="0"/>
    <xf numFmtId="0" fontId="110" fillId="24" borderId="0"/>
    <xf numFmtId="0" fontId="110" fillId="24" borderId="0"/>
    <xf numFmtId="0" fontId="110" fillId="24" borderId="0"/>
    <xf numFmtId="0" fontId="110" fillId="24" borderId="0"/>
    <xf numFmtId="0" fontId="110" fillId="24" borderId="0"/>
    <xf numFmtId="0" fontId="110" fillId="24" borderId="0"/>
    <xf numFmtId="0" fontId="109" fillId="24" borderId="0"/>
    <xf numFmtId="0" fontId="109" fillId="24" borderId="0"/>
    <xf numFmtId="0" fontId="109" fillId="24"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10" fillId="24" borderId="0" applyNumberFormat="0" applyBorder="0" applyAlignment="0" applyProtection="0"/>
    <xf numFmtId="0" fontId="110" fillId="24" borderId="0"/>
    <xf numFmtId="0" fontId="110" fillId="24" borderId="0"/>
    <xf numFmtId="0" fontId="110" fillId="24" borderId="0"/>
    <xf numFmtId="0" fontId="23" fillId="24" borderId="0" applyNumberFormat="0" applyBorder="0" applyAlignment="0" applyProtection="0"/>
    <xf numFmtId="0" fontId="106" fillId="87" borderId="0"/>
    <xf numFmtId="0" fontId="106" fillId="87" borderId="0"/>
    <xf numFmtId="0" fontId="106" fillId="87" borderId="0"/>
    <xf numFmtId="0" fontId="23" fillId="24" borderId="0"/>
    <xf numFmtId="0" fontId="23" fillId="24" borderId="0"/>
    <xf numFmtId="0" fontId="23" fillId="24" borderId="0"/>
    <xf numFmtId="0" fontId="23" fillId="24" borderId="0"/>
    <xf numFmtId="0" fontId="23" fillId="24" borderId="0"/>
    <xf numFmtId="0" fontId="23" fillId="24" borderId="0"/>
    <xf numFmtId="0" fontId="110" fillId="24" borderId="0" applyNumberFormat="0" applyBorder="0" applyAlignment="0" applyProtection="0"/>
    <xf numFmtId="0" fontId="110" fillId="24" borderId="0"/>
    <xf numFmtId="0" fontId="110" fillId="24" borderId="0"/>
    <xf numFmtId="0" fontId="110" fillId="24" borderId="0"/>
    <xf numFmtId="0" fontId="106" fillId="87" borderId="0" applyNumberFormat="0" applyBorder="0" applyAlignment="0" applyProtection="0"/>
    <xf numFmtId="0" fontId="106" fillId="87" borderId="0"/>
    <xf numFmtId="0" fontId="106" fillId="87" borderId="0"/>
    <xf numFmtId="0" fontId="106" fillId="87" borderId="0"/>
    <xf numFmtId="0" fontId="110" fillId="24" borderId="0" applyNumberFormat="0" applyBorder="0" applyAlignment="0" applyProtection="0"/>
    <xf numFmtId="0" fontId="106" fillId="94" borderId="0"/>
    <xf numFmtId="0" fontId="106" fillId="94" borderId="0"/>
    <xf numFmtId="0" fontId="106" fillId="94" borderId="0"/>
    <xf numFmtId="0" fontId="110" fillId="24" borderId="0"/>
    <xf numFmtId="0" fontId="110" fillId="24"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9" fillId="28" borderId="0" applyNumberFormat="0" applyBorder="0" applyAlignment="0" applyProtection="0"/>
    <xf numFmtId="0" fontId="110" fillId="28" borderId="0" applyNumberFormat="0" applyBorder="0" applyAlignment="0" applyProtection="0"/>
    <xf numFmtId="0" fontId="110" fillId="28" borderId="0"/>
    <xf numFmtId="0" fontId="110" fillId="28" borderId="0"/>
    <xf numFmtId="0" fontId="110" fillId="28" borderId="0"/>
    <xf numFmtId="0" fontId="110" fillId="28" borderId="0"/>
    <xf numFmtId="0" fontId="110" fillId="28" borderId="0"/>
    <xf numFmtId="0" fontId="110" fillId="28" borderId="0"/>
    <xf numFmtId="0" fontId="109" fillId="28" borderId="0"/>
    <xf numFmtId="0" fontId="109" fillId="28" borderId="0"/>
    <xf numFmtId="0" fontId="109" fillId="28"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10" fillId="28" borderId="0" applyNumberFormat="0" applyBorder="0" applyAlignment="0" applyProtection="0"/>
    <xf numFmtId="0" fontId="110" fillId="28" borderId="0"/>
    <xf numFmtId="0" fontId="110" fillId="28" borderId="0"/>
    <xf numFmtId="0" fontId="110" fillId="28" borderId="0"/>
    <xf numFmtId="0" fontId="23" fillId="28" borderId="0" applyNumberFormat="0" applyBorder="0" applyAlignment="0" applyProtection="0"/>
    <xf numFmtId="0" fontId="106" fillId="89" borderId="0"/>
    <xf numFmtId="0" fontId="106" fillId="89" borderId="0"/>
    <xf numFmtId="0" fontId="106" fillId="89" borderId="0"/>
    <xf numFmtId="0" fontId="23" fillId="28" borderId="0"/>
    <xf numFmtId="0" fontId="23" fillId="28" borderId="0"/>
    <xf numFmtId="0" fontId="23" fillId="28" borderId="0"/>
    <xf numFmtId="0" fontId="23" fillId="28" borderId="0"/>
    <xf numFmtId="0" fontId="23" fillId="28" borderId="0"/>
    <xf numFmtId="0" fontId="23" fillId="28" borderId="0"/>
    <xf numFmtId="0" fontId="110" fillId="28" borderId="0" applyNumberFormat="0" applyBorder="0" applyAlignment="0" applyProtection="0"/>
    <xf numFmtId="0" fontId="110" fillId="28" borderId="0"/>
    <xf numFmtId="0" fontId="110" fillId="28" borderId="0"/>
    <xf numFmtId="0" fontId="110" fillId="28" borderId="0"/>
    <xf numFmtId="0" fontId="106" fillId="89" borderId="0" applyNumberFormat="0" applyBorder="0" applyAlignment="0" applyProtection="0"/>
    <xf numFmtId="0" fontId="106" fillId="89" borderId="0"/>
    <xf numFmtId="0" fontId="106" fillId="89" borderId="0"/>
    <xf numFmtId="0" fontId="106" fillId="89" borderId="0"/>
    <xf numFmtId="0" fontId="110" fillId="28" borderId="0" applyNumberFormat="0" applyBorder="0" applyAlignment="0" applyProtection="0"/>
    <xf numFmtId="0" fontId="106" fillId="91" borderId="0"/>
    <xf numFmtId="0" fontId="106" fillId="91" borderId="0"/>
    <xf numFmtId="0" fontId="106" fillId="91" borderId="0"/>
    <xf numFmtId="0" fontId="110" fillId="28" borderId="0"/>
    <xf numFmtId="0" fontId="110" fillId="28"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9" fillId="32" borderId="0" applyNumberFormat="0" applyBorder="0" applyAlignment="0" applyProtection="0"/>
    <xf numFmtId="0" fontId="110" fillId="32" borderId="0" applyNumberFormat="0" applyBorder="0" applyAlignment="0" applyProtection="0"/>
    <xf numFmtId="0" fontId="110" fillId="32" borderId="0"/>
    <xf numFmtId="0" fontId="110" fillId="32" borderId="0"/>
    <xf numFmtId="0" fontId="110" fillId="32" borderId="0"/>
    <xf numFmtId="0" fontId="110" fillId="32" borderId="0"/>
    <xf numFmtId="0" fontId="110" fillId="32" borderId="0"/>
    <xf numFmtId="0" fontId="110" fillId="32" borderId="0"/>
    <xf numFmtId="0" fontId="109" fillId="32" borderId="0"/>
    <xf numFmtId="0" fontId="109" fillId="32" borderId="0"/>
    <xf numFmtId="0" fontId="109" fillId="32"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10" fillId="32" borderId="0" applyNumberFormat="0" applyBorder="0" applyAlignment="0" applyProtection="0"/>
    <xf numFmtId="0" fontId="110" fillId="32" borderId="0"/>
    <xf numFmtId="0" fontId="110" fillId="32" borderId="0"/>
    <xf numFmtId="0" fontId="110" fillId="32" borderId="0"/>
    <xf numFmtId="0" fontId="23" fillId="32" borderId="0" applyNumberFormat="0" applyBorder="0" applyAlignment="0" applyProtection="0"/>
    <xf numFmtId="0" fontId="106" fillId="90" borderId="0"/>
    <xf numFmtId="0" fontId="106" fillId="90" borderId="0"/>
    <xf numFmtId="0" fontId="106" fillId="90" borderId="0"/>
    <xf numFmtId="0" fontId="23" fillId="32" borderId="0"/>
    <xf numFmtId="0" fontId="23" fillId="32" borderId="0"/>
    <xf numFmtId="0" fontId="23" fillId="32" borderId="0"/>
    <xf numFmtId="0" fontId="23" fillId="32" borderId="0"/>
    <xf numFmtId="0" fontId="23" fillId="32" borderId="0"/>
    <xf numFmtId="0" fontId="23" fillId="32" borderId="0"/>
    <xf numFmtId="0" fontId="110" fillId="32" borderId="0" applyNumberFormat="0" applyBorder="0" applyAlignment="0" applyProtection="0"/>
    <xf numFmtId="0" fontId="110" fillId="32" borderId="0"/>
    <xf numFmtId="0" fontId="110" fillId="32" borderId="0"/>
    <xf numFmtId="0" fontId="110" fillId="32" borderId="0"/>
    <xf numFmtId="0" fontId="106" fillId="90" borderId="0" applyNumberFormat="0" applyBorder="0" applyAlignment="0" applyProtection="0"/>
    <xf numFmtId="0" fontId="106" fillId="90" borderId="0"/>
    <xf numFmtId="0" fontId="106" fillId="90" borderId="0"/>
    <xf numFmtId="0" fontId="106" fillId="90" borderId="0"/>
    <xf numFmtId="0" fontId="110" fillId="32" borderId="0" applyNumberFormat="0" applyBorder="0" applyAlignment="0" applyProtection="0"/>
    <xf numFmtId="0" fontId="106" fillId="76" borderId="0"/>
    <xf numFmtId="0" fontId="106" fillId="76" borderId="0"/>
    <xf numFmtId="0" fontId="106" fillId="76" borderId="0"/>
    <xf numFmtId="0" fontId="110" fillId="32" borderId="0"/>
    <xf numFmtId="0" fontId="110" fillId="32"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95" fillId="80" borderId="0" applyNumberFormat="0" applyBorder="0" applyAlignment="0" applyProtection="0"/>
    <xf numFmtId="0" fontId="95" fillId="80" borderId="0" applyNumberFormat="0" applyBorder="0" applyAlignment="0" applyProtection="0"/>
    <xf numFmtId="180" fontId="95" fillId="80" borderId="0" applyNumberFormat="0" applyBorder="0" applyAlignment="0" applyProtection="0"/>
    <xf numFmtId="180" fontId="95" fillId="8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180" fontId="95" fillId="60" borderId="0" applyNumberFormat="0" applyBorder="0" applyAlignment="0" applyProtection="0"/>
    <xf numFmtId="180" fontId="95" fillId="60" borderId="0" applyNumberFormat="0" applyBorder="0" applyAlignment="0" applyProtection="0"/>
    <xf numFmtId="0" fontId="95" fillId="72" borderId="0" applyNumberFormat="0" applyBorder="0" applyAlignment="0" applyProtection="0"/>
    <xf numFmtId="0" fontId="95" fillId="72" borderId="0" applyNumberFormat="0" applyBorder="0" applyAlignment="0" applyProtection="0"/>
    <xf numFmtId="180" fontId="95" fillId="72" borderId="0" applyNumberFormat="0" applyBorder="0" applyAlignment="0" applyProtection="0"/>
    <xf numFmtId="180" fontId="95" fillId="72"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0" fontId="95" fillId="85" borderId="0" applyNumberFormat="0" applyBorder="0" applyAlignment="0" applyProtection="0"/>
    <xf numFmtId="0" fontId="95" fillId="85" borderId="0" applyNumberFormat="0" applyBorder="0" applyAlignment="0" applyProtection="0"/>
    <xf numFmtId="180" fontId="95" fillId="85" borderId="0" applyNumberFormat="0" applyBorder="0" applyAlignment="0" applyProtection="0"/>
    <xf numFmtId="180" fontId="95" fillId="85" borderId="0" applyNumberFormat="0" applyBorder="0" applyAlignment="0" applyProtection="0"/>
    <xf numFmtId="0" fontId="95" fillId="80"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82" borderId="0" applyNumberFormat="0" applyBorder="0" applyAlignment="0" applyProtection="0"/>
    <xf numFmtId="0" fontId="95" fillId="41" borderId="0" applyNumberFormat="0" applyBorder="0" applyAlignment="0" applyProtection="0"/>
    <xf numFmtId="0" fontId="95" fillId="85" borderId="0" applyNumberFormat="0" applyBorder="0" applyAlignment="0" applyProtection="0"/>
    <xf numFmtId="179" fontId="111" fillId="56" borderId="0" applyNumberFormat="0" applyBorder="0" applyAlignment="0" applyProtection="0"/>
    <xf numFmtId="179" fontId="111" fillId="45" borderId="0" applyNumberFormat="0" applyBorder="0" applyAlignment="0" applyProtection="0"/>
    <xf numFmtId="179" fontId="111" fillId="74" borderId="0" applyNumberFormat="0" applyBorder="0" applyAlignment="0" applyProtection="0"/>
    <xf numFmtId="179" fontId="111" fillId="40" borderId="0" applyNumberFormat="0" applyBorder="0" applyAlignment="0" applyProtection="0"/>
    <xf numFmtId="179" fontId="111" fillId="56" borderId="0" applyNumberFormat="0" applyBorder="0" applyAlignment="0" applyProtection="0"/>
    <xf numFmtId="179" fontId="111" fillId="60" borderId="0" applyNumberFormat="0" applyBorder="0" applyAlignment="0" applyProtection="0"/>
    <xf numFmtId="0" fontId="112" fillId="56" borderId="0" applyNumberFormat="0" applyBorder="0" applyAlignment="0" applyProtection="0"/>
    <xf numFmtId="0" fontId="112" fillId="80" borderId="0" applyNumberFormat="0" applyBorder="0" applyAlignment="0" applyProtection="0"/>
    <xf numFmtId="0" fontId="112" fillId="45" borderId="0" applyNumberFormat="0" applyBorder="0" applyAlignment="0" applyProtection="0"/>
    <xf numFmtId="0" fontId="112" fillId="60" borderId="0" applyNumberFormat="0" applyBorder="0" applyAlignment="0" applyProtection="0"/>
    <xf numFmtId="0" fontId="112" fillId="74" borderId="0" applyNumberFormat="0" applyBorder="0" applyAlignment="0" applyProtection="0"/>
    <xf numFmtId="0" fontId="112" fillId="72" borderId="0" applyNumberFormat="0" applyBorder="0" applyAlignment="0" applyProtection="0"/>
    <xf numFmtId="0" fontId="112" fillId="40" borderId="0" applyNumberFormat="0" applyBorder="0" applyAlignment="0" applyProtection="0"/>
    <xf numFmtId="0" fontId="112" fillId="82" borderId="0" applyNumberFormat="0" applyBorder="0" applyAlignment="0" applyProtection="0"/>
    <xf numFmtId="0" fontId="112" fillId="56" borderId="0" applyNumberFormat="0" applyBorder="0" applyAlignment="0" applyProtection="0"/>
    <xf numFmtId="0" fontId="112" fillId="41" borderId="0" applyNumberFormat="0" applyBorder="0" applyAlignment="0" applyProtection="0"/>
    <xf numFmtId="0" fontId="112" fillId="60" borderId="0" applyNumberFormat="0" applyBorder="0" applyAlignment="0" applyProtection="0"/>
    <xf numFmtId="0" fontId="112" fillId="85" borderId="0" applyNumberFormat="0" applyBorder="0" applyAlignment="0" applyProtection="0"/>
    <xf numFmtId="215" fontId="42" fillId="0" borderId="0">
      <alignment horizontal="center"/>
    </xf>
    <xf numFmtId="215" fontId="42" fillId="0" borderId="0">
      <alignment horizontal="center"/>
    </xf>
    <xf numFmtId="215" fontId="42" fillId="0" borderId="0">
      <alignment horizontal="center"/>
    </xf>
    <xf numFmtId="216" fontId="42" fillId="0" borderId="0">
      <alignment horizontal="center"/>
    </xf>
    <xf numFmtId="216" fontId="42" fillId="0" borderId="0">
      <alignment horizontal="center"/>
    </xf>
    <xf numFmtId="216" fontId="42" fillId="0" borderId="0">
      <alignment horizontal="center"/>
    </xf>
    <xf numFmtId="9" fontId="113" fillId="0" borderId="0"/>
    <xf numFmtId="217" fontId="42" fillId="0" borderId="0">
      <alignment horizontal="center"/>
    </xf>
    <xf numFmtId="217" fontId="42" fillId="0" borderId="0">
      <alignment horizontal="center"/>
    </xf>
    <xf numFmtId="217" fontId="42" fillId="0" borderId="0">
      <alignment horizontal="center"/>
    </xf>
    <xf numFmtId="218" fontId="42" fillId="0" borderId="0">
      <alignment horizontal="center"/>
    </xf>
    <xf numFmtId="218" fontId="42" fillId="0" borderId="0">
      <alignment horizontal="center"/>
    </xf>
    <xf numFmtId="218" fontId="42" fillId="0" borderId="0">
      <alignment horizontal="center"/>
    </xf>
    <xf numFmtId="219" fontId="42" fillId="0" borderId="0">
      <alignment horizontal="center"/>
    </xf>
    <xf numFmtId="219" fontId="42" fillId="0" borderId="0">
      <alignment horizontal="center"/>
    </xf>
    <xf numFmtId="219" fontId="42" fillId="0" borderId="0">
      <alignment horizontal="center"/>
    </xf>
    <xf numFmtId="1" fontId="87" fillId="0" borderId="0" applyBorder="0"/>
    <xf numFmtId="179" fontId="35" fillId="95"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9" fontId="35" fillId="97"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2" fontId="35" fillId="95" borderId="0" applyNumberFormat="0" applyBorder="0" applyAlignment="0" applyProtection="0"/>
    <xf numFmtId="179" fontId="95" fillId="98"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100" borderId="0" applyNumberFormat="0" applyBorder="0" applyAlignment="0" applyProtection="0"/>
    <xf numFmtId="191"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0"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23" fillId="9" borderId="0" applyNumberFormat="0" applyBorder="0" applyAlignment="0" applyProtection="0"/>
    <xf numFmtId="172" fontId="95" fillId="102"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0" fontId="95" fillId="101" borderId="0" applyNumberFormat="0" applyBorder="0" applyAlignment="0" applyProtection="0"/>
    <xf numFmtId="172" fontId="108" fillId="97" borderId="0" applyNumberFormat="0" applyBorder="0" applyAlignment="0" applyProtection="0"/>
    <xf numFmtId="172" fontId="95" fillId="10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95" fillId="102"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95" fillId="10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6" fillId="101" borderId="0" applyNumberFormat="0" applyBorder="0" applyAlignment="0" applyProtection="0"/>
    <xf numFmtId="180" fontId="106" fillId="101" borderId="0" applyNumberFormat="0" applyBorder="0" applyAlignment="0" applyProtection="0"/>
    <xf numFmtId="180" fontId="106"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95" fillId="10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80" fontId="95" fillId="101" borderId="0" applyNumberFormat="0" applyBorder="0" applyAlignment="0" applyProtection="0"/>
    <xf numFmtId="180" fontId="95" fillId="101" borderId="0" applyNumberFormat="0" applyBorder="0" applyAlignment="0" applyProtection="0"/>
    <xf numFmtId="172" fontId="102" fillId="0" borderId="0"/>
    <xf numFmtId="172" fontId="108" fillId="97" borderId="0" applyNumberFormat="0" applyBorder="0" applyAlignment="0" applyProtection="0"/>
    <xf numFmtId="0" fontId="95" fillId="101" borderId="0" applyNumberFormat="0" applyBorder="0" applyAlignment="0" applyProtection="0"/>
    <xf numFmtId="180" fontId="95" fillId="101" borderId="0" applyNumberFormat="0" applyBorder="0" applyAlignment="0" applyProtection="0"/>
    <xf numFmtId="180" fontId="95" fillId="10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91"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0" fontId="95" fillId="101" borderId="0" applyNumberFormat="0" applyBorder="0" applyAlignment="0" applyProtection="0"/>
    <xf numFmtId="172" fontId="102" fillId="0" borderId="0"/>
    <xf numFmtId="172" fontId="95" fillId="101" borderId="0" applyNumberFormat="0" applyBorder="0" applyAlignment="0" applyProtection="0"/>
    <xf numFmtId="0"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91"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0"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0"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0"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0"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0"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0" fontId="95" fillId="101"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23" fillId="9" borderId="0" applyNumberFormat="0" applyBorder="0" applyAlignment="0" applyProtection="0"/>
    <xf numFmtId="172" fontId="102" fillId="0" borderId="0"/>
    <xf numFmtId="172" fontId="105" fillId="72" borderId="0" applyNumberFormat="0" applyBorder="0" applyAlignment="0" applyProtection="0"/>
    <xf numFmtId="172" fontId="105" fillId="72" borderId="0" applyNumberFormat="0" applyBorder="0" applyAlignment="0" applyProtection="0"/>
    <xf numFmtId="172" fontId="105" fillId="72" borderId="0" applyNumberFormat="0" applyBorder="0" applyAlignment="0" applyProtection="0"/>
    <xf numFmtId="172" fontId="105" fillId="72" borderId="0" applyNumberFormat="0" applyBorder="0" applyAlignment="0" applyProtection="0"/>
    <xf numFmtId="179" fontId="35" fillId="103"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9" fontId="35" fillId="104"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9"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7" borderId="0" applyNumberFormat="0" applyBorder="0" applyAlignment="0" applyProtection="0"/>
    <xf numFmtId="191"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23" fillId="13" borderId="0" applyNumberFormat="0" applyBorder="0" applyAlignment="0" applyProtection="0"/>
    <xf numFmtId="172" fontId="95" fillId="108"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0" fontId="95" fillId="42" borderId="0" applyNumberFormat="0" applyBorder="0" applyAlignment="0" applyProtection="0"/>
    <xf numFmtId="172" fontId="108" fillId="109" borderId="0" applyNumberFormat="0" applyBorder="0" applyAlignment="0" applyProtection="0"/>
    <xf numFmtId="172" fontId="95" fillId="108"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95" fillId="108"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95" fillId="108"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6" fillId="42" borderId="0" applyNumberFormat="0" applyBorder="0" applyAlignment="0" applyProtection="0"/>
    <xf numFmtId="180" fontId="106" fillId="42" borderId="0" applyNumberFormat="0" applyBorder="0" applyAlignment="0" applyProtection="0"/>
    <xf numFmtId="180" fontId="106"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95" fillId="42"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2" fillId="0" borderId="0"/>
    <xf numFmtId="180" fontId="95" fillId="42" borderId="0" applyNumberFormat="0" applyBorder="0" applyAlignment="0" applyProtection="0"/>
    <xf numFmtId="180" fontId="95" fillId="42" borderId="0" applyNumberFormat="0" applyBorder="0" applyAlignment="0" applyProtection="0"/>
    <xf numFmtId="172" fontId="102" fillId="0" borderId="0"/>
    <xf numFmtId="172" fontId="108" fillId="109" borderId="0" applyNumberFormat="0" applyBorder="0" applyAlignment="0" applyProtection="0"/>
    <xf numFmtId="0" fontId="95" fillId="42" borderId="0" applyNumberFormat="0" applyBorder="0" applyAlignment="0" applyProtection="0"/>
    <xf numFmtId="180" fontId="95" fillId="42" borderId="0" applyNumberFormat="0" applyBorder="0" applyAlignment="0" applyProtection="0"/>
    <xf numFmtId="180" fontId="95" fillId="42"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91"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0" fontId="95" fillId="42" borderId="0" applyNumberFormat="0" applyBorder="0" applyAlignment="0" applyProtection="0"/>
    <xf numFmtId="172" fontId="102" fillId="0" borderId="0"/>
    <xf numFmtId="172"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91"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0"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0"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0"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0"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0"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0" fontId="95" fillId="42"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23" fillId="13" borderId="0" applyNumberFormat="0" applyBorder="0" applyAlignment="0" applyProtection="0"/>
    <xf numFmtId="172" fontId="102" fillId="0" borderId="0"/>
    <xf numFmtId="172" fontId="105" fillId="110" borderId="0" applyNumberFormat="0" applyBorder="0" applyAlignment="0" applyProtection="0"/>
    <xf numFmtId="172" fontId="105" fillId="110" borderId="0" applyNumberFormat="0" applyBorder="0" applyAlignment="0" applyProtection="0"/>
    <xf numFmtId="172" fontId="105" fillId="110" borderId="0" applyNumberFormat="0" applyBorder="0" applyAlignment="0" applyProtection="0"/>
    <xf numFmtId="172" fontId="105" fillId="110" borderId="0" applyNumberFormat="0" applyBorder="0" applyAlignment="0" applyProtection="0"/>
    <xf numFmtId="179" fontId="35" fillId="111"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9" fontId="35" fillId="112"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9"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13" borderId="0" applyNumberFormat="0" applyBorder="0" applyAlignment="0" applyProtection="0"/>
    <xf numFmtId="191"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23" fillId="17" borderId="0" applyNumberFormat="0" applyBorder="0" applyAlignment="0" applyProtection="0"/>
    <xf numFmtId="172" fontId="95" fillId="114"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0" fontId="95" fillId="43" borderId="0" applyNumberFormat="0" applyBorder="0" applyAlignment="0" applyProtection="0"/>
    <xf numFmtId="172" fontId="108" fillId="106" borderId="0" applyNumberFormat="0" applyBorder="0" applyAlignment="0" applyProtection="0"/>
    <xf numFmtId="172" fontId="95" fillId="114"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95" fillId="114"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95" fillId="114"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6" fillId="43" borderId="0" applyNumberFormat="0" applyBorder="0" applyAlignment="0" applyProtection="0"/>
    <xf numFmtId="180" fontId="106" fillId="43" borderId="0" applyNumberFormat="0" applyBorder="0" applyAlignment="0" applyProtection="0"/>
    <xf numFmtId="180" fontId="106"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95" fillId="43"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2" fillId="0" borderId="0"/>
    <xf numFmtId="180" fontId="95" fillId="43" borderId="0" applyNumberFormat="0" applyBorder="0" applyAlignment="0" applyProtection="0"/>
    <xf numFmtId="180" fontId="95" fillId="43" borderId="0" applyNumberFormat="0" applyBorder="0" applyAlignment="0" applyProtection="0"/>
    <xf numFmtId="172" fontId="102" fillId="0" borderId="0"/>
    <xf numFmtId="172" fontId="108" fillId="106" borderId="0" applyNumberFormat="0" applyBorder="0" applyAlignment="0" applyProtection="0"/>
    <xf numFmtId="0" fontId="95" fillId="43" borderId="0" applyNumberFormat="0" applyBorder="0" applyAlignment="0" applyProtection="0"/>
    <xf numFmtId="180" fontId="95" fillId="43" borderId="0" applyNumberFormat="0" applyBorder="0" applyAlignment="0" applyProtection="0"/>
    <xf numFmtId="180" fontId="95" fillId="43"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91"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0" fontId="95" fillId="43" borderId="0" applyNumberFormat="0" applyBorder="0" applyAlignment="0" applyProtection="0"/>
    <xf numFmtId="172" fontId="102" fillId="0" borderId="0"/>
    <xf numFmtId="172"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91"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0"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0"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0"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0"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0"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0" fontId="95" fillId="43"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23" fillId="17" borderId="0" applyNumberFormat="0" applyBorder="0" applyAlignment="0" applyProtection="0"/>
    <xf numFmtId="172" fontId="102" fillId="0" borderId="0"/>
    <xf numFmtId="172" fontId="105" fillId="74" borderId="0" applyNumberFormat="0" applyBorder="0" applyAlignment="0" applyProtection="0"/>
    <xf numFmtId="172" fontId="105" fillId="74" borderId="0" applyNumberFormat="0" applyBorder="0" applyAlignment="0" applyProtection="0"/>
    <xf numFmtId="172" fontId="105" fillId="74" borderId="0" applyNumberFormat="0" applyBorder="0" applyAlignment="0" applyProtection="0"/>
    <xf numFmtId="172" fontId="105" fillId="74" borderId="0" applyNumberFormat="0" applyBorder="0" applyAlignment="0" applyProtection="0"/>
    <xf numFmtId="179" fontId="35" fillId="112"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9"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2" fontId="35" fillId="105" borderId="0" applyNumberFormat="0" applyBorder="0" applyAlignment="0" applyProtection="0"/>
    <xf numFmtId="179" fontId="95" fillId="105"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87" borderId="0" applyNumberFormat="0" applyBorder="0" applyAlignment="0" applyProtection="0"/>
    <xf numFmtId="191"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23" fillId="21" borderId="0" applyNumberFormat="0" applyBorder="0" applyAlignment="0" applyProtection="0"/>
    <xf numFmtId="172" fontId="95" fillId="97"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0" fontId="95" fillId="82" borderId="0" applyNumberFormat="0" applyBorder="0" applyAlignment="0" applyProtection="0"/>
    <xf numFmtId="172" fontId="108" fillId="97" borderId="0" applyNumberFormat="0" applyBorder="0" applyAlignment="0" applyProtection="0"/>
    <xf numFmtId="172" fontId="95"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95" fillId="97"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95"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95" fillId="8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80" fontId="95" fillId="82" borderId="0" applyNumberFormat="0" applyBorder="0" applyAlignment="0" applyProtection="0"/>
    <xf numFmtId="180" fontId="95" fillId="82" borderId="0" applyNumberFormat="0" applyBorder="0" applyAlignment="0" applyProtection="0"/>
    <xf numFmtId="172" fontId="102" fillId="0" borderId="0"/>
    <xf numFmtId="172" fontId="108" fillId="97"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91"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0" fontId="95" fillId="82" borderId="0" applyNumberFormat="0" applyBorder="0" applyAlignment="0" applyProtection="0"/>
    <xf numFmtId="172" fontId="102" fillId="0" borderId="0"/>
    <xf numFmtId="172"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91"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0"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0"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0"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0"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0"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0" fontId="95" fillId="82"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23" fillId="21" borderId="0" applyNumberFormat="0" applyBorder="0" applyAlignment="0" applyProtection="0"/>
    <xf numFmtId="172" fontId="102" fillId="0" borderId="0"/>
    <xf numFmtId="172" fontId="105" fillId="115" borderId="0" applyNumberFormat="0" applyBorder="0" applyAlignment="0" applyProtection="0"/>
    <xf numFmtId="172" fontId="105" fillId="115" borderId="0" applyNumberFormat="0" applyBorder="0" applyAlignment="0" applyProtection="0"/>
    <xf numFmtId="172" fontId="105" fillId="115" borderId="0" applyNumberFormat="0" applyBorder="0" applyAlignment="0" applyProtection="0"/>
    <xf numFmtId="172" fontId="105" fillId="115" borderId="0" applyNumberFormat="0" applyBorder="0" applyAlignment="0" applyProtection="0"/>
    <xf numFmtId="179" fontId="35" fillId="95"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9" fontId="35" fillId="97"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2" fontId="35" fillId="99" borderId="0" applyNumberFormat="0" applyBorder="0" applyAlignment="0" applyProtection="0"/>
    <xf numFmtId="179" fontId="95" fillId="97"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89" borderId="0" applyNumberFormat="0" applyBorder="0" applyAlignment="0" applyProtection="0"/>
    <xf numFmtId="191"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23" fillId="25" borderId="0" applyNumberFormat="0" applyBorder="0" applyAlignment="0" applyProtection="0"/>
    <xf numFmtId="172" fontId="95" fillId="116"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0" fontId="95" fillId="41" borderId="0" applyNumberFormat="0" applyBorder="0" applyAlignment="0" applyProtection="0"/>
    <xf numFmtId="172" fontId="108" fillId="116" borderId="0" applyNumberFormat="0" applyBorder="0" applyAlignment="0" applyProtection="0"/>
    <xf numFmtId="172" fontId="95"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95" fillId="116"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95"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95" fillId="41"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2" fillId="0" borderId="0"/>
    <xf numFmtId="180" fontId="95" fillId="41" borderId="0" applyNumberFormat="0" applyBorder="0" applyAlignment="0" applyProtection="0"/>
    <xf numFmtId="180" fontId="95" fillId="41" borderId="0" applyNumberFormat="0" applyBorder="0" applyAlignment="0" applyProtection="0"/>
    <xf numFmtId="172" fontId="102" fillId="0" borderId="0"/>
    <xf numFmtId="172" fontId="108" fillId="116"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91"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0" fontId="95" fillId="41" borderId="0" applyNumberFormat="0" applyBorder="0" applyAlignment="0" applyProtection="0"/>
    <xf numFmtId="172" fontId="102" fillId="0" borderId="0"/>
    <xf numFmtId="172"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91"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0"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0"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0"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0"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0"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0" fontId="95" fillId="41"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23" fillId="25" borderId="0" applyNumberFormat="0" applyBorder="0" applyAlignment="0" applyProtection="0"/>
    <xf numFmtId="172" fontId="102" fillId="0" borderId="0"/>
    <xf numFmtId="172" fontId="105" fillId="44" borderId="0" applyNumberFormat="0" applyBorder="0" applyAlignment="0" applyProtection="0"/>
    <xf numFmtId="172" fontId="105" fillId="44" borderId="0" applyNumberFormat="0" applyBorder="0" applyAlignment="0" applyProtection="0"/>
    <xf numFmtId="172" fontId="105" fillId="44" borderId="0" applyNumberFormat="0" applyBorder="0" applyAlignment="0" applyProtection="0"/>
    <xf numFmtId="172" fontId="105" fillId="44" borderId="0" applyNumberFormat="0" applyBorder="0" applyAlignment="0" applyProtection="0"/>
    <xf numFmtId="179" fontId="35" fillId="117"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2" fontId="35" fillId="96" borderId="0" applyNumberFormat="0" applyBorder="0" applyAlignment="0" applyProtection="0"/>
    <xf numFmtId="179" fontId="35" fillId="104"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2" fontId="35" fillId="117" borderId="0" applyNumberFormat="0" applyBorder="0" applyAlignment="0" applyProtection="0"/>
    <xf numFmtId="179" fontId="95" fillId="96"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9" borderId="0" applyNumberFormat="0" applyBorder="0" applyAlignment="0" applyProtection="0"/>
    <xf numFmtId="191"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23" fillId="29" borderId="0" applyNumberFormat="0" applyBorder="0" applyAlignment="0" applyProtection="0"/>
    <xf numFmtId="172" fontId="95" fillId="120"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0" fontId="95" fillId="45" borderId="0" applyNumberFormat="0" applyBorder="0" applyAlignment="0" applyProtection="0"/>
    <xf numFmtId="172" fontId="108" fillId="121" borderId="0" applyNumberFormat="0" applyBorder="0" applyAlignment="0" applyProtection="0"/>
    <xf numFmtId="172" fontId="95" fillId="120"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95" fillId="120"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95" fillId="120"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6" fillId="45" borderId="0" applyNumberFormat="0" applyBorder="0" applyAlignment="0" applyProtection="0"/>
    <xf numFmtId="180" fontId="106" fillId="45" borderId="0" applyNumberFormat="0" applyBorder="0" applyAlignment="0" applyProtection="0"/>
    <xf numFmtId="180" fontId="106"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95" fillId="45"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2" fillId="0" borderId="0"/>
    <xf numFmtId="180" fontId="95" fillId="45" borderId="0" applyNumberFormat="0" applyBorder="0" applyAlignment="0" applyProtection="0"/>
    <xf numFmtId="180" fontId="95" fillId="45" borderId="0" applyNumberFormat="0" applyBorder="0" applyAlignment="0" applyProtection="0"/>
    <xf numFmtId="172" fontId="102" fillId="0" borderId="0"/>
    <xf numFmtId="172" fontId="108" fillId="121" borderId="0" applyNumberFormat="0" applyBorder="0" applyAlignment="0" applyProtection="0"/>
    <xf numFmtId="0" fontId="95" fillId="45" borderId="0" applyNumberFormat="0" applyBorder="0" applyAlignment="0" applyProtection="0"/>
    <xf numFmtId="180" fontId="95" fillId="45" borderId="0" applyNumberFormat="0" applyBorder="0" applyAlignment="0" applyProtection="0"/>
    <xf numFmtId="180" fontId="95" fillId="45"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91"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0" fontId="95" fillId="45" borderId="0" applyNumberFormat="0" applyBorder="0" applyAlignment="0" applyProtection="0"/>
    <xf numFmtId="172" fontId="102" fillId="0" borderId="0"/>
    <xf numFmtId="172"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91"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0"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0"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0"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0"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0"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0" fontId="95" fillId="45"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23" fillId="29" borderId="0" applyNumberFormat="0" applyBorder="0" applyAlignment="0" applyProtection="0"/>
    <xf numFmtId="172" fontId="102" fillId="0" borderId="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220" fontId="46" fillId="0" borderId="0" applyFont="0" applyFill="0" applyBorder="0" applyAlignment="0" applyProtection="0"/>
    <xf numFmtId="0" fontId="107" fillId="10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45" borderId="0" applyNumberFormat="0" applyBorder="0" applyAlignment="0" applyProtection="0"/>
    <xf numFmtId="0" fontId="108" fillId="101"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82"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171" fontId="46" fillId="0" borderId="0" applyFon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53" fillId="0" borderId="0" applyNumberFormat="0" applyFill="0" applyBorder="0" applyAlignment="0" applyProtection="0"/>
    <xf numFmtId="0" fontId="115" fillId="0" borderId="0" applyNumberFormat="0" applyFill="0" applyBorder="0" applyAlignment="0" applyProtection="0"/>
    <xf numFmtId="191" fontId="115" fillId="0" borderId="0" applyNumberFormat="0" applyFill="0" applyBorder="0" applyAlignment="0" applyProtection="0"/>
    <xf numFmtId="191" fontId="115" fillId="0" borderId="0" applyNumberFormat="0" applyFill="0" applyBorder="0" applyAlignment="0" applyProtection="0"/>
    <xf numFmtId="0" fontId="115"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28" fillId="0" borderId="0" applyNumberFormat="0" applyFill="0" applyBorder="0" applyAlignment="0" applyProtection="0"/>
    <xf numFmtId="191" fontId="28" fillId="0" borderId="0" applyNumberFormat="0" applyFill="0" applyBorder="0" applyAlignment="0" applyProtection="0"/>
    <xf numFmtId="191" fontId="28" fillId="0" borderId="0" applyNumberFormat="0" applyFill="0" applyBorder="0" applyAlignment="0" applyProtection="0"/>
    <xf numFmtId="191" fontId="28" fillId="0" borderId="0" applyNumberFormat="0" applyFill="0" applyBorder="0" applyAlignment="0" applyProtection="0"/>
    <xf numFmtId="191" fontId="28" fillId="0" borderId="0" applyNumberFormat="0" applyFill="0" applyBorder="0" applyAlignment="0" applyProtection="0"/>
    <xf numFmtId="191" fontId="28" fillId="0" borderId="0" applyNumberFormat="0" applyFill="0" applyBorder="0" applyAlignment="0" applyProtection="0"/>
    <xf numFmtId="191" fontId="28"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28" fillId="0" borderId="0" applyNumberFormat="0" applyFill="0" applyBorder="0" applyAlignment="0" applyProtection="0"/>
    <xf numFmtId="0" fontId="28" fillId="0" borderId="0" applyNumberFormat="0" applyFill="0" applyBorder="0" applyAlignment="0" applyProtection="0"/>
    <xf numFmtId="0" fontId="53"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28" fillId="0" borderId="0" applyNumberFormat="0" applyFill="0" applyBorder="0" applyAlignment="0" applyProtection="0"/>
    <xf numFmtId="0" fontId="53" fillId="0" borderId="29">
      <alignment horizontal="center" vertical="center"/>
    </xf>
    <xf numFmtId="0" fontId="53" fillId="0" borderId="29">
      <alignment horizontal="center" vertical="center"/>
    </xf>
    <xf numFmtId="0" fontId="53" fillId="0" borderId="29">
      <alignment horizontal="center" vertical="center"/>
    </xf>
    <xf numFmtId="0" fontId="53" fillId="0" borderId="29">
      <alignment horizontal="center" vertical="center"/>
    </xf>
    <xf numFmtId="180" fontId="53" fillId="0" borderId="29">
      <alignment horizontal="center" vertical="center"/>
    </xf>
    <xf numFmtId="172" fontId="102" fillId="0" borderId="0"/>
    <xf numFmtId="172" fontId="116" fillId="0" borderId="0">
      <alignment horizontal="left" wrapText="1"/>
    </xf>
    <xf numFmtId="179" fontId="117" fillId="0" borderId="30">
      <protection hidden="1"/>
    </xf>
    <xf numFmtId="179" fontId="117" fillId="0" borderId="30">
      <protection hidden="1"/>
    </xf>
    <xf numFmtId="191" fontId="117" fillId="0" borderId="30">
      <protection hidden="1"/>
    </xf>
    <xf numFmtId="191" fontId="117" fillId="0" borderId="30">
      <protection hidden="1"/>
    </xf>
    <xf numFmtId="180" fontId="117" fillId="0" borderId="30">
      <protection hidden="1"/>
    </xf>
    <xf numFmtId="180" fontId="117" fillId="0" borderId="30">
      <protection hidden="1"/>
    </xf>
    <xf numFmtId="0" fontId="117" fillId="0" borderId="30">
      <protection hidden="1"/>
    </xf>
    <xf numFmtId="180" fontId="117" fillId="0" borderId="30">
      <protection hidden="1"/>
    </xf>
    <xf numFmtId="180" fontId="117" fillId="0" borderId="30">
      <protection hidden="1"/>
    </xf>
    <xf numFmtId="172" fontId="117" fillId="0" borderId="30">
      <protection hidden="1"/>
    </xf>
    <xf numFmtId="172" fontId="117" fillId="0" borderId="30">
      <protection hidden="1"/>
    </xf>
    <xf numFmtId="180" fontId="117" fillId="0" borderId="30">
      <protection hidden="1"/>
    </xf>
    <xf numFmtId="180" fontId="117" fillId="0" borderId="30">
      <protection hidden="1"/>
    </xf>
    <xf numFmtId="191" fontId="117" fillId="0" borderId="30">
      <protection hidden="1"/>
    </xf>
    <xf numFmtId="191" fontId="117" fillId="0" borderId="30">
      <protection hidden="1"/>
    </xf>
    <xf numFmtId="180" fontId="117" fillId="0" borderId="30">
      <protection hidden="1"/>
    </xf>
    <xf numFmtId="180" fontId="117" fillId="0" borderId="30">
      <protection hidden="1"/>
    </xf>
    <xf numFmtId="191" fontId="117" fillId="0" borderId="30">
      <protection hidden="1"/>
    </xf>
    <xf numFmtId="191" fontId="117" fillId="0" borderId="30">
      <protection hidden="1"/>
    </xf>
    <xf numFmtId="0" fontId="117" fillId="0" borderId="30">
      <protection hidden="1"/>
    </xf>
    <xf numFmtId="180" fontId="117" fillId="0" borderId="30">
      <protection hidden="1"/>
    </xf>
    <xf numFmtId="180" fontId="117" fillId="0" borderId="30">
      <protection hidden="1"/>
    </xf>
    <xf numFmtId="179"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79" fontId="118" fillId="59" borderId="30" applyNumberFormat="0" applyFont="0" applyBorder="0" applyAlignment="0" applyProtection="0">
      <protection hidden="1"/>
    </xf>
    <xf numFmtId="172"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79" fontId="119" fillId="0" borderId="30">
      <protection hidden="1"/>
    </xf>
    <xf numFmtId="1" fontId="120" fillId="0" borderId="0">
      <alignment horizontal="right"/>
      <protection locked="0"/>
    </xf>
    <xf numFmtId="0" fontId="121" fillId="0" borderId="0">
      <alignment horizontal="right"/>
    </xf>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22" fillId="59" borderId="25" applyNumberFormat="0" applyAlignment="0" applyProtection="0"/>
    <xf numFmtId="0" fontId="28" fillId="0" borderId="0"/>
    <xf numFmtId="172" fontId="28" fillId="0" borderId="0"/>
    <xf numFmtId="172" fontId="28" fillId="0" borderId="0"/>
    <xf numFmtId="172" fontId="28" fillId="0" borderId="0"/>
    <xf numFmtId="172" fontId="28"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36" borderId="0" applyNumberFormat="0" applyBorder="0" applyAlignment="0"/>
    <xf numFmtId="0" fontId="123" fillId="0" borderId="0" applyNumberFormat="0" applyBorder="0" applyProtection="0"/>
    <xf numFmtId="172" fontId="102" fillId="0" borderId="0"/>
    <xf numFmtId="172" fontId="102" fillId="0" borderId="0"/>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124" fillId="0" borderId="32"/>
    <xf numFmtId="0" fontId="45" fillId="0" borderId="31"/>
    <xf numFmtId="0" fontId="45" fillId="0" borderId="31"/>
    <xf numFmtId="0" fontId="124" fillId="0" borderId="32"/>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172" fontId="125" fillId="122" borderId="0" applyNumberFormat="0" applyFont="0" applyBorder="0" applyAlignment="0"/>
    <xf numFmtId="172" fontId="126" fillId="64" borderId="0" applyNumberFormat="0" applyBorder="0" applyAlignment="0" applyProtection="0"/>
    <xf numFmtId="191"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3" fillId="3" borderId="0" applyNumberFormat="0" applyBorder="0" applyAlignment="0" applyProtection="0"/>
    <xf numFmtId="172" fontId="127" fillId="117"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26" fillId="40" borderId="0" applyNumberFormat="0" applyBorder="0" applyAlignment="0" applyProtection="0"/>
    <xf numFmtId="0" fontId="126" fillId="40" borderId="0" applyNumberFormat="0" applyBorder="0" applyAlignment="0" applyProtection="0"/>
    <xf numFmtId="172" fontId="128" fillId="104" borderId="0" applyNumberFormat="0" applyBorder="0" applyAlignment="0" applyProtection="0"/>
    <xf numFmtId="172" fontId="127" fillId="117"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7" fillId="117"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27" fillId="117"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29" fillId="40" borderId="0" applyNumberFormat="0" applyBorder="0" applyAlignment="0" applyProtection="0"/>
    <xf numFmtId="180" fontId="129" fillId="40" borderId="0" applyNumberFormat="0" applyBorder="0" applyAlignment="0" applyProtection="0"/>
    <xf numFmtId="180" fontId="129"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26" fillId="40"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30" fillId="123" borderId="0" applyNumberFormat="0" applyBorder="0" applyAlignment="0" applyProtection="0"/>
    <xf numFmtId="172" fontId="102" fillId="0" borderId="0"/>
    <xf numFmtId="180" fontId="126" fillId="40" borderId="0" applyNumberFormat="0" applyBorder="0" applyAlignment="0" applyProtection="0"/>
    <xf numFmtId="180" fontId="126" fillId="40" borderId="0" applyNumberFormat="0" applyBorder="0" applyAlignment="0" applyProtection="0"/>
    <xf numFmtId="172" fontId="102" fillId="0" borderId="0"/>
    <xf numFmtId="172" fontId="128" fillId="104" borderId="0" applyNumberFormat="0" applyBorder="0" applyAlignment="0" applyProtection="0"/>
    <xf numFmtId="0" fontId="126" fillId="40" borderId="0" applyNumberFormat="0" applyBorder="0" applyAlignment="0" applyProtection="0"/>
    <xf numFmtId="180" fontId="126" fillId="40" borderId="0" applyNumberFormat="0" applyBorder="0" applyAlignment="0" applyProtection="0"/>
    <xf numFmtId="180" fontId="126" fillId="40"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91"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0" fontId="126" fillId="40" borderId="0" applyNumberFormat="0" applyBorder="0" applyAlignment="0" applyProtection="0"/>
    <xf numFmtId="172" fontId="102" fillId="0" borderId="0"/>
    <xf numFmtId="172"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91"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0"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0"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0"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0"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0"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0" fontId="126" fillId="40"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02" fillId="0" borderId="0"/>
    <xf numFmtId="172" fontId="130" fillId="123" borderId="0" applyNumberFormat="0" applyBorder="0" applyAlignment="0" applyProtection="0"/>
    <xf numFmtId="172" fontId="131" fillId="40" borderId="0" applyNumberFormat="0" applyBorder="0" applyAlignment="0" applyProtection="0"/>
    <xf numFmtId="172" fontId="131" fillId="40" borderId="0" applyNumberFormat="0" applyBorder="0" applyAlignment="0" applyProtection="0"/>
    <xf numFmtId="172" fontId="131" fillId="40" borderId="0" applyNumberFormat="0" applyBorder="0" applyAlignment="0" applyProtection="0"/>
    <xf numFmtId="172" fontId="131" fillId="40" borderId="0" applyNumberFormat="0" applyBorder="0" applyAlignment="0" applyProtection="0"/>
    <xf numFmtId="1" fontId="132" fillId="124" borderId="33" applyNumberFormat="0" applyBorder="0" applyAlignment="0">
      <alignment horizontal="center" vertical="top" wrapText="1"/>
      <protection hidden="1"/>
    </xf>
    <xf numFmtId="221" fontId="47" fillId="0" borderId="34" applyBorder="0">
      <alignment horizontal="center" vertical="center"/>
    </xf>
    <xf numFmtId="0" fontId="133" fillId="59" borderId="26" applyNumberFormat="0" applyAlignment="0" applyProtection="0"/>
    <xf numFmtId="0" fontId="134" fillId="59" borderId="26" applyNumberFormat="0" applyAlignment="0" applyProtection="0"/>
    <xf numFmtId="172" fontId="135" fillId="58" borderId="26" applyNumberFormat="0" applyAlignment="0" applyProtection="0"/>
    <xf numFmtId="172" fontId="136" fillId="125" borderId="0" applyNumberFormat="0" applyBorder="0">
      <alignment horizontal="left"/>
    </xf>
    <xf numFmtId="0" fontId="137" fillId="0" borderId="0"/>
    <xf numFmtId="0" fontId="42" fillId="126" borderId="35"/>
    <xf numFmtId="172" fontId="102" fillId="0" borderId="0"/>
    <xf numFmtId="222" fontId="53" fillId="0" borderId="0" applyFont="0" applyFill="0" applyBorder="0" applyAlignment="0" applyProtection="0"/>
    <xf numFmtId="0" fontId="138" fillId="127" borderId="0"/>
    <xf numFmtId="172" fontId="102" fillId="0" borderId="0"/>
    <xf numFmtId="0" fontId="139" fillId="0" borderId="0" applyNumberFormat="0" applyFill="0" applyBorder="0" applyAlignment="0" applyProtection="0"/>
    <xf numFmtId="194" fontId="140" fillId="0" borderId="0">
      <alignment vertical="top"/>
    </xf>
    <xf numFmtId="194" fontId="28" fillId="0" borderId="0">
      <alignment vertical="top"/>
    </xf>
    <xf numFmtId="172" fontId="102" fillId="0" borderId="0"/>
    <xf numFmtId="172" fontId="102" fillId="0" borderId="0"/>
    <xf numFmtId="194" fontId="141" fillId="0" borderId="0">
      <alignment horizontal="right"/>
    </xf>
    <xf numFmtId="223" fontId="141" fillId="0" borderId="0" applyFill="0" applyBorder="0" applyProtection="0"/>
    <xf numFmtId="194" fontId="142" fillId="0" borderId="36"/>
    <xf numFmtId="194" fontId="142" fillId="0" borderId="37"/>
    <xf numFmtId="194" fontId="142" fillId="0" borderId="36"/>
    <xf numFmtId="194" fontId="142" fillId="0" borderId="37"/>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4" fillId="2" borderId="0" applyNumberFormat="0" applyBorder="0" applyAlignment="0" applyProtection="0"/>
    <xf numFmtId="0" fontId="145" fillId="2" borderId="0" applyNumberFormat="0" applyBorder="0" applyAlignment="0" applyProtection="0"/>
    <xf numFmtId="0" fontId="145" fillId="2" borderId="0"/>
    <xf numFmtId="0" fontId="145" fillId="2" borderId="0"/>
    <xf numFmtId="0" fontId="145" fillId="2" borderId="0"/>
    <xf numFmtId="0" fontId="145" fillId="2" borderId="0"/>
    <xf numFmtId="0" fontId="145" fillId="2" borderId="0"/>
    <xf numFmtId="0" fontId="145" fillId="2" borderId="0"/>
    <xf numFmtId="0" fontId="144" fillId="2" borderId="0"/>
    <xf numFmtId="0" fontId="144" fillId="2" borderId="0"/>
    <xf numFmtId="0" fontId="144" fillId="2"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5" fillId="2" borderId="0" applyNumberFormat="0" applyBorder="0" applyAlignment="0" applyProtection="0"/>
    <xf numFmtId="0" fontId="145" fillId="2" borderId="0"/>
    <xf numFmtId="0" fontId="145" fillId="2" borderId="0"/>
    <xf numFmtId="0" fontId="145" fillId="2" borderId="0"/>
    <xf numFmtId="0" fontId="12" fillId="2" borderId="0" applyNumberFormat="0" applyBorder="0" applyAlignment="0" applyProtection="0"/>
    <xf numFmtId="0" fontId="143" fillId="65" borderId="0"/>
    <xf numFmtId="0" fontId="143" fillId="65" borderId="0"/>
    <xf numFmtId="0" fontId="143" fillId="65" borderId="0"/>
    <xf numFmtId="0" fontId="12" fillId="2" borderId="0"/>
    <xf numFmtId="0" fontId="12" fillId="2" borderId="0"/>
    <xf numFmtId="0" fontId="12" fillId="2" borderId="0"/>
    <xf numFmtId="0" fontId="12" fillId="2" borderId="0"/>
    <xf numFmtId="0" fontId="12" fillId="2" borderId="0"/>
    <xf numFmtId="0" fontId="12" fillId="2" borderId="0"/>
    <xf numFmtId="0" fontId="145" fillId="2" borderId="0" applyNumberFormat="0" applyBorder="0" applyAlignment="0" applyProtection="0"/>
    <xf numFmtId="0" fontId="145" fillId="2" borderId="0"/>
    <xf numFmtId="0" fontId="145" fillId="2" borderId="0"/>
    <xf numFmtId="0" fontId="145" fillId="2" borderId="0"/>
    <xf numFmtId="0" fontId="143" fillId="65" borderId="0" applyNumberFormat="0" applyBorder="0" applyAlignment="0" applyProtection="0"/>
    <xf numFmtId="0" fontId="143" fillId="65" borderId="0"/>
    <xf numFmtId="0" fontId="143" fillId="65" borderId="0"/>
    <xf numFmtId="0" fontId="143" fillId="65" borderId="0"/>
    <xf numFmtId="0" fontId="145" fillId="2" borderId="0" applyNumberFormat="0" applyBorder="0" applyAlignment="0" applyProtection="0"/>
    <xf numFmtId="0" fontId="143" fillId="91" borderId="0"/>
    <xf numFmtId="0" fontId="143" fillId="91" borderId="0"/>
    <xf numFmtId="0" fontId="143" fillId="91" borderId="0"/>
    <xf numFmtId="0" fontId="145" fillId="2" borderId="0"/>
    <xf numFmtId="0" fontId="145" fillId="2"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172" fontId="102" fillId="0" borderId="0"/>
    <xf numFmtId="172" fontId="102" fillId="0" borderId="0"/>
    <xf numFmtId="0" fontId="28" fillId="0" borderId="0">
      <alignment vertical="center"/>
    </xf>
    <xf numFmtId="0" fontId="146" fillId="46" borderId="0" applyNumberFormat="0" applyBorder="0" applyAlignment="0" applyProtection="0"/>
    <xf numFmtId="0" fontId="146" fillId="46" borderId="0" applyNumberFormat="0" applyBorder="0" applyAlignment="0" applyProtection="0"/>
    <xf numFmtId="180" fontId="146" fillId="46" borderId="0" applyNumberFormat="0" applyBorder="0" applyAlignment="0" applyProtection="0"/>
    <xf numFmtId="180" fontId="146" fillId="46" borderId="0" applyNumberFormat="0" applyBorder="0" applyAlignment="0" applyProtection="0"/>
    <xf numFmtId="0" fontId="147" fillId="0" borderId="0"/>
    <xf numFmtId="2"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2" fontId="65" fillId="0" borderId="0">
      <protection locked="0"/>
    </xf>
    <xf numFmtId="3" fontId="65" fillId="0" borderId="0">
      <protection locked="0"/>
    </xf>
    <xf numFmtId="3" fontId="65" fillId="0" borderId="0">
      <protection locked="0"/>
    </xf>
    <xf numFmtId="3" fontId="148"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2" fontId="149"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148" fillId="0" borderId="0">
      <protection locked="0"/>
    </xf>
    <xf numFmtId="3" fontId="65" fillId="0" borderId="0">
      <protection locked="0"/>
    </xf>
    <xf numFmtId="3" fontId="65" fillId="0" borderId="0">
      <protection locked="0"/>
    </xf>
    <xf numFmtId="3" fontId="148"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0" fontId="150" fillId="0" borderId="0" applyNumberFormat="0" applyFont="0" applyFill="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ont="0" applyFill="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1" fillId="0" borderId="0" applyNumberFormat="0" applyFont="0" applyFill="0" applyAlignment="0" applyProtection="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ont="0" applyFill="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179" fontId="65" fillId="0" borderId="0">
      <protection locked="0"/>
    </xf>
    <xf numFmtId="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0" fontId="65" fillId="0" borderId="0">
      <protection locked="0"/>
    </xf>
    <xf numFmtId="180" fontId="65" fillId="0" borderId="0">
      <protection locked="0"/>
    </xf>
    <xf numFmtId="180" fontId="65" fillId="0" borderId="0">
      <protection locked="0"/>
    </xf>
    <xf numFmtId="179" fontId="65" fillId="0" borderId="0">
      <protection locked="0"/>
    </xf>
    <xf numFmtId="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0" fontId="65" fillId="0" borderId="0">
      <protection locked="0"/>
    </xf>
    <xf numFmtId="180" fontId="65" fillId="0" borderId="0">
      <protection locked="0"/>
    </xf>
    <xf numFmtId="180" fontId="65" fillId="0" borderId="0">
      <protection locked="0"/>
    </xf>
    <xf numFmtId="194" fontId="152" fillId="0" borderId="0">
      <alignment vertical="top"/>
    </xf>
    <xf numFmtId="224" fontId="153" fillId="0" borderId="0" applyFill="0" applyBorder="0" applyAlignment="0"/>
    <xf numFmtId="225" fontId="28" fillId="0" borderId="0" applyFill="0" applyBorder="0" applyAlignment="0"/>
    <xf numFmtId="225" fontId="28" fillId="0" borderId="0" applyFill="0" applyBorder="0" applyAlignment="0"/>
    <xf numFmtId="226" fontId="153" fillId="0" borderId="0" applyFill="0" applyBorder="0" applyAlignment="0"/>
    <xf numFmtId="227" fontId="153" fillId="0" borderId="0" applyFill="0" applyBorder="0" applyAlignment="0"/>
    <xf numFmtId="228" fontId="153" fillId="0" borderId="0" applyFill="0" applyBorder="0" applyAlignment="0"/>
    <xf numFmtId="224" fontId="28" fillId="0" borderId="0" applyFill="0" applyBorder="0" applyAlignment="0"/>
    <xf numFmtId="224" fontId="28" fillId="0" borderId="0" applyFill="0" applyBorder="0" applyAlignment="0"/>
    <xf numFmtId="41" fontId="28" fillId="0" borderId="0" applyFill="0" applyBorder="0" applyAlignment="0"/>
    <xf numFmtId="41" fontId="28" fillId="0" borderId="0" applyFill="0" applyBorder="0" applyAlignment="0"/>
    <xf numFmtId="225" fontId="28" fillId="0" borderId="0" applyFill="0" applyBorder="0" applyAlignment="0"/>
    <xf numFmtId="225" fontId="28" fillId="0" borderId="0" applyFill="0" applyBorder="0" applyAlignment="0"/>
    <xf numFmtId="0" fontId="154" fillId="128" borderId="38" applyNumberFormat="0" applyProtection="0"/>
    <xf numFmtId="172" fontId="134" fillId="59" borderId="26" applyNumberFormat="0" applyAlignment="0" applyProtection="0"/>
    <xf numFmtId="172" fontId="134" fillId="129" borderId="26" applyNumberFormat="0" applyAlignment="0" applyProtection="0"/>
    <xf numFmtId="191"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7" fillId="6" borderId="4" applyNumberFormat="0" applyAlignment="0" applyProtection="0"/>
    <xf numFmtId="172" fontId="155" fillId="123" borderId="26" applyNumberFormat="0" applyAlignment="0" applyProtection="0"/>
    <xf numFmtId="172" fontId="156" fillId="123" borderId="26" applyNumberFormat="0" applyAlignment="0" applyProtection="0"/>
    <xf numFmtId="172" fontId="17" fillId="6" borderId="4" applyNumberFormat="0" applyAlignment="0" applyProtection="0"/>
    <xf numFmtId="172" fontId="17" fillId="6" borderId="4" applyNumberFormat="0" applyAlignment="0" applyProtection="0"/>
    <xf numFmtId="0" fontId="157" fillId="59" borderId="26" applyNumberFormat="0" applyAlignment="0" applyProtection="0"/>
    <xf numFmtId="0" fontId="157" fillId="59" borderId="26" applyNumberFormat="0" applyAlignment="0" applyProtection="0"/>
    <xf numFmtId="172" fontId="156" fillId="123" borderId="26" applyNumberFormat="0" applyAlignment="0" applyProtection="0"/>
    <xf numFmtId="172" fontId="155"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0" fontId="157" fillId="59" borderId="26" applyNumberFormat="0" applyAlignment="0" applyProtection="0"/>
    <xf numFmtId="172" fontId="17"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7" fillId="6" borderId="4" applyNumberFormat="0" applyAlignment="0" applyProtection="0"/>
    <xf numFmtId="172" fontId="156" fillId="123" borderId="26" applyNumberFormat="0" applyAlignment="0" applyProtection="0"/>
    <xf numFmtId="172" fontId="17" fillId="6" borderId="4" applyNumberFormat="0" applyAlignment="0" applyProtection="0"/>
    <xf numFmtId="172" fontId="156"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56"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56" fillId="123" borderId="26" applyNumberFormat="0" applyAlignment="0" applyProtection="0"/>
    <xf numFmtId="172" fontId="155"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7" fillId="6" borderId="4" applyNumberFormat="0" applyAlignment="0" applyProtection="0"/>
    <xf numFmtId="172" fontId="156"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57" fillId="59" borderId="26" applyNumberFormat="0" applyAlignment="0" applyProtection="0"/>
    <xf numFmtId="180" fontId="157" fillId="59" borderId="26" applyNumberFormat="0" applyAlignment="0" applyProtection="0"/>
    <xf numFmtId="180" fontId="157"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34" fillId="59"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8" fillId="63" borderId="39" applyNumberFormat="0" applyAlignment="0" applyProtection="0"/>
    <xf numFmtId="172" fontId="102" fillId="0" borderId="0"/>
    <xf numFmtId="180" fontId="134" fillId="59" borderId="26" applyNumberFormat="0" applyAlignment="0" applyProtection="0"/>
    <xf numFmtId="180" fontId="134" fillId="59" borderId="26" applyNumberFormat="0" applyAlignment="0" applyProtection="0"/>
    <xf numFmtId="172" fontId="102" fillId="0" borderId="0"/>
    <xf numFmtId="172" fontId="156" fillId="123" borderId="26" applyNumberFormat="0" applyAlignment="0" applyProtection="0"/>
    <xf numFmtId="0" fontId="134" fillId="59" borderId="26" applyNumberFormat="0" applyAlignment="0" applyProtection="0"/>
    <xf numFmtId="180" fontId="134" fillId="59" borderId="26" applyNumberFormat="0" applyAlignment="0" applyProtection="0"/>
    <xf numFmtId="180" fontId="134" fillId="59"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91"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0" fontId="134" fillId="59" borderId="26" applyNumberFormat="0" applyAlignment="0" applyProtection="0"/>
    <xf numFmtId="172" fontId="102" fillId="0" borderId="0"/>
    <xf numFmtId="172"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91"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0"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0"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0"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0"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0"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0" fontId="134" fillId="59" borderId="26"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7" fillId="6" borderId="4" applyNumberFormat="0" applyAlignment="0" applyProtection="0"/>
    <xf numFmtId="172" fontId="102" fillId="0" borderId="0"/>
    <xf numFmtId="172" fontId="158" fillId="63" borderId="39" applyNumberFormat="0" applyAlignment="0" applyProtection="0"/>
    <xf numFmtId="172" fontId="159" fillId="59" borderId="26" applyNumberFormat="0" applyAlignment="0" applyProtection="0"/>
    <xf numFmtId="172" fontId="159" fillId="59" borderId="26" applyNumberFormat="0" applyAlignment="0" applyProtection="0"/>
    <xf numFmtId="172" fontId="159" fillId="59" borderId="26" applyNumberFormat="0" applyAlignment="0" applyProtection="0"/>
    <xf numFmtId="172" fontId="159" fillId="59" borderId="26" applyNumberFormat="0" applyAlignment="0" applyProtection="0"/>
    <xf numFmtId="0" fontId="134" fillId="59" borderId="26" applyNumberFormat="0" applyAlignment="0" applyProtection="0"/>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34" fillId="5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180" fontId="134" fillId="5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180" fontId="134" fillId="59" borderId="26" applyNumberFormat="0" applyAlignment="0" applyProtection="0"/>
    <xf numFmtId="0" fontId="160" fillId="6" borderId="4" applyNumberFormat="0" applyAlignment="0" applyProtection="0"/>
    <xf numFmtId="0" fontId="160" fillId="6" borderId="4"/>
    <xf numFmtId="0" fontId="160" fillId="6" borderId="4"/>
    <xf numFmtId="0" fontId="160" fillId="6" borderId="4"/>
    <xf numFmtId="0" fontId="160" fillId="6" borderId="4"/>
    <xf numFmtId="0" fontId="160" fillId="6" borderId="4"/>
    <xf numFmtId="0" fontId="160" fillId="6" borderId="4"/>
    <xf numFmtId="0" fontId="161" fillId="6" borderId="4"/>
    <xf numFmtId="0" fontId="161" fillId="6" borderId="4"/>
    <xf numFmtId="0" fontId="161" fillId="6" borderId="4"/>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60" fillId="6" borderId="4" applyNumberFormat="0" applyAlignment="0" applyProtection="0"/>
    <xf numFmtId="0" fontId="160" fillId="6" borderId="4"/>
    <xf numFmtId="0" fontId="160" fillId="6" borderId="4"/>
    <xf numFmtId="0" fontId="160" fillId="6" borderId="4"/>
    <xf numFmtId="0" fontId="17" fillId="6" borderId="4" applyNumberFormat="0" applyAlignment="0" applyProtection="0"/>
    <xf numFmtId="0" fontId="157" fillId="129" borderId="26"/>
    <xf numFmtId="0" fontId="157" fillId="129" borderId="26"/>
    <xf numFmtId="0" fontId="157" fillId="129" borderId="26"/>
    <xf numFmtId="0" fontId="17" fillId="6" borderId="4"/>
    <xf numFmtId="0" fontId="17" fillId="6" borderId="4"/>
    <xf numFmtId="0" fontId="17" fillId="6" borderId="4"/>
    <xf numFmtId="0" fontId="17" fillId="6" borderId="4"/>
    <xf numFmtId="0" fontId="17" fillId="6" borderId="4"/>
    <xf numFmtId="0" fontId="17" fillId="6" borderId="4"/>
    <xf numFmtId="0" fontId="160" fillId="6" borderId="4" applyNumberFormat="0" applyAlignment="0" applyProtection="0"/>
    <xf numFmtId="0" fontId="160" fillId="6" borderId="4"/>
    <xf numFmtId="0" fontId="160" fillId="6" borderId="4"/>
    <xf numFmtId="0" fontId="160" fillId="6" borderId="4"/>
    <xf numFmtId="0" fontId="157" fillId="129" borderId="26" applyNumberFormat="0" applyAlignment="0" applyProtection="0"/>
    <xf numFmtId="0" fontId="157" fillId="129" borderId="26"/>
    <xf numFmtId="0" fontId="157" fillId="129" borderId="26"/>
    <xf numFmtId="0" fontId="157" fillId="129" borderId="26"/>
    <xf numFmtId="0" fontId="160" fillId="6" borderId="4" applyNumberFormat="0" applyAlignment="0" applyProtection="0"/>
    <xf numFmtId="0" fontId="162" fillId="130" borderId="26"/>
    <xf numFmtId="0" fontId="162" fillId="130" borderId="26"/>
    <xf numFmtId="0" fontId="162" fillId="130" borderId="26"/>
    <xf numFmtId="0" fontId="160" fillId="6" borderId="4"/>
    <xf numFmtId="0" fontId="160" fillId="6" borderId="4"/>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28" fillId="0" borderId="0"/>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38" fillId="39" borderId="20" applyNumberFormat="0" applyAlignment="0" applyProtection="0"/>
    <xf numFmtId="0" fontId="138" fillId="39" borderId="20" applyNumberFormat="0" applyAlignment="0" applyProtection="0"/>
    <xf numFmtId="180" fontId="138" fillId="39" borderId="20" applyNumberFormat="0" applyAlignment="0" applyProtection="0"/>
    <xf numFmtId="180" fontId="138" fillId="39" borderId="20" applyNumberFormat="0" applyAlignment="0" applyProtection="0"/>
    <xf numFmtId="0" fontId="164" fillId="0" borderId="24" applyNumberFormat="0" applyFill="0" applyAlignment="0" applyProtection="0"/>
    <xf numFmtId="0" fontId="164" fillId="0" borderId="24" applyNumberFormat="0" applyFill="0" applyAlignment="0" applyProtection="0"/>
    <xf numFmtId="180" fontId="164" fillId="0" borderId="24" applyNumberFormat="0" applyFill="0" applyAlignment="0" applyProtection="0"/>
    <xf numFmtId="180" fontId="164" fillId="0" borderId="24" applyNumberFormat="0" applyFill="0" applyAlignment="0" applyProtection="0"/>
    <xf numFmtId="179" fontId="165" fillId="0" borderId="40" applyNumberFormat="0" applyFont="0" applyFill="0" applyAlignment="0" applyProtection="0"/>
    <xf numFmtId="0" fontId="42" fillId="0" borderId="41"/>
    <xf numFmtId="0" fontId="42" fillId="0" borderId="41"/>
    <xf numFmtId="0" fontId="166" fillId="0" borderId="42" applyNumberFormat="0" applyProtection="0"/>
    <xf numFmtId="0" fontId="167" fillId="131" borderId="20" applyNumberFormat="0" applyAlignment="0" applyProtection="0"/>
    <xf numFmtId="0" fontId="168" fillId="7" borderId="7"/>
    <xf numFmtId="0" fontId="168" fillId="7" borderId="7"/>
    <xf numFmtId="0" fontId="168" fillId="7" borderId="7"/>
    <xf numFmtId="0" fontId="167" fillId="131" borderId="20"/>
    <xf numFmtId="0" fontId="167" fillId="131" borderId="20"/>
    <xf numFmtId="0" fontId="167" fillId="131" borderId="20"/>
    <xf numFmtId="0" fontId="167" fillId="131" borderId="20"/>
    <xf numFmtId="0" fontId="167" fillId="131" borderId="20"/>
    <xf numFmtId="0" fontId="167" fillId="131" borderId="20"/>
    <xf numFmtId="0" fontId="167" fillId="131" borderId="20" applyNumberFormat="0" applyAlignment="0" applyProtection="0"/>
    <xf numFmtId="0" fontId="168" fillId="7" borderId="7"/>
    <xf numFmtId="0" fontId="168" fillId="7" borderId="7"/>
    <xf numFmtId="0" fontId="168" fillId="7" borderId="7"/>
    <xf numFmtId="0" fontId="167" fillId="131" borderId="20"/>
    <xf numFmtId="0" fontId="167" fillId="131" borderId="20"/>
    <xf numFmtId="0" fontId="167" fillId="131" borderId="20"/>
    <xf numFmtId="0" fontId="167" fillId="131" borderId="20"/>
    <xf numFmtId="0" fontId="167" fillId="131" borderId="20"/>
    <xf numFmtId="0" fontId="167" fillId="131" borderId="20"/>
    <xf numFmtId="0" fontId="169" fillId="7" borderId="7" applyNumberFormat="0" applyAlignment="0" applyProtection="0"/>
    <xf numFmtId="0" fontId="168" fillId="7" borderId="7" applyNumberFormat="0" applyAlignment="0" applyProtection="0"/>
    <xf numFmtId="0" fontId="168" fillId="7" borderId="7"/>
    <xf numFmtId="0" fontId="168" fillId="7" borderId="7"/>
    <xf numFmtId="0" fontId="168" fillId="7" borderId="7"/>
    <xf numFmtId="0" fontId="169" fillId="7" borderId="7"/>
    <xf numFmtId="0" fontId="169" fillId="7" borderId="7"/>
    <xf numFmtId="0" fontId="169" fillId="7" borderId="7"/>
    <xf numFmtId="0" fontId="19" fillId="7" borderId="7" applyNumberFormat="0" applyAlignment="0" applyProtection="0"/>
    <xf numFmtId="0" fontId="19" fillId="7" borderId="7"/>
    <xf numFmtId="0" fontId="19" fillId="7" borderId="7"/>
    <xf numFmtId="0" fontId="19" fillId="7" borderId="7"/>
    <xf numFmtId="0" fontId="168" fillId="7" borderId="7" applyNumberFormat="0" applyAlignment="0" applyProtection="0"/>
    <xf numFmtId="0" fontId="168" fillId="7" borderId="7"/>
    <xf numFmtId="0" fontId="168" fillId="7" borderId="7"/>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1" fillId="0" borderId="6" applyNumberFormat="0" applyFill="0" applyAlignment="0" applyProtection="0"/>
    <xf numFmtId="0" fontId="172" fillId="0" borderId="6" applyNumberFormat="0" applyFill="0" applyAlignment="0" applyProtection="0"/>
    <xf numFmtId="0" fontId="172" fillId="0" borderId="6"/>
    <xf numFmtId="0" fontId="172" fillId="0" borderId="6"/>
    <xf numFmtId="0" fontId="172" fillId="0" borderId="6"/>
    <xf numFmtId="0" fontId="172" fillId="0" borderId="6"/>
    <xf numFmtId="0" fontId="172" fillId="0" borderId="6"/>
    <xf numFmtId="0" fontId="172" fillId="0" borderId="6"/>
    <xf numFmtId="0" fontId="171" fillId="0" borderId="6"/>
    <xf numFmtId="0" fontId="171" fillId="0" borderId="6"/>
    <xf numFmtId="0" fontId="171" fillId="0" borderId="6"/>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2" fillId="0" borderId="6" applyNumberFormat="0" applyFill="0" applyAlignment="0" applyProtection="0"/>
    <xf numFmtId="0" fontId="172" fillId="0" borderId="6"/>
    <xf numFmtId="0" fontId="172" fillId="0" borderId="6"/>
    <xf numFmtId="0" fontId="172" fillId="0" borderId="6"/>
    <xf numFmtId="0" fontId="18" fillId="0" borderId="6" applyNumberFormat="0" applyFill="0" applyAlignment="0" applyProtection="0"/>
    <xf numFmtId="0" fontId="170" fillId="0" borderId="24"/>
    <xf numFmtId="0" fontId="170" fillId="0" borderId="24"/>
    <xf numFmtId="0" fontId="170" fillId="0" borderId="24"/>
    <xf numFmtId="0" fontId="18" fillId="0" borderId="6"/>
    <xf numFmtId="0" fontId="18" fillId="0" borderId="6"/>
    <xf numFmtId="0" fontId="18" fillId="0" borderId="6"/>
    <xf numFmtId="0" fontId="18" fillId="0" borderId="6"/>
    <xf numFmtId="0" fontId="18" fillId="0" borderId="6"/>
    <xf numFmtId="0" fontId="18" fillId="0" borderId="6"/>
    <xf numFmtId="0" fontId="172" fillId="0" borderId="6" applyNumberFormat="0" applyFill="0" applyAlignment="0" applyProtection="0"/>
    <xf numFmtId="0" fontId="172" fillId="0" borderId="6"/>
    <xf numFmtId="0" fontId="172" fillId="0" borderId="6"/>
    <xf numFmtId="0" fontId="172" fillId="0" borderId="6"/>
    <xf numFmtId="0" fontId="170" fillId="0" borderId="24" applyNumberFormat="0" applyFill="0" applyAlignment="0" applyProtection="0"/>
    <xf numFmtId="0" fontId="170" fillId="0" borderId="24"/>
    <xf numFmtId="0" fontId="170" fillId="0" borderId="24"/>
    <xf numFmtId="0" fontId="170" fillId="0" borderId="24"/>
    <xf numFmtId="0" fontId="172" fillId="0" borderId="6" applyNumberFormat="0" applyFill="0" applyAlignment="0" applyProtection="0"/>
    <xf numFmtId="0" fontId="173" fillId="0" borderId="43"/>
    <xf numFmtId="0" fontId="173" fillId="0" borderId="43"/>
    <xf numFmtId="0" fontId="173" fillId="0" borderId="43"/>
    <xf numFmtId="0" fontId="172" fillId="0" borderId="6"/>
    <xf numFmtId="0" fontId="172" fillId="0" borderId="6"/>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172" fontId="102" fillId="0" borderId="0"/>
    <xf numFmtId="172" fontId="102" fillId="0" borderId="0"/>
    <xf numFmtId="172" fontId="138" fillId="131" borderId="20" applyNumberFormat="0" applyAlignment="0" applyProtection="0"/>
    <xf numFmtId="191"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9" fillId="7" borderId="7" applyNumberFormat="0" applyAlignment="0" applyProtection="0"/>
    <xf numFmtId="172" fontId="138" fillId="106" borderId="20" applyNumberFormat="0" applyAlignment="0" applyProtection="0"/>
    <xf numFmtId="172" fontId="174"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38" fillId="39" borderId="20" applyNumberFormat="0" applyAlignment="0" applyProtection="0"/>
    <xf numFmtId="0" fontId="138" fillId="39" borderId="20" applyNumberFormat="0" applyAlignment="0" applyProtection="0"/>
    <xf numFmtId="172" fontId="174" fillId="106" borderId="20" applyNumberFormat="0" applyAlignment="0" applyProtection="0"/>
    <xf numFmtId="172" fontId="138"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38" fillId="106" borderId="20" applyNumberFormat="0" applyAlignment="0" applyProtection="0"/>
    <xf numFmtId="172" fontId="19"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9" fillId="7" borderId="7" applyNumberFormat="0" applyAlignment="0" applyProtection="0"/>
    <xf numFmtId="172" fontId="174" fillId="106" borderId="20" applyNumberFormat="0" applyAlignment="0" applyProtection="0"/>
    <xf numFmtId="172" fontId="19" fillId="7" borderId="7" applyNumberFormat="0" applyAlignment="0" applyProtection="0"/>
    <xf numFmtId="172" fontId="174"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74"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74" fillId="106" borderId="20" applyNumberFormat="0" applyAlignment="0" applyProtection="0"/>
    <xf numFmtId="172" fontId="138"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9" fillId="7" borderId="7" applyNumberFormat="0" applyAlignment="0" applyProtection="0"/>
    <xf numFmtId="172" fontId="174"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67" fillId="39" borderId="20" applyNumberFormat="0" applyAlignment="0" applyProtection="0"/>
    <xf numFmtId="180" fontId="167" fillId="39" borderId="20" applyNumberFormat="0" applyAlignment="0" applyProtection="0"/>
    <xf numFmtId="180" fontId="167"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38" fillId="39"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5" fillId="0" borderId="0" applyNumberFormat="0" applyFill="0" applyBorder="0" applyAlignment="0" applyProtection="0"/>
    <xf numFmtId="172" fontId="102" fillId="0" borderId="0"/>
    <xf numFmtId="180" fontId="138" fillId="39" borderId="20" applyNumberFormat="0" applyAlignment="0" applyProtection="0"/>
    <xf numFmtId="180" fontId="138" fillId="39" borderId="20" applyNumberFormat="0" applyAlignment="0" applyProtection="0"/>
    <xf numFmtId="172" fontId="102" fillId="0" borderId="0"/>
    <xf numFmtId="172" fontId="174" fillId="106" borderId="20" applyNumberFormat="0" applyAlignment="0" applyProtection="0"/>
    <xf numFmtId="0" fontId="138" fillId="39" borderId="20" applyNumberFormat="0" applyAlignment="0" applyProtection="0"/>
    <xf numFmtId="180" fontId="138" fillId="39" borderId="20" applyNumberFormat="0" applyAlignment="0" applyProtection="0"/>
    <xf numFmtId="180" fontId="138" fillId="39"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91"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0" fontId="138" fillId="39" borderId="20" applyNumberFormat="0" applyAlignment="0" applyProtection="0"/>
    <xf numFmtId="172" fontId="102" fillId="0" borderId="0"/>
    <xf numFmtId="172"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91"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0"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0"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0"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0"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0"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0" fontId="138" fillId="39" borderId="20"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9" fillId="7" borderId="7" applyNumberFormat="0" applyAlignment="0" applyProtection="0"/>
    <xf numFmtId="172" fontId="102" fillId="0" borderId="0"/>
    <xf numFmtId="172" fontId="175" fillId="0" borderId="0" applyNumberFormat="0" applyFill="0" applyBorder="0" applyAlignment="0" applyProtection="0"/>
    <xf numFmtId="172" fontId="176" fillId="39" borderId="20" applyNumberFormat="0" applyAlignment="0" applyProtection="0"/>
    <xf numFmtId="172" fontId="176" fillId="39" borderId="20" applyNumberFormat="0" applyAlignment="0" applyProtection="0"/>
    <xf numFmtId="172" fontId="176" fillId="39" borderId="20" applyNumberFormat="0" applyAlignment="0" applyProtection="0"/>
    <xf numFmtId="172" fontId="176" fillId="39" borderId="20" applyNumberFormat="0" applyAlignment="0" applyProtection="0"/>
    <xf numFmtId="229" fontId="116" fillId="0" borderId="0"/>
    <xf numFmtId="229" fontId="116" fillId="0" borderId="0"/>
    <xf numFmtId="191" fontId="116" fillId="0" borderId="0"/>
    <xf numFmtId="191" fontId="116" fillId="0" borderId="0"/>
    <xf numFmtId="180" fontId="116" fillId="0" borderId="0"/>
    <xf numFmtId="180" fontId="116" fillId="0" borderId="0"/>
    <xf numFmtId="229" fontId="116" fillId="0" borderId="0"/>
    <xf numFmtId="180" fontId="116" fillId="0" borderId="0"/>
    <xf numFmtId="180" fontId="116" fillId="0" borderId="0"/>
    <xf numFmtId="172" fontId="116" fillId="0" borderId="0"/>
    <xf numFmtId="172" fontId="116" fillId="0" borderId="0"/>
    <xf numFmtId="180" fontId="116" fillId="0" borderId="0"/>
    <xf numFmtId="180" fontId="116" fillId="0" borderId="0"/>
    <xf numFmtId="191" fontId="116" fillId="0" borderId="0"/>
    <xf numFmtId="191" fontId="116" fillId="0" borderId="0"/>
    <xf numFmtId="180" fontId="116" fillId="0" borderId="0"/>
    <xf numFmtId="180" fontId="116" fillId="0" borderId="0"/>
    <xf numFmtId="191" fontId="116" fillId="0" borderId="0"/>
    <xf numFmtId="191" fontId="116" fillId="0" borderId="0"/>
    <xf numFmtId="229" fontId="116" fillId="0" borderId="0"/>
    <xf numFmtId="180" fontId="116" fillId="0" borderId="0"/>
    <xf numFmtId="180" fontId="116" fillId="0" borderId="0"/>
    <xf numFmtId="172" fontId="177" fillId="0" borderId="0" applyNumberFormat="0" applyFill="0" applyBorder="0" applyAlignment="0" applyProtection="0"/>
    <xf numFmtId="194" fontId="178" fillId="0" borderId="0" applyNumberFormat="0" applyFill="0" applyBorder="0" applyProtection="0">
      <alignment horizontal="left"/>
      <protection locked="0"/>
    </xf>
    <xf numFmtId="172" fontId="179" fillId="0" borderId="44" applyNumberFormat="0" applyFill="0" applyAlignment="0" applyProtection="0"/>
    <xf numFmtId="172" fontId="180" fillId="0" borderId="22" applyNumberFormat="0" applyFill="0" applyAlignment="0" applyProtection="0"/>
    <xf numFmtId="172" fontId="181" fillId="0" borderId="45" applyNumberFormat="0" applyFill="0" applyAlignment="0" applyProtection="0"/>
    <xf numFmtId="172" fontId="181" fillId="0" borderId="0" applyNumberFormat="0" applyFill="0" applyBorder="0" applyAlignment="0" applyProtection="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230" fontId="28" fillId="0" borderId="0"/>
    <xf numFmtId="179" fontId="182" fillId="48" borderId="41">
      <alignment horizontal="right" vertical="center"/>
    </xf>
    <xf numFmtId="179"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8" borderId="41">
      <alignment horizontal="right" vertical="center"/>
    </xf>
    <xf numFmtId="191"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7" borderId="41">
      <alignment horizontal="right" vertical="center"/>
    </xf>
    <xf numFmtId="191" fontId="182" fillId="48" borderId="41">
      <alignment horizontal="right" vertical="center"/>
    </xf>
    <xf numFmtId="172" fontId="182" fillId="47" borderId="41">
      <alignment horizontal="right" vertical="center"/>
    </xf>
    <xf numFmtId="180" fontId="182" fillId="48" borderId="41">
      <alignment horizontal="right" vertical="center"/>
    </xf>
    <xf numFmtId="180"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179" fontId="183" fillId="48" borderId="41">
      <alignment horizontal="right" vertical="center"/>
    </xf>
    <xf numFmtId="179"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8" borderId="41">
      <alignment horizontal="right" vertical="center"/>
    </xf>
    <xf numFmtId="191"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7" borderId="41">
      <alignment horizontal="right" vertical="center"/>
    </xf>
    <xf numFmtId="191" fontId="183" fillId="48" borderId="41">
      <alignment horizontal="right" vertical="center"/>
    </xf>
    <xf numFmtId="172" fontId="183" fillId="47" borderId="41">
      <alignment horizontal="right" vertical="center"/>
    </xf>
    <xf numFmtId="180" fontId="183" fillId="48" borderId="41">
      <alignment horizontal="right" vertical="center"/>
    </xf>
    <xf numFmtId="180" fontId="183" fillId="48" borderId="41">
      <alignment horizontal="right" vertical="center"/>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0"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9" fontId="28" fillId="48" borderId="46"/>
    <xf numFmtId="0" fontId="28" fillId="48" borderId="46"/>
    <xf numFmtId="172" fontId="28" fillId="48" borderId="46"/>
    <xf numFmtId="172" fontId="28" fillId="48" borderId="46"/>
    <xf numFmtId="172" fontId="28" fillId="48" borderId="46"/>
    <xf numFmtId="172" fontId="28" fillId="48" borderId="46"/>
    <xf numFmtId="172" fontId="28" fillId="48" borderId="46"/>
    <xf numFmtId="0" fontId="28" fillId="48" borderId="46"/>
    <xf numFmtId="172" fontId="28" fillId="48" borderId="46"/>
    <xf numFmtId="172" fontId="28" fillId="48" borderId="46"/>
    <xf numFmtId="172" fontId="28" fillId="48" borderId="46"/>
    <xf numFmtId="172" fontId="28" fillId="48" borderId="46"/>
    <xf numFmtId="0" fontId="28" fillId="48" borderId="46"/>
    <xf numFmtId="172" fontId="28" fillId="48" borderId="46"/>
    <xf numFmtId="172" fontId="28" fillId="48" borderId="46"/>
    <xf numFmtId="172" fontId="28" fillId="48" borderId="46"/>
    <xf numFmtId="0" fontId="28" fillId="48" borderId="46"/>
    <xf numFmtId="172" fontId="28" fillId="48" borderId="46"/>
    <xf numFmtId="172" fontId="28" fillId="47" borderId="46"/>
    <xf numFmtId="172" fontId="28" fillId="48" borderId="46"/>
    <xf numFmtId="172" fontId="28" fillId="48" borderId="46"/>
    <xf numFmtId="172" fontId="28" fillId="48" borderId="46"/>
    <xf numFmtId="172" fontId="28" fillId="48" borderId="46"/>
    <xf numFmtId="172" fontId="28" fillId="48" borderId="46"/>
    <xf numFmtId="179" fontId="185" fillId="132" borderId="41">
      <alignment horizontal="center" vertical="center"/>
    </xf>
    <xf numFmtId="179"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58" borderId="41">
      <alignment horizontal="center" vertical="center"/>
    </xf>
    <xf numFmtId="172" fontId="185" fillId="58" borderId="41">
      <alignment horizontal="center" vertical="center"/>
    </xf>
    <xf numFmtId="0"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0"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9" fontId="182" fillId="48" borderId="41">
      <alignment horizontal="right" vertical="center"/>
    </xf>
    <xf numFmtId="179"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8" borderId="41">
      <alignment horizontal="right" vertical="center"/>
    </xf>
    <xf numFmtId="191"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7" borderId="41">
      <alignment horizontal="right" vertical="center"/>
    </xf>
    <xf numFmtId="191" fontId="182" fillId="48" borderId="41">
      <alignment horizontal="right" vertical="center"/>
    </xf>
    <xf numFmtId="172" fontId="182" fillId="47" borderId="41">
      <alignment horizontal="right" vertical="center"/>
    </xf>
    <xf numFmtId="180" fontId="182" fillId="48" borderId="41">
      <alignment horizontal="right" vertical="center"/>
    </xf>
    <xf numFmtId="180"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179" fontId="28" fillId="48" borderId="0"/>
    <xf numFmtId="0" fontId="28" fillId="48" borderId="0"/>
    <xf numFmtId="172" fontId="28" fillId="48" borderId="0"/>
    <xf numFmtId="172" fontId="28" fillId="48" borderId="0"/>
    <xf numFmtId="172" fontId="28" fillId="48" borderId="0"/>
    <xf numFmtId="172" fontId="28" fillId="48" borderId="0"/>
    <xf numFmtId="172" fontId="28" fillId="48" borderId="0"/>
    <xf numFmtId="0" fontId="28" fillId="48" borderId="0"/>
    <xf numFmtId="172" fontId="28" fillId="48" borderId="0"/>
    <xf numFmtId="172" fontId="28" fillId="48" borderId="0"/>
    <xf numFmtId="172" fontId="28" fillId="48" borderId="0"/>
    <xf numFmtId="172" fontId="28" fillId="48" borderId="0"/>
    <xf numFmtId="0" fontId="28" fillId="48" borderId="0"/>
    <xf numFmtId="172" fontId="28" fillId="48" borderId="0"/>
    <xf numFmtId="172" fontId="28" fillId="48" borderId="0"/>
    <xf numFmtId="172" fontId="28" fillId="48" borderId="0"/>
    <xf numFmtId="0" fontId="28" fillId="48" borderId="0"/>
    <xf numFmtId="172" fontId="28" fillId="48" borderId="0"/>
    <xf numFmtId="172" fontId="28" fillId="47" borderId="0"/>
    <xf numFmtId="172" fontId="28" fillId="48" borderId="0"/>
    <xf numFmtId="172" fontId="28" fillId="48" borderId="0"/>
    <xf numFmtId="172" fontId="28" fillId="48" borderId="0"/>
    <xf numFmtId="172" fontId="28" fillId="48" borderId="0"/>
    <xf numFmtId="172" fontId="28" fillId="48" borderId="0"/>
    <xf numFmtId="179" fontId="186" fillId="48" borderId="41">
      <alignment horizontal="left" vertical="center"/>
    </xf>
    <xf numFmtId="179"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7" borderId="41">
      <alignment horizontal="left" vertical="center"/>
    </xf>
    <xf numFmtId="172" fontId="186" fillId="47" borderId="41">
      <alignment horizontal="left" vertical="center"/>
    </xf>
    <xf numFmtId="179" fontId="186" fillId="48" borderId="47">
      <alignment vertical="center"/>
    </xf>
    <xf numFmtId="172" fontId="186" fillId="47" borderId="47">
      <alignment vertical="center"/>
    </xf>
    <xf numFmtId="172" fontId="186" fillId="48" borderId="47">
      <alignment vertical="center"/>
    </xf>
    <xf numFmtId="172" fontId="186" fillId="48" borderId="47">
      <alignment vertical="center"/>
    </xf>
    <xf numFmtId="172" fontId="186" fillId="48" borderId="47">
      <alignment vertical="center"/>
    </xf>
    <xf numFmtId="172" fontId="186" fillId="48" borderId="47">
      <alignment vertical="center"/>
    </xf>
    <xf numFmtId="172" fontId="186" fillId="48" borderId="47">
      <alignment vertical="center"/>
    </xf>
    <xf numFmtId="172" fontId="186" fillId="47" borderId="47">
      <alignment vertical="center"/>
    </xf>
    <xf numFmtId="172" fontId="186" fillId="47" borderId="47">
      <alignment vertical="center"/>
    </xf>
    <xf numFmtId="172" fontId="186" fillId="47" borderId="47">
      <alignment vertical="center"/>
    </xf>
    <xf numFmtId="179" fontId="187" fillId="48" borderId="48">
      <alignment vertical="center"/>
    </xf>
    <xf numFmtId="172" fontId="187" fillId="47" borderId="48">
      <alignment vertical="center"/>
    </xf>
    <xf numFmtId="172" fontId="187" fillId="48" borderId="48">
      <alignment vertical="center"/>
    </xf>
    <xf numFmtId="172" fontId="187" fillId="48" borderId="48">
      <alignment vertical="center"/>
    </xf>
    <xf numFmtId="172" fontId="187" fillId="48" borderId="48">
      <alignment vertical="center"/>
    </xf>
    <xf numFmtId="172" fontId="187" fillId="48" borderId="48">
      <alignment vertical="center"/>
    </xf>
    <xf numFmtId="172" fontId="187" fillId="48" borderId="48">
      <alignment vertical="center"/>
    </xf>
    <xf numFmtId="172" fontId="187" fillId="47" borderId="48">
      <alignment vertical="center"/>
    </xf>
    <xf numFmtId="172" fontId="187" fillId="47" borderId="48">
      <alignment vertical="center"/>
    </xf>
    <xf numFmtId="172" fontId="187" fillId="47" borderId="48">
      <alignment vertical="center"/>
    </xf>
    <xf numFmtId="179" fontId="186" fillId="48" borderId="41"/>
    <xf numFmtId="0" fontId="186" fillId="48" borderId="41">
      <alignment horizontal="left" indent="1"/>
    </xf>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xf numFmtId="172" fontId="186" fillId="48" borderId="41"/>
    <xf numFmtId="172" fontId="186" fillId="47" borderId="41"/>
    <xf numFmtId="179" fontId="183" fillId="48" borderId="41">
      <alignment horizontal="right" vertical="center"/>
    </xf>
    <xf numFmtId="179"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8" borderId="41">
      <alignment horizontal="right" vertical="center"/>
    </xf>
    <xf numFmtId="191"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7" borderId="41">
      <alignment horizontal="right" vertical="center"/>
    </xf>
    <xf numFmtId="191" fontId="183" fillId="48" borderId="41">
      <alignment horizontal="right" vertical="center"/>
    </xf>
    <xf numFmtId="172" fontId="183" fillId="47" borderId="41">
      <alignment horizontal="right" vertical="center"/>
    </xf>
    <xf numFmtId="180" fontId="183" fillId="48" borderId="41">
      <alignment horizontal="right" vertical="center"/>
    </xf>
    <xf numFmtId="180" fontId="183" fillId="48" borderId="41">
      <alignment horizontal="right" vertical="center"/>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0" fontId="97" fillId="48" borderId="46"/>
    <xf numFmtId="179" fontId="188" fillId="133" borderId="41">
      <alignment horizontal="left" vertical="center"/>
    </xf>
    <xf numFmtId="0"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4" borderId="41">
      <alignment horizontal="left" vertical="center"/>
    </xf>
    <xf numFmtId="172" fontId="188" fillId="133" borderId="41">
      <alignment horizontal="left" vertical="center" indent="1"/>
    </xf>
    <xf numFmtId="179" fontId="188" fillId="133" borderId="41">
      <alignment horizontal="left" vertical="center"/>
    </xf>
    <xf numFmtId="0"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4" borderId="41">
      <alignment horizontal="left" vertical="center"/>
    </xf>
    <xf numFmtId="172" fontId="188" fillId="133" borderId="41">
      <alignment horizontal="left" vertical="center" indent="1"/>
    </xf>
    <xf numFmtId="179" fontId="184" fillId="48" borderId="41">
      <alignment horizontal="left" vertical="center"/>
    </xf>
    <xf numFmtId="0"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80" fontId="184" fillId="48" borderId="41">
      <alignment horizontal="left" vertical="center"/>
    </xf>
    <xf numFmtId="172" fontId="184" fillId="48" borderId="41">
      <alignment horizontal="left" vertical="center"/>
    </xf>
    <xf numFmtId="191" fontId="184" fillId="48" borderId="41">
      <alignment horizontal="left" vertical="center"/>
    </xf>
    <xf numFmtId="180" fontId="184" fillId="48" borderId="41">
      <alignment horizontal="left" vertical="center"/>
    </xf>
    <xf numFmtId="180" fontId="184" fillId="48" borderId="41">
      <alignment horizontal="left" vertical="center"/>
    </xf>
    <xf numFmtId="172" fontId="184" fillId="48" borderId="41">
      <alignment horizontal="left" vertical="center"/>
    </xf>
    <xf numFmtId="191" fontId="184" fillId="48" borderId="41">
      <alignment horizontal="left" vertical="center"/>
    </xf>
    <xf numFmtId="172" fontId="184" fillId="47" borderId="41">
      <alignment horizontal="left" vertical="center"/>
    </xf>
    <xf numFmtId="180" fontId="184" fillId="48" borderId="41">
      <alignment horizontal="left" vertical="center"/>
    </xf>
    <xf numFmtId="180" fontId="184" fillId="48" borderId="41">
      <alignment horizontal="left" vertical="center"/>
    </xf>
    <xf numFmtId="172" fontId="184" fillId="48" borderId="41">
      <alignment horizontal="left" vertical="center" indent="1"/>
    </xf>
    <xf numFmtId="0"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9" fontId="97" fillId="48" borderId="46"/>
    <xf numFmtId="172" fontId="97" fillId="48" borderId="46"/>
    <xf numFmtId="172" fontId="97" fillId="48" borderId="46"/>
    <xf numFmtId="172" fontId="97" fillId="47" borderId="46"/>
    <xf numFmtId="172" fontId="97" fillId="48" borderId="46"/>
    <xf numFmtId="172" fontId="97" fillId="47" borderId="46"/>
    <xf numFmtId="172" fontId="97" fillId="47" borderId="46"/>
    <xf numFmtId="172" fontId="97" fillId="48" borderId="46"/>
    <xf numFmtId="172" fontId="97" fillId="47" borderId="46"/>
    <xf numFmtId="172" fontId="97" fillId="48" borderId="46"/>
    <xf numFmtId="172" fontId="97" fillId="47" borderId="46"/>
    <xf numFmtId="172" fontId="97" fillId="47" borderId="46"/>
    <xf numFmtId="172" fontId="97" fillId="47" borderId="46"/>
    <xf numFmtId="172" fontId="97" fillId="48" borderId="46"/>
    <xf numFmtId="172" fontId="97" fillId="47" borderId="46"/>
    <xf numFmtId="172" fontId="97" fillId="47" borderId="46"/>
    <xf numFmtId="172" fontId="97" fillId="47" borderId="46"/>
    <xf numFmtId="172" fontId="97" fillId="47" borderId="46"/>
    <xf numFmtId="172" fontId="97" fillId="47" borderId="46"/>
    <xf numFmtId="172" fontId="97" fillId="47" borderId="46"/>
    <xf numFmtId="172" fontId="97" fillId="48" borderId="46"/>
    <xf numFmtId="179" fontId="185" fillId="122" borderId="41">
      <alignment horizontal="left" vertical="center"/>
    </xf>
    <xf numFmtId="0" fontId="189" fillId="135" borderId="49" applyNumberFormat="0" applyProtection="0">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59" borderId="41">
      <alignment horizontal="left" vertical="center"/>
    </xf>
    <xf numFmtId="172" fontId="185" fillId="48" borderId="41">
      <alignment horizontal="left" vertical="center" indent="1"/>
    </xf>
    <xf numFmtId="0" fontId="190" fillId="122" borderId="0">
      <alignment horizontal="center"/>
    </xf>
    <xf numFmtId="0" fontId="191" fillId="122" borderId="0">
      <alignment horizontal="center" vertical="center"/>
    </xf>
    <xf numFmtId="172" fontId="192" fillId="0" borderId="0" applyNumberFormat="0" applyFill="0" applyBorder="0" applyAlignment="0" applyProtection="0">
      <alignment vertical="top"/>
      <protection locked="0"/>
    </xf>
    <xf numFmtId="0" fontId="28" fillId="136" borderId="0">
      <alignment horizontal="center" wrapText="1"/>
    </xf>
    <xf numFmtId="0" fontId="193" fillId="122" borderId="0">
      <alignment horizontal="center"/>
    </xf>
    <xf numFmtId="49" fontId="194" fillId="0" borderId="11">
      <alignment horizontal="center" wrapText="1"/>
    </xf>
    <xf numFmtId="49" fontId="194" fillId="0" borderId="11">
      <alignment horizontal="center" wrapText="1"/>
    </xf>
    <xf numFmtId="49" fontId="194" fillId="0" borderId="11">
      <alignment horizontal="center" wrapText="1"/>
    </xf>
    <xf numFmtId="49" fontId="58" fillId="0" borderId="11">
      <alignment horizontal="center" wrapText="1"/>
    </xf>
    <xf numFmtId="49" fontId="58" fillId="0" borderId="11">
      <alignment horizontal="center" wrapText="1"/>
    </xf>
    <xf numFmtId="49" fontId="194" fillId="0" borderId="11">
      <alignment horizontal="center" wrapText="1"/>
    </xf>
    <xf numFmtId="49" fontId="194" fillId="0" borderId="11">
      <alignment horizontal="center" wrapText="1"/>
    </xf>
    <xf numFmtId="49" fontId="194" fillId="0" borderId="11">
      <alignment horizontal="center" wrapText="1"/>
    </xf>
    <xf numFmtId="49" fontId="195" fillId="0" borderId="50">
      <alignment horizontal="center" wrapText="1"/>
    </xf>
    <xf numFmtId="49" fontId="195" fillId="0" borderId="50">
      <alignment horizontal="center" wrapText="1"/>
    </xf>
    <xf numFmtId="49" fontId="195" fillId="0" borderId="10">
      <alignment horizontal="center" wrapText="1"/>
    </xf>
    <xf numFmtId="49" fontId="194" fillId="0" borderId="10">
      <alignment horizontal="center" wrapText="1"/>
    </xf>
    <xf numFmtId="49" fontId="194" fillId="0" borderId="10">
      <alignment horizontal="center" wrapText="1"/>
    </xf>
    <xf numFmtId="49" fontId="58" fillId="0" borderId="10">
      <alignment horizontal="center" wrapText="1"/>
    </xf>
    <xf numFmtId="49" fontId="58" fillId="0" borderId="10">
      <alignment horizontal="center" wrapText="1"/>
    </xf>
    <xf numFmtId="49" fontId="194" fillId="0" borderId="10">
      <alignment horizontal="center" wrapText="1"/>
    </xf>
    <xf numFmtId="49" fontId="194" fillId="0" borderId="10">
      <alignment horizontal="center" wrapText="1"/>
    </xf>
    <xf numFmtId="49" fontId="195" fillId="0" borderId="10">
      <alignment horizontal="center" wrapText="1"/>
    </xf>
    <xf numFmtId="167" fontId="196" fillId="0" borderId="0" applyBorder="0">
      <alignment horizontal="right"/>
    </xf>
    <xf numFmtId="167" fontId="196" fillId="0" borderId="11" applyAlignment="0">
      <alignment horizontal="right"/>
    </xf>
    <xf numFmtId="232" fontId="197" fillId="0" borderId="0"/>
    <xf numFmtId="0" fontId="198" fillId="0" borderId="0"/>
    <xf numFmtId="172" fontId="198"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165" fontId="53" fillId="0" borderId="0" applyFont="0" applyFill="0" applyBorder="0" applyProtection="0">
      <alignment horizontal="right" vertical="top"/>
    </xf>
    <xf numFmtId="38" fontId="28" fillId="0" borderId="0" applyFont="0" applyFill="0" applyBorder="0" applyAlignment="0" applyProtection="0"/>
    <xf numFmtId="224" fontId="28" fillId="0" borderId="0" applyFont="0" applyFill="0" applyBorder="0" applyAlignment="0" applyProtection="0"/>
    <xf numFmtId="224" fontId="28" fillId="0" borderId="0" applyFont="0" applyFill="0" applyBorder="0" applyAlignment="0" applyProtection="0"/>
    <xf numFmtId="1" fontId="199" fillId="0" borderId="0">
      <alignment vertical="top"/>
    </xf>
    <xf numFmtId="0" fontId="200" fillId="0" borderId="0" applyFont="0" applyFill="0" applyBorder="0" applyAlignment="0" applyProtection="0">
      <alignment horizontal="right"/>
    </xf>
    <xf numFmtId="233" fontId="7" fillId="0" borderId="0" applyFont="0" applyFill="0" applyBorder="0" applyAlignment="0" applyProtection="0"/>
    <xf numFmtId="172" fontId="102" fillId="0" borderId="0"/>
    <xf numFmtId="172" fontId="102" fillId="0" borderId="0"/>
    <xf numFmtId="172" fontId="102" fillId="0" borderId="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172" fontId="102" fillId="0" borderId="0"/>
    <xf numFmtId="234"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5" fontId="28"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102" fillId="0" borderId="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102" fillId="0" borderId="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172" fontId="102" fillId="0" borderId="0"/>
    <xf numFmtId="172" fontId="102"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102" fillId="0" borderId="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172" fontId="102" fillId="0" borderId="0"/>
    <xf numFmtId="233" fontId="28" fillId="0" borderId="0" applyFont="0" applyFill="0" applyBorder="0" applyAlignment="0" applyProtection="0"/>
    <xf numFmtId="233" fontId="28" fillId="0" borderId="0" applyFont="0" applyFill="0" applyBorder="0" applyAlignment="0" applyProtection="0"/>
    <xf numFmtId="236" fontId="7" fillId="0" borderId="0" applyFont="0" applyFill="0" applyBorder="0" applyAlignment="0" applyProtection="0"/>
    <xf numFmtId="236" fontId="7" fillId="0" borderId="0" applyFont="0" applyFill="0" applyBorder="0" applyAlignment="0" applyProtection="0"/>
    <xf numFmtId="236" fontId="7"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9" fillId="0" borderId="0" applyFont="0" applyFill="0" applyBorder="0" applyAlignment="0" applyProtection="0"/>
    <xf numFmtId="43" fontId="7"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23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8" fillId="0" borderId="0" applyFont="0" applyFill="0" applyBorder="0" applyAlignment="0" applyProtection="0"/>
    <xf numFmtId="172" fontId="102" fillId="0" borderId="0"/>
    <xf numFmtId="172" fontId="102" fillId="0" borderId="0"/>
    <xf numFmtId="172" fontId="102" fillId="0" borderId="0"/>
    <xf numFmtId="23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4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172" fontId="102" fillId="0" borderId="0"/>
    <xf numFmtId="233" fontId="201" fillId="0" borderId="0" applyFont="0" applyFill="0" applyBorder="0" applyAlignment="0" applyProtection="0"/>
    <xf numFmtId="233" fontId="28" fillId="0" borderId="0" applyFont="0" applyFill="0" applyBorder="0" applyAlignment="0" applyProtection="0"/>
    <xf numFmtId="43" fontId="4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01"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33" fontId="7" fillId="0" borderId="0" applyFont="0" applyFill="0" applyBorder="0" applyAlignment="0" applyProtection="0"/>
    <xf numFmtId="4" fontId="28"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172" fontId="102" fillId="0" borderId="0"/>
    <xf numFmtId="4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43" fontId="28" fillId="0" borderId="0" applyFont="0" applyFill="0" applyBorder="0" applyAlignment="0" applyProtection="0"/>
    <xf numFmtId="43" fontId="28" fillId="0" borderId="0" applyFont="0" applyFill="0" applyBorder="0" applyAlignment="0" applyProtection="0"/>
    <xf numFmtId="172" fontId="102" fillId="0" borderId="0"/>
    <xf numFmtId="43" fontId="28" fillId="0" borderId="0" applyFont="0" applyFill="0" applyBorder="0" applyAlignment="0" applyProtection="0"/>
    <xf numFmtId="172" fontId="102"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233" fontId="35" fillId="0" borderId="0" applyFont="0" applyFill="0" applyBorder="0" applyAlignment="0" applyProtection="0"/>
    <xf numFmtId="172" fontId="102" fillId="0" borderId="0"/>
    <xf numFmtId="236" fontId="7" fillId="0" borderId="0" applyFont="0" applyFill="0" applyBorder="0" applyAlignment="0" applyProtection="0"/>
    <xf numFmtId="236" fontId="7" fillId="0" borderId="0" applyFont="0" applyFill="0" applyBorder="0" applyAlignment="0" applyProtection="0"/>
    <xf numFmtId="236" fontId="7"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33"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31" fontId="28" fillId="0" borderId="0" applyFont="0" applyFill="0" applyBorder="0" applyAlignment="0" applyProtection="0"/>
    <xf numFmtId="231"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35"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35"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35"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35"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35" fillId="0" borderId="0" applyFont="0" applyFill="0" applyBorder="0" applyAlignment="0" applyProtection="0"/>
    <xf numFmtId="172" fontId="102" fillId="0" borderId="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172" fontId="102" fillId="0" borderId="0"/>
    <xf numFmtId="172" fontId="102" fillId="0" borderId="0"/>
    <xf numFmtId="172" fontId="102" fillId="0" borderId="0"/>
    <xf numFmtId="233" fontId="7" fillId="0" borderId="0" applyFont="0" applyFill="0" applyBorder="0" applyAlignment="0" applyProtection="0"/>
    <xf numFmtId="233" fontId="7" fillId="0" borderId="0" applyFont="0" applyFill="0" applyBorder="0" applyAlignment="0" applyProtection="0"/>
    <xf numFmtId="172" fontId="102" fillId="0" borderId="0"/>
    <xf numFmtId="43" fontId="7" fillId="0" borderId="0" applyFont="0" applyFill="0" applyBorder="0" applyAlignment="0" applyProtection="0"/>
    <xf numFmtId="43" fontId="7" fillId="0" borderId="0" applyFont="0" applyFill="0" applyBorder="0" applyAlignment="0" applyProtection="0"/>
    <xf numFmtId="233" fontId="7" fillId="0" borderId="0" applyFont="0" applyFill="0" applyBorder="0" applyAlignment="0" applyProtection="0"/>
    <xf numFmtId="43" fontId="35" fillId="0" borderId="0" applyFont="0" applyFill="0" applyBorder="0" applyAlignment="0" applyProtection="0"/>
    <xf numFmtId="172" fontId="102" fillId="0" borderId="0"/>
    <xf numFmtId="43" fontId="7" fillId="0" borderId="0" applyFont="0" applyFill="0" applyBorder="0" applyAlignment="0" applyProtection="0"/>
    <xf numFmtId="43" fontId="7" fillId="0" borderId="0" applyFont="0" applyFill="0" applyBorder="0" applyAlignment="0" applyProtection="0"/>
    <xf numFmtId="233" fontId="7" fillId="0" borderId="0" applyFont="0" applyFill="0" applyBorder="0" applyAlignment="0" applyProtection="0"/>
    <xf numFmtId="43" fontId="35" fillId="0" borderId="0" applyFont="0" applyFill="0" applyBorder="0" applyAlignment="0" applyProtection="0"/>
    <xf numFmtId="172" fontId="10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0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02"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172" fontId="102" fillId="0" borderId="0"/>
    <xf numFmtId="172" fontId="102" fillId="0" borderId="0"/>
    <xf numFmtId="43" fontId="28" fillId="0" borderId="0" applyFont="0" applyFill="0" applyBorder="0" applyAlignment="0" applyProtection="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172" fontId="102" fillId="0" borderId="0"/>
    <xf numFmtId="172" fontId="102" fillId="0" borderId="0"/>
    <xf numFmtId="172" fontId="10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1" fontId="28" fillId="0" borderId="0" applyFont="0" applyFill="0" applyBorder="0" applyAlignment="0" applyProtection="0"/>
    <xf numFmtId="231" fontId="28" fillId="0" borderId="0" applyFont="0" applyFill="0" applyBorder="0" applyAlignment="0" applyProtection="0"/>
    <xf numFmtId="231" fontId="28" fillId="0" borderId="0" applyFont="0" applyFill="0" applyBorder="0" applyAlignment="0" applyProtection="0"/>
    <xf numFmtId="231" fontId="28"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172" fontId="102" fillId="0" borderId="0"/>
    <xf numFmtId="43" fontId="202" fillId="0" borderId="0" applyFont="0" applyFill="0" applyBorder="0" applyAlignment="0" applyProtection="0"/>
    <xf numFmtId="4" fontId="28" fillId="0" borderId="0" applyFont="0" applyFill="0" applyBorder="0" applyAlignment="0" applyProtection="0"/>
    <xf numFmtId="233" fontId="7" fillId="0" borderId="0" applyFont="0" applyFill="0" applyBorder="0" applyAlignment="0" applyProtection="0"/>
    <xf numFmtId="172" fontId="102" fillId="0" borderId="0"/>
    <xf numFmtId="233" fontId="28" fillId="0" borderId="0" applyFont="0" applyFill="0" applyBorder="0" applyAlignment="0" applyProtection="0"/>
    <xf numFmtId="172" fontId="102" fillId="0" borderId="0"/>
    <xf numFmtId="172" fontId="102" fillId="0" borderId="0"/>
    <xf numFmtId="172" fontId="102" fillId="0" borderId="0"/>
    <xf numFmtId="233" fontId="28"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7" fontId="203" fillId="0" borderId="0" applyFont="0" applyFill="0" applyBorder="0" applyAlignment="0" applyProtection="0"/>
    <xf numFmtId="231" fontId="28" fillId="0" borderId="0" applyFont="0" applyFill="0" applyBorder="0" applyAlignment="0" applyProtection="0"/>
    <xf numFmtId="231" fontId="28" fillId="0" borderId="0" applyFont="0" applyFill="0" applyBorder="0" applyAlignment="0" applyProtection="0"/>
    <xf numFmtId="231"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43" fontId="202"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8" fontId="28" fillId="0" borderId="0" applyFont="0" applyFill="0" applyBorder="0" applyAlignment="0" applyProtection="0"/>
    <xf numFmtId="238" fontId="28" fillId="0" borderId="0" applyFont="0" applyFill="0" applyBorder="0" applyAlignment="0" applyProtection="0"/>
    <xf numFmtId="4" fontId="28" fillId="0" borderId="0" applyFont="0" applyFill="0" applyBorder="0" applyAlignment="0" applyProtection="0"/>
    <xf numFmtId="172" fontId="102" fillId="0" borderId="0"/>
    <xf numFmtId="4" fontId="28" fillId="0" borderId="0"/>
    <xf numFmtId="172" fontId="102" fillId="0" borderId="0"/>
    <xf numFmtId="172" fontId="102" fillId="0" borderId="0"/>
    <xf numFmtId="172" fontId="102" fillId="0" borderId="0"/>
    <xf numFmtId="233" fontId="28" fillId="0" borderId="0" applyFont="0" applyFill="0" applyBorder="0" applyAlignment="0" applyProtection="0"/>
    <xf numFmtId="4"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202" fillId="0" borderId="0" applyFont="0" applyFill="0" applyBorder="0" applyAlignment="0" applyProtection="0"/>
    <xf numFmtId="4" fontId="28" fillId="0" borderId="0" applyFont="0" applyFill="0" applyBorder="0" applyAlignment="0" applyProtection="0"/>
    <xf numFmtId="233" fontId="7" fillId="0" borderId="0" applyFont="0" applyFill="0" applyBorder="0" applyAlignment="0" applyProtection="0"/>
    <xf numFmtId="181" fontId="35" fillId="0" borderId="0" applyFont="0" applyFill="0" applyBorder="0" applyAlignment="0" applyProtection="0"/>
    <xf numFmtId="43" fontId="28" fillId="0" borderId="0" applyFont="0" applyFill="0" applyBorder="0" applyAlignment="0" applyProtection="0"/>
    <xf numFmtId="172" fontId="102" fillId="0" borderId="0"/>
    <xf numFmtId="43" fontId="35"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43" fontId="202" fillId="0" borderId="0" applyFont="0" applyFill="0" applyBorder="0" applyAlignment="0" applyProtection="0"/>
    <xf numFmtId="172" fontId="102" fillId="0" borderId="0"/>
    <xf numFmtId="172" fontId="28" fillId="0" borderId="0" applyFont="0" applyFill="0" applyBorder="0" applyAlignment="0" applyProtection="0"/>
    <xf numFmtId="172"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172" fontId="10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172" fontId="102" fillId="0" borderId="0"/>
    <xf numFmtId="172" fontId="102" fillId="0" borderId="0"/>
    <xf numFmtId="172" fontId="102" fillId="0" borderId="0"/>
    <xf numFmtId="239" fontId="28" fillId="0" borderId="0" applyFill="0" applyBorder="0" applyAlignment="0" applyProtection="0"/>
    <xf numFmtId="172" fontId="102" fillId="0" borderId="0"/>
    <xf numFmtId="240" fontId="28" fillId="0" borderId="0" applyFont="0" applyFill="0" applyBorder="0" applyAlignment="0" applyProtection="0"/>
    <xf numFmtId="240" fontId="28" fillId="0" borderId="0" applyFont="0" applyFill="0" applyBorder="0" applyAlignment="0" applyProtection="0"/>
    <xf numFmtId="172" fontId="102" fillId="0" borderId="0"/>
    <xf numFmtId="240" fontId="28" fillId="0" borderId="0" applyFont="0" applyFill="0" applyBorder="0" applyAlignment="0" applyProtection="0"/>
    <xf numFmtId="240" fontId="28" fillId="0" borderId="0" applyFont="0" applyFill="0" applyBorder="0" applyAlignment="0" applyProtection="0"/>
    <xf numFmtId="172" fontId="102" fillId="0" borderId="0"/>
    <xf numFmtId="172" fontId="102" fillId="0" borderId="0"/>
    <xf numFmtId="172" fontId="102" fillId="0" borderId="0"/>
    <xf numFmtId="172" fontId="102" fillId="0" borderId="0"/>
    <xf numFmtId="24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4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240" fontId="28" fillId="0" borderId="0" applyFont="0" applyFill="0" applyBorder="0" applyAlignment="0" applyProtection="0"/>
    <xf numFmtId="240" fontId="28" fillId="0" borderId="0" applyFont="0" applyFill="0" applyBorder="0" applyAlignment="0" applyProtection="0"/>
    <xf numFmtId="172" fontId="102" fillId="0" borderId="0"/>
    <xf numFmtId="240" fontId="28" fillId="0" borderId="0" applyFont="0" applyFill="0" applyBorder="0" applyAlignment="0" applyProtection="0"/>
    <xf numFmtId="240" fontId="28" fillId="0" borderId="0" applyFont="0" applyFill="0" applyBorder="0" applyAlignment="0" applyProtection="0"/>
    <xf numFmtId="172" fontId="102" fillId="0" borderId="0"/>
    <xf numFmtId="240" fontId="28" fillId="0" borderId="0" applyFont="0" applyFill="0" applyBorder="0" applyAlignment="0" applyProtection="0"/>
    <xf numFmtId="240"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24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172" fontId="102" fillId="0" borderId="0"/>
    <xf numFmtId="24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233" fontId="56" fillId="0" borderId="0" applyFont="0" applyFill="0" applyBorder="0" applyAlignment="0" applyProtection="0"/>
    <xf numFmtId="172" fontId="102" fillId="0" borderId="0"/>
    <xf numFmtId="240" fontId="28" fillId="0" borderId="0" applyFont="0" applyFill="0" applyBorder="0" applyAlignment="0" applyProtection="0"/>
    <xf numFmtId="240" fontId="28" fillId="0" borderId="0" applyFont="0" applyFill="0" applyBorder="0" applyAlignment="0" applyProtection="0"/>
    <xf numFmtId="172" fontId="102" fillId="0" borderId="0"/>
    <xf numFmtId="233" fontId="28" fillId="0" borderId="0" applyFont="0" applyFill="0" applyBorder="0" applyAlignment="0" applyProtection="0"/>
    <xf numFmtId="172" fontId="102" fillId="0" borderId="0"/>
    <xf numFmtId="233" fontId="28" fillId="0" borderId="0" applyFont="0" applyFill="0" applyBorder="0" applyAlignment="0" applyProtection="0"/>
    <xf numFmtId="233" fontId="28" fillId="0" borderId="0" applyFont="0" applyFill="0" applyBorder="0" applyAlignment="0" applyProtection="0"/>
    <xf numFmtId="172" fontId="102" fillId="0" borderId="0"/>
    <xf numFmtId="233" fontId="28" fillId="0" borderId="0" applyFont="0" applyFill="0" applyBorder="0" applyAlignment="0" applyProtection="0"/>
    <xf numFmtId="172" fontId="102" fillId="0" borderId="0"/>
    <xf numFmtId="172" fontId="102" fillId="0" borderId="0"/>
    <xf numFmtId="23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0" borderId="0" applyFont="0" applyFill="0" applyBorder="0" applyAlignment="0" applyProtection="0"/>
    <xf numFmtId="172" fontId="28" fillId="0" borderId="0" applyFont="0" applyFill="0" applyBorder="0" applyAlignment="0" applyProtection="0"/>
    <xf numFmtId="43" fontId="28" fillId="0" borderId="0" applyFont="0" applyFill="0" applyBorder="0" applyAlignment="0" applyProtection="0"/>
    <xf numFmtId="23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33" fontId="35" fillId="0" borderId="0" applyFont="0" applyFill="0" applyBorder="0" applyAlignment="0" applyProtection="0"/>
    <xf numFmtId="172" fontId="102" fillId="0" borderId="0"/>
    <xf numFmtId="172" fontId="102" fillId="0" borderId="0"/>
    <xf numFmtId="172" fontId="102" fillId="0" borderId="0"/>
    <xf numFmtId="4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43" fontId="28" fillId="0" borderId="0" applyFont="0" applyFill="0" applyBorder="0" applyAlignment="0" applyProtection="0"/>
    <xf numFmtId="43"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172" fontId="102" fillId="0" borderId="0"/>
    <xf numFmtId="240" fontId="28" fillId="0" borderId="0" applyFont="0" applyFill="0" applyBorder="0" applyAlignment="0" applyProtection="0"/>
    <xf numFmtId="240"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43" fontId="47" fillId="0" borderId="0" applyFont="0" applyFill="0" applyBorder="0" applyAlignment="0" applyProtection="0"/>
    <xf numFmtId="172" fontId="102" fillId="0" borderId="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8" fillId="0" borderId="0" applyFont="0" applyFill="0" applyBorder="0" applyAlignment="0" applyProtection="0"/>
    <xf numFmtId="172" fontId="102" fillId="0" borderId="0"/>
    <xf numFmtId="172" fontId="102" fillId="0" borderId="0"/>
    <xf numFmtId="233" fontId="28" fillId="0" borderId="0" applyFont="0" applyFill="0" applyBorder="0" applyAlignment="0" applyProtection="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204" fillId="0" borderId="0" applyFont="0" applyFill="0" applyBorder="0" applyAlignment="0" applyProtection="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172"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233" fontId="41"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40" fontId="28" fillId="0" borderId="0" applyFont="0" applyFill="0" applyBorder="0" applyAlignment="0" applyProtection="0"/>
    <xf numFmtId="172" fontId="102" fillId="0" borderId="0"/>
    <xf numFmtId="240"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43" fontId="4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0" fontId="28" fillId="0" borderId="0" applyFont="0" applyFill="0" applyBorder="0" applyAlignment="0" applyProtection="0"/>
    <xf numFmtId="172" fontId="102" fillId="0" borderId="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181" fontId="35" fillId="0" borderId="0" applyFont="0" applyFill="0" applyBorder="0" applyAlignment="0" applyProtection="0"/>
    <xf numFmtId="233" fontId="28" fillId="0" borderId="0" applyFont="0" applyFill="0" applyBorder="0" applyAlignment="0" applyProtection="0"/>
    <xf numFmtId="240" fontId="28" fillId="0" borderId="0" applyFont="0" applyFill="0" applyBorder="0" applyAlignment="0" applyProtection="0"/>
    <xf numFmtId="172" fontId="102" fillId="0" borderId="0"/>
    <xf numFmtId="172" fontId="102" fillId="0" borderId="0"/>
    <xf numFmtId="172" fontId="102" fillId="0" borderId="0"/>
    <xf numFmtId="233" fontId="28" fillId="0" borderId="0" applyFont="0" applyFill="0" applyBorder="0" applyAlignment="0" applyProtection="0"/>
    <xf numFmtId="233" fontId="28" fillId="0" borderId="0" applyFont="0" applyFill="0" applyBorder="0" applyAlignment="0" applyProtection="0"/>
    <xf numFmtId="233" fontId="53" fillId="0" borderId="0" applyFont="0" applyFill="0" applyBorder="0" applyAlignment="0" applyProtection="0"/>
    <xf numFmtId="172" fontId="102" fillId="0" borderId="0"/>
    <xf numFmtId="240" fontId="28" fillId="0" borderId="0" applyFont="0" applyFill="0" applyBorder="0" applyAlignment="0" applyProtection="0"/>
    <xf numFmtId="240" fontId="28" fillId="0" borderId="0" applyFont="0" applyFill="0" applyBorder="0" applyAlignment="0" applyProtection="0"/>
    <xf numFmtId="43" fontId="28" fillId="0" borderId="0" applyFont="0" applyFill="0" applyBorder="0" applyAlignment="0" applyProtection="0"/>
    <xf numFmtId="172" fontId="102" fillId="0" borderId="0"/>
    <xf numFmtId="240" fontId="28" fillId="0" borderId="0" applyFont="0" applyFill="0" applyBorder="0" applyAlignment="0" applyProtection="0"/>
    <xf numFmtId="240" fontId="28" fillId="0" borderId="0" applyFont="0" applyFill="0" applyBorder="0" applyAlignment="0" applyProtection="0"/>
    <xf numFmtId="172" fontId="102" fillId="0" borderId="0"/>
    <xf numFmtId="172" fontId="102" fillId="0" borderId="0"/>
    <xf numFmtId="172" fontId="102" fillId="0" borderId="0"/>
    <xf numFmtId="172" fontId="102" fillId="0" borderId="0"/>
    <xf numFmtId="233" fontId="28" fillId="0" borderId="0" applyFont="0" applyFill="0" applyBorder="0" applyAlignment="0" applyProtection="0"/>
    <xf numFmtId="43" fontId="202" fillId="0" borderId="0" applyFont="0" applyFill="0" applyBorder="0" applyAlignment="0" applyProtection="0"/>
    <xf numFmtId="43" fontId="47"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102" fillId="0" borderId="0"/>
    <xf numFmtId="43" fontId="47"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172" fontId="102" fillId="0" borderId="0"/>
    <xf numFmtId="233" fontId="28" fillId="0" borderId="0" applyFont="0" applyFill="0" applyBorder="0" applyAlignment="0" applyProtection="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4"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 fontId="28" fillId="0" borderId="0" applyFont="0" applyFill="0" applyBorder="0" applyAlignment="0" applyProtection="0"/>
    <xf numFmtId="172" fontId="102" fillId="0" borderId="0"/>
    <xf numFmtId="4" fontId="28" fillId="0" borderId="0"/>
    <xf numFmtId="43" fontId="47" fillId="0" borderId="0" applyFont="0" applyFill="0" applyBorder="0" applyAlignment="0" applyProtection="0"/>
    <xf numFmtId="43" fontId="4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 fontId="28" fillId="0" borderId="0" applyFont="0" applyFill="0" applyBorder="0" applyAlignment="0" applyProtection="0"/>
    <xf numFmtId="4" fontId="28" fillId="0" borderId="0" applyFont="0" applyFill="0" applyBorder="0" applyAlignment="0" applyProtection="0"/>
    <xf numFmtId="172" fontId="102" fillId="0" borderId="0"/>
    <xf numFmtId="4"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02" fillId="0" borderId="0"/>
    <xf numFmtId="241" fontId="35"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172" fontId="102" fillId="0" borderId="0"/>
    <xf numFmtId="4"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02" fillId="0" borderId="0"/>
    <xf numFmtId="4" fontId="28" fillId="0" borderId="0"/>
    <xf numFmtId="172" fontId="102" fillId="0" borderId="0"/>
    <xf numFmtId="43" fontId="4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28" fillId="0" borderId="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233"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172" fontId="102" fillId="0" borderId="0"/>
    <xf numFmtId="4"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172" fontId="102" fillId="0" borderId="0"/>
    <xf numFmtId="4" fontId="28"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3" fontId="47" fillId="0" borderId="0" applyFont="0" applyFill="0" applyBorder="0" applyAlignment="0" applyProtection="0"/>
    <xf numFmtId="4" fontId="28" fillId="0" borderId="0"/>
    <xf numFmtId="4" fontId="28" fillId="0" borderId="0"/>
    <xf numFmtId="233" fontId="102" fillId="0" borderId="0" applyFont="0" applyFill="0" applyBorder="0" applyAlignment="0" applyProtection="0"/>
    <xf numFmtId="4" fontId="28" fillId="0" borderId="0"/>
    <xf numFmtId="172" fontId="102" fillId="0" borderId="0"/>
    <xf numFmtId="43" fontId="4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172" fontId="102" fillId="0" borderId="0"/>
    <xf numFmtId="172" fontId="102" fillId="0" borderId="0"/>
    <xf numFmtId="43" fontId="35" fillId="0" borderId="0" applyFont="0" applyFill="0" applyBorder="0" applyAlignment="0" applyProtection="0"/>
    <xf numFmtId="233" fontId="53"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4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42" fontId="205"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172" fontId="102" fillId="0" borderId="0"/>
    <xf numFmtId="234" fontId="28" fillId="0" borderId="0" applyFont="0" applyFill="0" applyBorder="0" applyAlignment="0" applyProtection="0"/>
    <xf numFmtId="234" fontId="28" fillId="0" borderId="0" applyFont="0" applyFill="0" applyBorder="0" applyAlignment="0" applyProtection="0"/>
    <xf numFmtId="233" fontId="28" fillId="0" borderId="0" applyFont="0" applyFill="0" applyBorder="0" applyAlignment="0" applyProtection="0"/>
    <xf numFmtId="243" fontId="28" fillId="0" borderId="0" applyFont="0" applyFill="0" applyBorder="0" applyAlignment="0" applyProtection="0"/>
    <xf numFmtId="172" fontId="102" fillId="0" borderId="0"/>
    <xf numFmtId="167" fontId="28" fillId="0" borderId="0" applyFont="0" applyFill="0" applyBorder="0" applyAlignment="0" applyProtection="0"/>
    <xf numFmtId="167"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4" fontId="28" fillId="0" borderId="0" applyFont="0" applyFill="0" applyBorder="0" applyAlignment="0" applyProtection="0"/>
    <xf numFmtId="234" fontId="28" fillId="0" borderId="0" applyFont="0" applyFill="0" applyBorder="0" applyAlignment="0" applyProtection="0"/>
    <xf numFmtId="43" fontId="28" fillId="0" borderId="0" applyFont="0" applyFill="0" applyBorder="0" applyAlignment="0" applyProtection="0"/>
    <xf numFmtId="234"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233"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233" fontId="102" fillId="0" borderId="0" applyFont="0" applyFill="0" applyBorder="0" applyAlignment="0" applyProtection="0"/>
    <xf numFmtId="4" fontId="28" fillId="0" borderId="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233" fontId="102" fillId="0" borderId="0" applyFont="0" applyFill="0" applyBorder="0" applyAlignment="0" applyProtection="0"/>
    <xf numFmtId="4" fontId="28" fillId="0" borderId="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233" fontId="7" fillId="0" borderId="0" applyFont="0" applyFill="0" applyBorder="0" applyAlignment="0" applyProtection="0"/>
    <xf numFmtId="4" fontId="28" fillId="0" borderId="0"/>
    <xf numFmtId="233" fontId="7" fillId="0" borderId="0" applyFont="0" applyFill="0" applyBorder="0" applyAlignment="0" applyProtection="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233" fontId="102" fillId="0" borderId="0" applyFont="0" applyFill="0" applyBorder="0" applyAlignment="0" applyProtection="0"/>
    <xf numFmtId="4" fontId="28" fillId="0" borderId="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9" fillId="0" borderId="0" applyFont="0" applyFill="0" applyBorder="0" applyAlignment="0" applyProtection="0"/>
    <xf numFmtId="233" fontId="28" fillId="0" borderId="0" applyFont="0" applyFill="0" applyBorder="0" applyAlignment="0" applyProtection="0"/>
    <xf numFmtId="4" fontId="28" fillId="0" borderId="0"/>
    <xf numFmtId="4" fontId="28" fillId="0" borderId="0"/>
    <xf numFmtId="233" fontId="102" fillId="0" borderId="0" applyFont="0" applyFill="0" applyBorder="0" applyAlignment="0" applyProtection="0"/>
    <xf numFmtId="172" fontId="102" fillId="0" borderId="0"/>
    <xf numFmtId="233" fontId="53" fillId="0" borderId="0" applyFont="0" applyFill="0" applyBorder="0" applyAlignment="0" applyProtection="0"/>
    <xf numFmtId="233" fontId="102" fillId="0" borderId="0" applyFont="0" applyFill="0" applyBorder="0" applyAlignment="0" applyProtection="0"/>
    <xf numFmtId="233" fontId="102"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102" fillId="0" borderId="0" applyFont="0" applyFill="0" applyBorder="0" applyAlignment="0" applyProtection="0"/>
    <xf numFmtId="233" fontId="102" fillId="0" borderId="0" applyFont="0" applyFill="0" applyBorder="0" applyAlignment="0" applyProtection="0"/>
    <xf numFmtId="172" fontId="102" fillId="0" borderId="0"/>
    <xf numFmtId="233" fontId="53" fillId="0" borderId="0" applyFont="0" applyFill="0" applyBorder="0" applyAlignment="0" applyProtection="0"/>
    <xf numFmtId="172" fontId="102" fillId="0" borderId="0"/>
    <xf numFmtId="172" fontId="102" fillId="0" borderId="0"/>
    <xf numFmtId="233" fontId="102"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233" fontId="56"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4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4" fontId="28"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28" fillId="0" borderId="0" applyFont="0" applyFill="0" applyBorder="0" applyAlignment="0" applyProtection="0"/>
    <xf numFmtId="233" fontId="53" fillId="0" borderId="0" applyFont="0" applyFill="0" applyBorder="0" applyAlignment="0" applyProtection="0"/>
    <xf numFmtId="233" fontId="28"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47" fillId="0" borderId="0" applyFont="0" applyFill="0" applyBorder="0" applyAlignment="0" applyProtection="0"/>
    <xf numFmtId="43" fontId="28"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53"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47"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43" fontId="28" fillId="0" borderId="0" applyFont="0" applyFill="0" applyBorder="0" applyAlignment="0" applyProtection="0"/>
    <xf numFmtId="172" fontId="102" fillId="0" borderId="0"/>
    <xf numFmtId="172" fontId="102" fillId="0" borderId="0"/>
    <xf numFmtId="172" fontId="102" fillId="0" borderId="0"/>
    <xf numFmtId="172" fontId="102" fillId="0" borderId="0"/>
    <xf numFmtId="238" fontId="35" fillId="0" borderId="0" applyFont="0" applyFill="0" applyBorder="0" applyAlignment="0" applyProtection="0"/>
    <xf numFmtId="238" fontId="35" fillId="0" borderId="0" applyFont="0" applyFill="0" applyBorder="0" applyAlignment="0" applyProtection="0"/>
    <xf numFmtId="23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172" fontId="102" fillId="0" borderId="0"/>
    <xf numFmtId="172" fontId="102"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4" fontId="56" fillId="0" borderId="0" applyFont="0" applyFill="0" applyBorder="0" applyAlignment="0" applyProtection="0">
      <alignment vertical="top"/>
    </xf>
    <xf numFmtId="43" fontId="28" fillId="0" borderId="0" applyFont="0" applyFill="0" applyBorder="0" applyAlignment="0" applyProtection="0"/>
    <xf numFmtId="172" fontId="102" fillId="0" borderId="0"/>
    <xf numFmtId="172" fontId="102" fillId="0" borderId="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172" fontId="102" fillId="0" borderId="0"/>
    <xf numFmtId="43" fontId="28"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233" fontId="53" fillId="0" borderId="0" applyFont="0" applyFill="0" applyBorder="0" applyAlignment="0" applyProtection="0"/>
    <xf numFmtId="43" fontId="28"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53"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206" fillId="0" borderId="0" applyFont="0" applyFill="0" applyBorder="0" applyAlignment="0" applyProtection="0"/>
    <xf numFmtId="43" fontId="7" fillId="0" borderId="0" applyFont="0" applyFill="0" applyBorder="0" applyAlignment="0" applyProtection="0"/>
    <xf numFmtId="233" fontId="2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172"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4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172" fontId="102" fillId="0" borderId="0"/>
    <xf numFmtId="233" fontId="28" fillId="0" borderId="0" applyFont="0" applyFill="0" applyBorder="0" applyAlignment="0" applyProtection="0"/>
    <xf numFmtId="233"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02" fillId="0" borderId="0"/>
    <xf numFmtId="3" fontId="199" fillId="0" borderId="0" applyFill="0" applyBorder="0">
      <alignment horizontal="right" vertical="top"/>
    </xf>
    <xf numFmtId="168" fontId="152" fillId="0" borderId="0" applyFont="0" applyFill="0" applyBorder="0">
      <alignment horizontal="right" vertical="top"/>
    </xf>
    <xf numFmtId="170" fontId="207" fillId="0" borderId="0">
      <alignment horizontal="right" vertical="top"/>
    </xf>
    <xf numFmtId="170" fontId="199" fillId="0" borderId="0" applyFill="0" applyBorder="0">
      <alignment horizontal="right" vertical="top"/>
    </xf>
    <xf numFmtId="3" fontId="199" fillId="0" borderId="0" applyFill="0" applyBorder="0">
      <alignment horizontal="right" vertical="top"/>
    </xf>
    <xf numFmtId="168" fontId="152" fillId="0" borderId="0" applyFont="0" applyFill="0" applyBorder="0">
      <alignment horizontal="right" vertical="top"/>
    </xf>
    <xf numFmtId="245" fontId="85" fillId="0" borderId="0" applyFont="0" applyFill="0" applyBorder="0" applyAlignment="0" applyProtection="0">
      <alignment horizontal="right" vertical="top"/>
    </xf>
    <xf numFmtId="170" fontId="199" fillId="0" borderId="0">
      <alignment horizontal="right" vertical="top"/>
    </xf>
    <xf numFmtId="246" fontId="53" fillId="0" borderId="0"/>
    <xf numFmtId="246" fontId="53" fillId="0" borderId="0"/>
    <xf numFmtId="246" fontId="53" fillId="0" borderId="0"/>
    <xf numFmtId="246" fontId="53" fillId="0" borderId="0"/>
    <xf numFmtId="246" fontId="53" fillId="0" borderId="0"/>
    <xf numFmtId="246" fontId="53" fillId="0" borderId="0"/>
    <xf numFmtId="3" fontId="28" fillId="137" borderId="0" applyFont="0" applyFill="0" applyBorder="0" applyAlignment="0" applyProtection="0"/>
    <xf numFmtId="0" fontId="208" fillId="0" borderId="0"/>
    <xf numFmtId="0" fontId="58" fillId="0" borderId="0"/>
    <xf numFmtId="0" fontId="58" fillId="0" borderId="0"/>
    <xf numFmtId="0" fontId="58" fillId="0" borderId="0"/>
    <xf numFmtId="180" fontId="58" fillId="0" borderId="0"/>
    <xf numFmtId="180" fontId="5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137"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ill="0" applyBorder="0" applyAlignment="0" applyProtection="0"/>
    <xf numFmtId="3" fontId="46" fillId="0" borderId="0"/>
    <xf numFmtId="3" fontId="46" fillId="0" borderId="0"/>
    <xf numFmtId="3" fontId="46" fillId="0" borderId="0"/>
    <xf numFmtId="3" fontId="46" fillId="0" borderId="0"/>
    <xf numFmtId="3" fontId="46"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137" borderId="0" applyFont="0" applyFill="0" applyBorder="0" applyAlignment="0" applyProtection="0"/>
    <xf numFmtId="3" fontId="28" fillId="0" borderId="0" applyFont="0" applyFill="0" applyBorder="0" applyAlignment="0" applyProtection="0"/>
    <xf numFmtId="3" fontId="28" fillId="0" borderId="0" applyFill="0" applyBorder="0" applyAlignment="0" applyProtection="0"/>
    <xf numFmtId="3" fontId="28" fillId="0" borderId="0"/>
    <xf numFmtId="3" fontId="28" fillId="0" borderId="0"/>
    <xf numFmtId="172" fontId="102" fillId="0" borderId="0"/>
    <xf numFmtId="3" fontId="28" fillId="0" borderId="0"/>
    <xf numFmtId="3" fontId="28" fillId="0" borderId="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137"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137"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125" fillId="0" borderId="0" applyFont="0" applyFill="0" applyBorder="0" applyAlignment="0" applyProtection="0"/>
    <xf numFmtId="0" fontId="208" fillId="0" borderId="0"/>
    <xf numFmtId="0" fontId="58" fillId="0" borderId="0"/>
    <xf numFmtId="172" fontId="209" fillId="0" borderId="0"/>
    <xf numFmtId="0" fontId="210" fillId="138" borderId="51" applyNumberFormat="0" applyFont="0" applyProtection="0"/>
    <xf numFmtId="0" fontId="7" fillId="8" borderId="8" applyNumberFormat="0" applyFont="0" applyAlignment="0" applyProtection="0"/>
    <xf numFmtId="172" fontId="211" fillId="0" borderId="0" applyNumberFormat="0" applyFont="0" applyFill="0" applyBorder="0" applyAlignment="0"/>
    <xf numFmtId="0" fontId="42" fillId="0" borderId="52">
      <alignment horizontal="right" vertical="top" wrapText="1"/>
    </xf>
    <xf numFmtId="0" fontId="212" fillId="0" borderId="53">
      <alignment horizontal="right" vertical="top" wrapText="1"/>
    </xf>
    <xf numFmtId="0" fontId="213" fillId="0" borderId="53">
      <alignment horizontal="right" vertical="top" wrapText="1"/>
    </xf>
    <xf numFmtId="0" fontId="212" fillId="0" borderId="53">
      <alignment horizontal="right" vertical="top" wrapText="1"/>
    </xf>
    <xf numFmtId="0" fontId="214" fillId="0" borderId="0" applyNumberFormat="0" applyAlignment="0">
      <alignment horizontal="left"/>
    </xf>
    <xf numFmtId="0" fontId="45" fillId="0" borderId="0" applyNumberFormat="0" applyAlignment="0"/>
    <xf numFmtId="0" fontId="45" fillId="38" borderId="54"/>
    <xf numFmtId="0" fontId="45" fillId="139" borderId="54"/>
    <xf numFmtId="194" fontId="215" fillId="0" borderId="0"/>
    <xf numFmtId="194" fontId="216" fillId="0" borderId="0"/>
    <xf numFmtId="179" fontId="198" fillId="0" borderId="0"/>
    <xf numFmtId="0" fontId="198" fillId="0" borderId="0"/>
    <xf numFmtId="179" fontId="198" fillId="0" borderId="0"/>
    <xf numFmtId="0" fontId="198" fillId="0" borderId="0"/>
    <xf numFmtId="247" fontId="217" fillId="0" borderId="41"/>
    <xf numFmtId="247" fontId="217" fillId="0" borderId="41"/>
    <xf numFmtId="225" fontId="28" fillId="0" borderId="0" applyFont="0" applyFill="0" applyBorder="0" applyAlignment="0" applyProtection="0"/>
    <xf numFmtId="225" fontId="28" fillId="0" borderId="0" applyFont="0" applyFill="0" applyBorder="0" applyAlignment="0" applyProtection="0"/>
    <xf numFmtId="172" fontId="102" fillId="0" borderId="0"/>
    <xf numFmtId="172" fontId="102" fillId="0" borderId="0"/>
    <xf numFmtId="0" fontId="200" fillId="0" borderId="0" applyFont="0" applyFill="0" applyBorder="0" applyAlignment="0" applyProtection="0">
      <alignment horizontal="right"/>
    </xf>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0" fontId="200" fillId="0" borderId="0" applyFont="0" applyFill="0" applyBorder="0" applyAlignment="0" applyProtection="0">
      <alignment horizontal="right"/>
    </xf>
    <xf numFmtId="249" fontId="35" fillId="0" borderId="0" applyFont="0" applyFill="0" applyBorder="0" applyAlignment="0" applyProtection="0"/>
    <xf numFmtId="248" fontId="28" fillId="0" borderId="0" applyFont="0" applyFill="0" applyBorder="0" applyAlignment="0" applyProtection="0"/>
    <xf numFmtId="249" fontId="7" fillId="0" borderId="0" applyFont="0" applyFill="0" applyBorder="0" applyAlignment="0" applyProtection="0"/>
    <xf numFmtId="248" fontId="28" fillId="0" borderId="0"/>
    <xf numFmtId="249" fontId="7" fillId="0" borderId="0" applyFont="0" applyFill="0" applyBorder="0" applyAlignment="0" applyProtection="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166" fontId="28" fillId="0" borderId="0" applyFont="0" applyFill="0" applyBorder="0" applyAlignment="0" applyProtection="0"/>
    <xf numFmtId="250" fontId="46" fillId="0" borderId="0"/>
    <xf numFmtId="250" fontId="46" fillId="0" borderId="0"/>
    <xf numFmtId="249" fontId="45" fillId="0" borderId="0" applyFont="0" applyFill="0" applyBorder="0" applyAlignment="0" applyProtection="0"/>
    <xf numFmtId="250" fontId="46" fillId="0" borderId="0"/>
    <xf numFmtId="250" fontId="46"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0" fontId="28" fillId="0" borderId="0"/>
    <xf numFmtId="248" fontId="28" fillId="0" borderId="0" applyFont="0" applyFill="0" applyBorder="0" applyAlignment="0" applyProtection="0"/>
    <xf numFmtId="249" fontId="7" fillId="0" borderId="0" applyFont="0" applyFill="0" applyBorder="0" applyAlignment="0" applyProtection="0"/>
    <xf numFmtId="248" fontId="28" fillId="0" borderId="0"/>
    <xf numFmtId="249" fontId="7" fillId="0" borderId="0" applyFont="0" applyFill="0" applyBorder="0" applyAlignment="0" applyProtection="0"/>
    <xf numFmtId="191" fontId="28" fillId="0" borderId="0"/>
    <xf numFmtId="251" fontId="28" fillId="0" borderId="0" applyFill="0" applyBorder="0" applyAlignment="0" applyProtection="0"/>
    <xf numFmtId="0"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0" fontId="28" fillId="0" borderId="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applyFont="0" applyFill="0" applyBorder="0" applyAlignment="0" applyProtection="0"/>
    <xf numFmtId="248" fontId="28" fillId="0" borderId="0" applyFont="0" applyFill="0" applyBorder="0" applyAlignment="0" applyProtection="0"/>
    <xf numFmtId="248" fontId="28" fillId="0" borderId="0" applyFont="0" applyFill="0" applyBorder="0" applyAlignment="0" applyProtection="0"/>
    <xf numFmtId="248" fontId="28" fillId="0" borderId="0" applyFont="0" applyFill="0" applyBorder="0" applyAlignment="0" applyProtection="0"/>
    <xf numFmtId="248" fontId="28" fillId="0" borderId="0" applyFont="0" applyFill="0" applyBorder="0" applyAlignment="0" applyProtection="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48" fontId="28" fillId="0" borderId="0" applyFont="0" applyFill="0" applyBorder="0" applyAlignment="0" applyProtection="0"/>
    <xf numFmtId="248" fontId="28" fillId="0" borderId="0" applyFont="0" applyFill="0" applyBorder="0" applyAlignment="0" applyProtection="0"/>
    <xf numFmtId="248" fontId="28" fillId="0" borderId="0"/>
    <xf numFmtId="248" fontId="28" fillId="0" borderId="0"/>
    <xf numFmtId="248" fontId="28" fillId="0" borderId="0"/>
    <xf numFmtId="248" fontId="28" fillId="0" borderId="0"/>
    <xf numFmtId="248" fontId="28" fillId="0" borderId="0"/>
    <xf numFmtId="248" fontId="28" fillId="0" borderId="0"/>
    <xf numFmtId="252" fontId="28" fillId="137"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2" fontId="28" fillId="137"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4" fontId="46" fillId="0" borderId="0"/>
    <xf numFmtId="254" fontId="46" fillId="0" borderId="0"/>
    <xf numFmtId="254" fontId="46" fillId="0" borderId="0"/>
    <xf numFmtId="254" fontId="46" fillId="0" borderId="0"/>
    <xf numFmtId="254" fontId="46" fillId="0" borderId="0"/>
    <xf numFmtId="254" fontId="46" fillId="0" borderId="0"/>
    <xf numFmtId="255"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2" fontId="28" fillId="137"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6" fontId="28" fillId="0" borderId="0" applyFont="0" applyFill="0" applyBorder="0" applyAlignment="0" applyProtection="0"/>
    <xf numFmtId="172" fontId="102" fillId="0" borderId="0"/>
    <xf numFmtId="257" fontId="46" fillId="0" borderId="0"/>
    <xf numFmtId="257" fontId="45" fillId="0" borderId="0"/>
    <xf numFmtId="257" fontId="46" fillId="0" borderId="0"/>
    <xf numFmtId="258" fontId="45" fillId="0" borderId="0"/>
    <xf numFmtId="164" fontId="46" fillId="0" borderId="0"/>
    <xf numFmtId="172" fontId="102" fillId="0" borderId="0"/>
    <xf numFmtId="0" fontId="218" fillId="58" borderId="26" applyNumberFormat="0" applyAlignment="0" applyProtection="0"/>
    <xf numFmtId="0" fontId="219" fillId="59" borderId="25" applyNumberFormat="0" applyAlignment="0" applyProtection="0"/>
    <xf numFmtId="0" fontId="126" fillId="40" borderId="0" applyNumberFormat="0" applyBorder="0" applyAlignment="0" applyProtection="0"/>
    <xf numFmtId="2"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195" fillId="0" borderId="0" applyNumberFormat="0">
      <alignment horizontal="right"/>
    </xf>
    <xf numFmtId="0"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180" fontId="65" fillId="0" borderId="0">
      <protection locked="0"/>
    </xf>
    <xf numFmtId="180" fontId="65" fillId="0" borderId="0">
      <protection locked="0"/>
    </xf>
    <xf numFmtId="0" fontId="28" fillId="0" borderId="0" applyFont="0" applyFill="0" applyBorder="0" applyAlignment="0" applyProtection="0"/>
    <xf numFmtId="0"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180" fontId="65" fillId="0" borderId="0">
      <protection locked="0"/>
    </xf>
    <xf numFmtId="180" fontId="65" fillId="0" borderId="0">
      <protection locked="0"/>
    </xf>
    <xf numFmtId="0" fontId="65" fillId="0" borderId="0">
      <protection locked="0"/>
    </xf>
    <xf numFmtId="172"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91" fontId="65" fillId="0" borderId="0">
      <protection locked="0"/>
    </xf>
    <xf numFmtId="0" fontId="65" fillId="0" borderId="0">
      <protection locked="0"/>
    </xf>
    <xf numFmtId="3" fontId="194" fillId="0" borderId="0">
      <alignment horizontal="right" vertical="center"/>
    </xf>
    <xf numFmtId="3" fontId="58" fillId="0" borderId="0">
      <alignment horizontal="right" vertical="center"/>
    </xf>
    <xf numFmtId="0" fontId="194" fillId="0" borderId="0" applyNumberFormat="0">
      <alignment horizontal="right" vertical="center"/>
    </xf>
    <xf numFmtId="0" fontId="58" fillId="0" borderId="0" applyNumberFormat="0">
      <alignment horizontal="right" vertical="center"/>
    </xf>
    <xf numFmtId="0" fontId="194" fillId="0" borderId="0" applyNumberFormat="0">
      <alignment horizontal="right" vertical="center"/>
    </xf>
    <xf numFmtId="0" fontId="194" fillId="0" borderId="0" applyNumberFormat="0">
      <alignment horizontal="center" vertical="center"/>
    </xf>
    <xf numFmtId="0" fontId="58" fillId="0" borderId="0" applyNumberFormat="0">
      <alignment horizontal="center" vertical="center"/>
    </xf>
    <xf numFmtId="0" fontId="194" fillId="0" borderId="0" applyNumberFormat="0">
      <alignment horizontal="center" vertical="center"/>
    </xf>
    <xf numFmtId="0" fontId="48" fillId="48" borderId="35" applyBorder="0">
      <protection locked="0"/>
    </xf>
    <xf numFmtId="0" fontId="28" fillId="137"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37" borderId="0" applyFont="0" applyFill="0" applyBorder="0" applyAlignment="0" applyProtection="0"/>
    <xf numFmtId="172" fontId="102"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0" fontId="28" fillId="0" borderId="0"/>
    <xf numFmtId="18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0" fontId="28" fillId="0" borderId="0"/>
    <xf numFmtId="180" fontId="28" fillId="0" borderId="0" applyFont="0" applyFill="0" applyBorder="0" applyAlignment="0" applyProtection="0"/>
    <xf numFmtId="172" fontId="102" fillId="0" borderId="0"/>
    <xf numFmtId="191" fontId="28" fillId="0" borderId="0" applyFont="0" applyFill="0" applyBorder="0" applyAlignment="0" applyProtection="0"/>
    <xf numFmtId="0" fontId="46" fillId="0" borderId="0"/>
    <xf numFmtId="172" fontId="102" fillId="0" borderId="0"/>
    <xf numFmtId="0" fontId="46" fillId="0" borderId="0"/>
    <xf numFmtId="172" fontId="102" fillId="0" borderId="0"/>
    <xf numFmtId="172" fontId="102" fillId="0" borderId="0"/>
    <xf numFmtId="172" fontId="102" fillId="0" borderId="0"/>
    <xf numFmtId="172" fontId="102"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65" fillId="0" borderId="0">
      <protection locked="0"/>
    </xf>
    <xf numFmtId="0" fontId="28" fillId="0" borderId="0" applyFont="0" applyFill="0" applyBorder="0" applyAlignment="0" applyProtection="0"/>
    <xf numFmtId="0" fontId="28" fillId="0" borderId="0" applyFont="0" applyFill="0" applyBorder="0" applyAlignment="0" applyProtection="0"/>
    <xf numFmtId="0" fontId="28" fillId="0" borderId="0"/>
    <xf numFmtId="180" fontId="28" fillId="0" borderId="0" applyFont="0" applyFill="0" applyBorder="0" applyAlignment="0" applyProtection="0"/>
    <xf numFmtId="180" fontId="28" fillId="0" borderId="0" applyFont="0" applyFill="0" applyBorder="0" applyAlignment="0" applyProtection="0"/>
    <xf numFmtId="172" fontId="102" fillId="0" borderId="0" applyNumberFormat="0" applyFill="0" applyBorder="0" applyAlignment="0" applyProtection="0"/>
    <xf numFmtId="172"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137"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0" fontId="28" fillId="0" borderId="0"/>
    <xf numFmtId="18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0" fontId="28" fillId="0" borderId="0"/>
    <xf numFmtId="18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0" fontId="28" fillId="137" borderId="0" applyFont="0" applyFill="0" applyBorder="0" applyAlignment="0" applyProtection="0"/>
    <xf numFmtId="0" fontId="28" fillId="0" borderId="0"/>
    <xf numFmtId="180" fontId="28" fillId="137"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0" fontId="28" fillId="0" borderId="0"/>
    <xf numFmtId="18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00" fillId="0" borderId="0" applyFont="0" applyFill="0" applyBorder="0" applyAlignment="0" applyProtection="0"/>
    <xf numFmtId="172" fontId="102" fillId="0" borderId="0"/>
    <xf numFmtId="14" fontId="56" fillId="0" borderId="0" applyFill="0" applyBorder="0" applyAlignment="0"/>
    <xf numFmtId="172" fontId="102" fillId="0" borderId="0"/>
    <xf numFmtId="14" fontId="28" fillId="0" borderId="0"/>
    <xf numFmtId="259" fontId="28" fillId="0" borderId="0" applyFont="0" applyFill="0" applyBorder="0" applyAlignment="0" applyProtection="0">
      <alignment wrapText="1"/>
    </xf>
    <xf numFmtId="259" fontId="28" fillId="0" borderId="0" applyFont="0" applyFill="0" applyBorder="0" applyAlignment="0" applyProtection="0">
      <alignment wrapText="1"/>
    </xf>
    <xf numFmtId="260" fontId="36" fillId="0" borderId="0"/>
    <xf numFmtId="179" fontId="165" fillId="0" borderId="0" applyFont="0" applyFill="0" applyBorder="0" applyAlignment="0" applyProtection="0"/>
    <xf numFmtId="172" fontId="102" fillId="0" borderId="0"/>
    <xf numFmtId="15" fontId="220" fillId="0" borderId="0"/>
    <xf numFmtId="261" fontId="45" fillId="0" borderId="0" applyFont="0" applyFill="0" applyBorder="0" applyAlignment="0" applyProtection="0"/>
    <xf numFmtId="262" fontId="46" fillId="0" borderId="55">
      <alignment vertical="center"/>
    </xf>
    <xf numFmtId="263" fontId="53" fillId="0" borderId="0"/>
    <xf numFmtId="180" fontId="53" fillId="0" borderId="0"/>
    <xf numFmtId="263" fontId="53"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91" fontId="53" fillId="0" borderId="0"/>
    <xf numFmtId="180" fontId="53" fillId="0" borderId="0"/>
    <xf numFmtId="180" fontId="53" fillId="0" borderId="0"/>
    <xf numFmtId="191" fontId="53"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91" fontId="53" fillId="0" borderId="0"/>
    <xf numFmtId="180" fontId="53" fillId="0" borderId="0"/>
    <xf numFmtId="180" fontId="53" fillId="0" borderId="0"/>
    <xf numFmtId="263" fontId="53" fillId="0" borderId="0"/>
    <xf numFmtId="191" fontId="53" fillId="0" borderId="0"/>
    <xf numFmtId="191" fontId="53" fillId="0" borderId="0"/>
    <xf numFmtId="180" fontId="53" fillId="0" borderId="0"/>
    <xf numFmtId="180" fontId="53" fillId="0" borderId="0"/>
    <xf numFmtId="263"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91" fontId="53" fillId="0" borderId="0"/>
    <xf numFmtId="180" fontId="53" fillId="0" borderId="0"/>
    <xf numFmtId="180" fontId="53" fillId="0" borderId="0"/>
    <xf numFmtId="191" fontId="53" fillId="0" borderId="0"/>
    <xf numFmtId="191" fontId="53" fillId="0" borderId="0"/>
    <xf numFmtId="263" fontId="53" fillId="0" borderId="0"/>
    <xf numFmtId="180" fontId="53" fillId="0" borderId="0"/>
    <xf numFmtId="263" fontId="53" fillId="0" borderId="0"/>
    <xf numFmtId="172" fontId="102" fillId="0" borderId="0"/>
    <xf numFmtId="264" fontId="28" fillId="0" borderId="0" applyFont="0" applyFill="0" applyBorder="0" applyAlignment="0" applyProtection="0"/>
    <xf numFmtId="233" fontId="28" fillId="0" borderId="0" applyFont="0" applyFill="0" applyBorder="0" applyAlignment="0" applyProtection="0"/>
    <xf numFmtId="0" fontId="65" fillId="0" borderId="0">
      <protection locked="0"/>
    </xf>
    <xf numFmtId="167" fontId="221" fillId="0" borderId="0"/>
    <xf numFmtId="167" fontId="207" fillId="0" borderId="0"/>
    <xf numFmtId="4" fontId="120" fillId="0" borderId="0" applyFill="0" applyBorder="0" applyAlignment="0" applyProtection="0"/>
    <xf numFmtId="0" fontId="222" fillId="46" borderId="0" applyNumberFormat="0" applyBorder="0" applyAlignment="0" applyProtection="0"/>
    <xf numFmtId="167" fontId="53" fillId="0" borderId="0" applyBorder="0"/>
    <xf numFmtId="167" fontId="53" fillId="0" borderId="0" applyBorder="0"/>
    <xf numFmtId="167" fontId="53" fillId="0" borderId="33"/>
    <xf numFmtId="167" fontId="53" fillId="0" borderId="33"/>
    <xf numFmtId="0" fontId="200" fillId="0" borderId="56" applyNumberFormat="0" applyFont="0" applyFill="0" applyAlignment="0" applyProtection="0"/>
    <xf numFmtId="37" fontId="223" fillId="0" borderId="0"/>
    <xf numFmtId="172" fontId="102" fillId="0" borderId="0"/>
    <xf numFmtId="265" fontId="28" fillId="0" borderId="0">
      <alignment horizontal="right"/>
    </xf>
    <xf numFmtId="1" fontId="28" fillId="0" borderId="0">
      <alignment horizontal="right"/>
    </xf>
    <xf numFmtId="1" fontId="28" fillId="0" borderId="0">
      <alignment horizontal="right"/>
    </xf>
    <xf numFmtId="266" fontId="28" fillId="0" borderId="0">
      <alignment horizontal="right"/>
    </xf>
    <xf numFmtId="49" fontId="28" fillId="0" borderId="0">
      <alignment horizontal="left"/>
    </xf>
    <xf numFmtId="49" fontId="28" fillId="0" borderId="0">
      <alignment horizontal="right"/>
    </xf>
    <xf numFmtId="267" fontId="28" fillId="0" borderId="0">
      <alignment horizontal="left"/>
    </xf>
    <xf numFmtId="41"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268" fontId="28" fillId="0" borderId="0" applyFont="0" applyFill="0" applyBorder="0" applyAlignment="0" applyProtection="0"/>
    <xf numFmtId="43" fontId="28" fillId="0" borderId="0" applyFont="0" applyFill="0" applyBorder="0" applyAlignment="0" applyProtection="0"/>
    <xf numFmtId="0" fontId="224" fillId="58" borderId="26" applyNumberFormat="0" applyAlignment="0" applyProtection="0"/>
    <xf numFmtId="172" fontId="225" fillId="39" borderId="20" applyNumberFormat="0" applyAlignment="0" applyProtection="0"/>
    <xf numFmtId="179" fontId="226" fillId="140"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6" fillId="140"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9" fontId="226" fillId="142"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6" fillId="142"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9" fontId="226" fillId="142"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6" fillId="142"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0" fontId="228" fillId="0" borderId="0">
      <protection locked="0"/>
    </xf>
    <xf numFmtId="0" fontId="228" fillId="0" borderId="0">
      <protection locked="0"/>
    </xf>
    <xf numFmtId="0" fontId="229" fillId="0" borderId="0" applyNumberFormat="0" applyFill="0" applyBorder="0" applyAlignment="0" applyProtection="0"/>
    <xf numFmtId="0" fontId="229" fillId="0" borderId="0" applyNumberFormat="0" applyFill="0" applyBorder="0" applyAlignment="0" applyProtection="0"/>
    <xf numFmtId="180" fontId="229" fillId="0" borderId="0" applyNumberFormat="0" applyFill="0" applyBorder="0" applyAlignment="0" applyProtection="0"/>
    <xf numFmtId="180" fontId="229" fillId="0" borderId="0" applyNumberFormat="0" applyFill="0" applyBorder="0" applyAlignment="0" applyProtection="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9" fillId="9" borderId="0" applyNumberFormat="0" applyBorder="0" applyAlignment="0" applyProtection="0"/>
    <xf numFmtId="0" fontId="110" fillId="9" borderId="0" applyNumberFormat="0" applyBorder="0" applyAlignment="0" applyProtection="0"/>
    <xf numFmtId="0" fontId="110" fillId="9" borderId="0"/>
    <xf numFmtId="0" fontId="110" fillId="9" borderId="0"/>
    <xf numFmtId="0" fontId="110" fillId="9" borderId="0"/>
    <xf numFmtId="0" fontId="110" fillId="9" borderId="0"/>
    <xf numFmtId="0" fontId="110" fillId="9" borderId="0"/>
    <xf numFmtId="0" fontId="110" fillId="9" borderId="0"/>
    <xf numFmtId="0" fontId="109" fillId="9" borderId="0"/>
    <xf numFmtId="0" fontId="109" fillId="9" borderId="0"/>
    <xf numFmtId="0" fontId="109" fillId="9"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10" fillId="9" borderId="0" applyNumberFormat="0" applyBorder="0" applyAlignment="0" applyProtection="0"/>
    <xf numFmtId="0" fontId="110" fillId="9" borderId="0"/>
    <xf numFmtId="0" fontId="110" fillId="9" borderId="0"/>
    <xf numFmtId="0" fontId="110" fillId="9" borderId="0"/>
    <xf numFmtId="0" fontId="23" fillId="9" borderId="0" applyNumberFormat="0" applyBorder="0" applyAlignment="0" applyProtection="0"/>
    <xf numFmtId="0" fontId="106" fillId="100" borderId="0"/>
    <xf numFmtId="0" fontId="106" fillId="100" borderId="0"/>
    <xf numFmtId="0" fontId="106" fillId="100" borderId="0"/>
    <xf numFmtId="0" fontId="23" fillId="9" borderId="0"/>
    <xf numFmtId="0" fontId="23" fillId="9" borderId="0"/>
    <xf numFmtId="0" fontId="23" fillId="9" borderId="0"/>
    <xf numFmtId="0" fontId="23" fillId="9" borderId="0"/>
    <xf numFmtId="0" fontId="23" fillId="9" borderId="0"/>
    <xf numFmtId="0" fontId="23" fillId="9" borderId="0"/>
    <xf numFmtId="0" fontId="110" fillId="9" borderId="0" applyNumberFormat="0" applyBorder="0" applyAlignment="0" applyProtection="0"/>
    <xf numFmtId="0" fontId="110" fillId="9" borderId="0"/>
    <xf numFmtId="0" fontId="110" fillId="9" borderId="0"/>
    <xf numFmtId="0" fontId="110" fillId="9" borderId="0"/>
    <xf numFmtId="0" fontId="106" fillId="100" borderId="0" applyNumberFormat="0" applyBorder="0" applyAlignment="0" applyProtection="0"/>
    <xf numFmtId="0" fontId="106" fillId="100" borderId="0"/>
    <xf numFmtId="0" fontId="106" fillId="100" borderId="0"/>
    <xf numFmtId="0" fontId="106" fillId="100" borderId="0"/>
    <xf numFmtId="0" fontId="110" fillId="9" borderId="0" applyNumberFormat="0" applyBorder="0" applyAlignment="0" applyProtection="0"/>
    <xf numFmtId="0" fontId="106" fillId="145" borderId="0"/>
    <xf numFmtId="0" fontId="106" fillId="145" borderId="0"/>
    <xf numFmtId="0" fontId="106" fillId="145" borderId="0"/>
    <xf numFmtId="0" fontId="110" fillId="9" borderId="0"/>
    <xf numFmtId="0" fontId="110" fillId="9"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9" fillId="13" borderId="0" applyNumberFormat="0" applyBorder="0" applyAlignment="0" applyProtection="0"/>
    <xf numFmtId="0" fontId="110" fillId="13" borderId="0" applyNumberFormat="0" applyBorder="0" applyAlignment="0" applyProtection="0"/>
    <xf numFmtId="0" fontId="110" fillId="13" borderId="0"/>
    <xf numFmtId="0" fontId="110" fillId="13" borderId="0"/>
    <xf numFmtId="0" fontId="110" fillId="13" borderId="0"/>
    <xf numFmtId="0" fontId="110" fillId="13" borderId="0"/>
    <xf numFmtId="0" fontId="110" fillId="13" borderId="0"/>
    <xf numFmtId="0" fontId="110" fillId="13" borderId="0"/>
    <xf numFmtId="0" fontId="109" fillId="13" borderId="0"/>
    <xf numFmtId="0" fontId="109" fillId="13" borderId="0"/>
    <xf numFmtId="0" fontId="109" fillId="13"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10" fillId="13" borderId="0" applyNumberFormat="0" applyBorder="0" applyAlignment="0" applyProtection="0"/>
    <xf numFmtId="0" fontId="110" fillId="13" borderId="0"/>
    <xf numFmtId="0" fontId="110" fillId="13" borderId="0"/>
    <xf numFmtId="0" fontId="110" fillId="13" borderId="0"/>
    <xf numFmtId="0" fontId="23" fillId="13" borderId="0" applyNumberFormat="0" applyBorder="0" applyAlignment="0" applyProtection="0"/>
    <xf numFmtId="0" fontId="106" fillId="107" borderId="0"/>
    <xf numFmtId="0" fontId="106" fillId="107" borderId="0"/>
    <xf numFmtId="0" fontId="106" fillId="107" borderId="0"/>
    <xf numFmtId="0" fontId="23" fillId="13" borderId="0"/>
    <xf numFmtId="0" fontId="23" fillId="13" borderId="0"/>
    <xf numFmtId="0" fontId="23" fillId="13" borderId="0"/>
    <xf numFmtId="0" fontId="23" fillId="13" borderId="0"/>
    <xf numFmtId="0" fontId="23" fillId="13" borderId="0"/>
    <xf numFmtId="0" fontId="23" fillId="13" borderId="0"/>
    <xf numFmtId="0" fontId="110" fillId="13" borderId="0" applyNumberFormat="0" applyBorder="0" applyAlignment="0" applyProtection="0"/>
    <xf numFmtId="0" fontId="110" fillId="13" borderId="0"/>
    <xf numFmtId="0" fontId="110" fillId="13" borderId="0"/>
    <xf numFmtId="0" fontId="110" fillId="13" borderId="0"/>
    <xf numFmtId="0" fontId="106" fillId="107" borderId="0" applyNumberFormat="0" applyBorder="0" applyAlignment="0" applyProtection="0"/>
    <xf numFmtId="0" fontId="106" fillId="107" borderId="0"/>
    <xf numFmtId="0" fontId="106" fillId="107" borderId="0"/>
    <xf numFmtId="0" fontId="106" fillId="107" borderId="0"/>
    <xf numFmtId="0" fontId="110" fillId="13" borderId="0" applyNumberFormat="0" applyBorder="0" applyAlignment="0" applyProtection="0"/>
    <xf numFmtId="0" fontId="106" fillId="92" borderId="0"/>
    <xf numFmtId="0" fontId="106" fillId="92" borderId="0"/>
    <xf numFmtId="0" fontId="106" fillId="92" borderId="0"/>
    <xf numFmtId="0" fontId="110" fillId="13" borderId="0"/>
    <xf numFmtId="0" fontId="110" fillId="13"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9" fillId="17" borderId="0" applyNumberFormat="0" applyBorder="0" applyAlignment="0" applyProtection="0"/>
    <xf numFmtId="0" fontId="110" fillId="17" borderId="0" applyNumberFormat="0" applyBorder="0" applyAlignment="0" applyProtection="0"/>
    <xf numFmtId="0" fontId="110" fillId="17" borderId="0"/>
    <xf numFmtId="0" fontId="110" fillId="17" borderId="0"/>
    <xf numFmtId="0" fontId="110" fillId="17" borderId="0"/>
    <xf numFmtId="0" fontId="110" fillId="17" borderId="0"/>
    <xf numFmtId="0" fontId="110" fillId="17" borderId="0"/>
    <xf numFmtId="0" fontId="110" fillId="17" borderId="0"/>
    <xf numFmtId="0" fontId="109" fillId="17" borderId="0"/>
    <xf numFmtId="0" fontId="109" fillId="17" borderId="0"/>
    <xf numFmtId="0" fontId="109" fillId="17"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10" fillId="17" borderId="0" applyNumberFormat="0" applyBorder="0" applyAlignment="0" applyProtection="0"/>
    <xf numFmtId="0" fontId="110" fillId="17" borderId="0"/>
    <xf numFmtId="0" fontId="110" fillId="17" borderId="0"/>
    <xf numFmtId="0" fontId="110" fillId="17" borderId="0"/>
    <xf numFmtId="0" fontId="23" fillId="17" borderId="0" applyNumberFormat="0" applyBorder="0" applyAlignment="0" applyProtection="0"/>
    <xf numFmtId="0" fontId="106" fillId="113" borderId="0"/>
    <xf numFmtId="0" fontId="106" fillId="113" borderId="0"/>
    <xf numFmtId="0" fontId="106" fillId="113" borderId="0"/>
    <xf numFmtId="0" fontId="23" fillId="17" borderId="0"/>
    <xf numFmtId="0" fontId="23" fillId="17" borderId="0"/>
    <xf numFmtId="0" fontId="23" fillId="17" borderId="0"/>
    <xf numFmtId="0" fontId="23" fillId="17" borderId="0"/>
    <xf numFmtId="0" fontId="23" fillId="17" borderId="0"/>
    <xf numFmtId="0" fontId="23" fillId="17" borderId="0"/>
    <xf numFmtId="0" fontId="110" fillId="17" borderId="0" applyNumberFormat="0" applyBorder="0" applyAlignment="0" applyProtection="0"/>
    <xf numFmtId="0" fontId="110" fillId="17" borderId="0"/>
    <xf numFmtId="0" fontId="110" fillId="17" borderId="0"/>
    <xf numFmtId="0" fontId="110" fillId="17" borderId="0"/>
    <xf numFmtId="0" fontId="106" fillId="113" borderId="0" applyNumberFormat="0" applyBorder="0" applyAlignment="0" applyProtection="0"/>
    <xf numFmtId="0" fontId="106" fillId="113" borderId="0"/>
    <xf numFmtId="0" fontId="106" fillId="113" borderId="0"/>
    <xf numFmtId="0" fontId="106" fillId="113" borderId="0"/>
    <xf numFmtId="0" fontId="110" fillId="17" borderId="0" applyNumberFormat="0" applyBorder="0" applyAlignment="0" applyProtection="0"/>
    <xf numFmtId="0" fontId="106" fillId="93" borderId="0"/>
    <xf numFmtId="0" fontId="106" fillId="93" borderId="0"/>
    <xf numFmtId="0" fontId="106" fillId="93" borderId="0"/>
    <xf numFmtId="0" fontId="110" fillId="17" borderId="0"/>
    <xf numFmtId="0" fontId="110" fillId="17"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9" fillId="21" borderId="0" applyNumberFormat="0" applyBorder="0" applyAlignment="0" applyProtection="0"/>
    <xf numFmtId="0" fontId="110" fillId="21" borderId="0" applyNumberFormat="0" applyBorder="0" applyAlignment="0" applyProtection="0"/>
    <xf numFmtId="0" fontId="110" fillId="21" borderId="0"/>
    <xf numFmtId="0" fontId="110" fillId="21" borderId="0"/>
    <xf numFmtId="0" fontId="110" fillId="21" borderId="0"/>
    <xf numFmtId="0" fontId="110" fillId="21" borderId="0"/>
    <xf numFmtId="0" fontId="110" fillId="21" borderId="0"/>
    <xf numFmtId="0" fontId="110" fillId="21" borderId="0"/>
    <xf numFmtId="0" fontId="109" fillId="21" borderId="0"/>
    <xf numFmtId="0" fontId="109" fillId="21" borderId="0"/>
    <xf numFmtId="0" fontId="109" fillId="21"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10" fillId="21" borderId="0" applyNumberFormat="0" applyBorder="0" applyAlignment="0" applyProtection="0"/>
    <xf numFmtId="0" fontId="110" fillId="21" borderId="0"/>
    <xf numFmtId="0" fontId="110" fillId="21" borderId="0"/>
    <xf numFmtId="0" fontId="110" fillId="21" borderId="0"/>
    <xf numFmtId="0" fontId="23" fillId="21" borderId="0" applyNumberFormat="0" applyBorder="0" applyAlignment="0" applyProtection="0"/>
    <xf numFmtId="0" fontId="106" fillId="87" borderId="0"/>
    <xf numFmtId="0" fontId="106" fillId="87" borderId="0"/>
    <xf numFmtId="0" fontId="106" fillId="87" borderId="0"/>
    <xf numFmtId="0" fontId="23" fillId="21" borderId="0"/>
    <xf numFmtId="0" fontId="23" fillId="21" borderId="0"/>
    <xf numFmtId="0" fontId="23" fillId="21" borderId="0"/>
    <xf numFmtId="0" fontId="23" fillId="21" borderId="0"/>
    <xf numFmtId="0" fontId="23" fillId="21" borderId="0"/>
    <xf numFmtId="0" fontId="23" fillId="21" borderId="0"/>
    <xf numFmtId="0" fontId="110" fillId="21" borderId="0" applyNumberFormat="0" applyBorder="0" applyAlignment="0" applyProtection="0"/>
    <xf numFmtId="0" fontId="110" fillId="21" borderId="0"/>
    <xf numFmtId="0" fontId="110" fillId="21" borderId="0"/>
    <xf numFmtId="0" fontId="110" fillId="21" borderId="0"/>
    <xf numFmtId="0" fontId="106" fillId="87" borderId="0" applyNumberFormat="0" applyBorder="0" applyAlignment="0" applyProtection="0"/>
    <xf numFmtId="0" fontId="106" fillId="87" borderId="0"/>
    <xf numFmtId="0" fontId="106" fillId="87" borderId="0"/>
    <xf numFmtId="0" fontId="106" fillId="87" borderId="0"/>
    <xf numFmtId="0" fontId="110" fillId="21" borderId="0" applyNumberFormat="0" applyBorder="0" applyAlignment="0" applyProtection="0"/>
    <xf numFmtId="0" fontId="106" fillId="146" borderId="0"/>
    <xf numFmtId="0" fontId="106" fillId="146" borderId="0"/>
    <xf numFmtId="0" fontId="106" fillId="146" borderId="0"/>
    <xf numFmtId="0" fontId="110" fillId="21" borderId="0"/>
    <xf numFmtId="0" fontId="110" fillId="21"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9" borderId="0" applyNumberFormat="0" applyBorder="0" applyAlignment="0" applyProtection="0"/>
    <xf numFmtId="0" fontId="110" fillId="25" borderId="0"/>
    <xf numFmtId="0" fontId="110" fillId="25" borderId="0"/>
    <xf numFmtId="0" fontId="110" fillId="25" borderId="0"/>
    <xf numFmtId="0" fontId="106" fillId="89" borderId="0"/>
    <xf numFmtId="0" fontId="106" fillId="89" borderId="0"/>
    <xf numFmtId="0" fontId="106" fillId="89" borderId="0"/>
    <xf numFmtId="0" fontId="106" fillId="89" borderId="0"/>
    <xf numFmtId="0" fontId="106" fillId="89" borderId="0"/>
    <xf numFmtId="0" fontId="106" fillId="89" borderId="0"/>
    <xf numFmtId="0" fontId="106" fillId="89" borderId="0" applyNumberFormat="0" applyBorder="0" applyAlignment="0" applyProtection="0"/>
    <xf numFmtId="0" fontId="110" fillId="25" borderId="0"/>
    <xf numFmtId="0" fontId="110" fillId="25" borderId="0"/>
    <xf numFmtId="0" fontId="110" fillId="25" borderId="0"/>
    <xf numFmtId="0" fontId="106" fillId="89" borderId="0"/>
    <xf numFmtId="0" fontId="106" fillId="89" borderId="0"/>
    <xf numFmtId="0" fontId="106" fillId="89" borderId="0"/>
    <xf numFmtId="0" fontId="106" fillId="89" borderId="0"/>
    <xf numFmtId="0" fontId="106" fillId="89" borderId="0"/>
    <xf numFmtId="0" fontId="106" fillId="89" borderId="0"/>
    <xf numFmtId="0" fontId="109" fillId="25" borderId="0" applyNumberFormat="0" applyBorder="0" applyAlignment="0" applyProtection="0"/>
    <xf numFmtId="0" fontId="110" fillId="25" borderId="0" applyNumberFormat="0" applyBorder="0" applyAlignment="0" applyProtection="0"/>
    <xf numFmtId="0" fontId="110" fillId="25" borderId="0"/>
    <xf numFmtId="0" fontId="110" fillId="25" borderId="0"/>
    <xf numFmtId="0" fontId="110" fillId="25" borderId="0"/>
    <xf numFmtId="0" fontId="109" fillId="25" borderId="0"/>
    <xf numFmtId="0" fontId="109" fillId="25" borderId="0"/>
    <xf numFmtId="0" fontId="109" fillId="25" borderId="0"/>
    <xf numFmtId="0" fontId="23" fillId="25" borderId="0" applyNumberFormat="0" applyBorder="0" applyAlignment="0" applyProtection="0"/>
    <xf numFmtId="0" fontId="23" fillId="25" borderId="0"/>
    <xf numFmtId="0" fontId="23" fillId="25" borderId="0"/>
    <xf numFmtId="0" fontId="23" fillId="25" borderId="0"/>
    <xf numFmtId="0" fontId="110" fillId="25" borderId="0" applyNumberFormat="0" applyBorder="0" applyAlignment="0" applyProtection="0"/>
    <xf numFmtId="0" fontId="110" fillId="25" borderId="0"/>
    <xf numFmtId="0" fontId="110" fillId="25"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9" fillId="29" borderId="0" applyNumberFormat="0" applyBorder="0" applyAlignment="0" applyProtection="0"/>
    <xf numFmtId="0" fontId="110" fillId="29" borderId="0" applyNumberFormat="0" applyBorder="0" applyAlignment="0" applyProtection="0"/>
    <xf numFmtId="0" fontId="110" fillId="29" borderId="0"/>
    <xf numFmtId="0" fontId="110" fillId="29" borderId="0"/>
    <xf numFmtId="0" fontId="110" fillId="29" borderId="0"/>
    <xf numFmtId="0" fontId="110" fillId="29" borderId="0"/>
    <xf numFmtId="0" fontId="110" fillId="29" borderId="0"/>
    <xf numFmtId="0" fontId="110" fillId="29" borderId="0"/>
    <xf numFmtId="0" fontId="109" fillId="29" borderId="0"/>
    <xf numFmtId="0" fontId="109" fillId="29" borderId="0"/>
    <xf numFmtId="0" fontId="109" fillId="2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10" fillId="29" borderId="0" applyNumberFormat="0" applyBorder="0" applyAlignment="0" applyProtection="0"/>
    <xf numFmtId="0" fontId="110" fillId="29" borderId="0"/>
    <xf numFmtId="0" fontId="110" fillId="29" borderId="0"/>
    <xf numFmtId="0" fontId="110" fillId="29" borderId="0"/>
    <xf numFmtId="0" fontId="23" fillId="29" borderId="0" applyNumberFormat="0" applyBorder="0" applyAlignment="0" applyProtection="0"/>
    <xf numFmtId="0" fontId="106" fillId="119" borderId="0"/>
    <xf numFmtId="0" fontId="106" fillId="119" borderId="0"/>
    <xf numFmtId="0" fontId="106" fillId="119" borderId="0"/>
    <xf numFmtId="0" fontId="23" fillId="29" borderId="0"/>
    <xf numFmtId="0" fontId="23" fillId="29" borderId="0"/>
    <xf numFmtId="0" fontId="23" fillId="29" borderId="0"/>
    <xf numFmtId="0" fontId="23" fillId="29" borderId="0"/>
    <xf numFmtId="0" fontId="23" fillId="29" borderId="0"/>
    <xf numFmtId="0" fontId="23" fillId="29" borderId="0"/>
    <xf numFmtId="0" fontId="110" fillId="29" borderId="0" applyNumberFormat="0" applyBorder="0" applyAlignment="0" applyProtection="0"/>
    <xf numFmtId="0" fontId="110" fillId="29" borderId="0"/>
    <xf numFmtId="0" fontId="110" fillId="29" borderId="0"/>
    <xf numFmtId="0" fontId="110" fillId="29" borderId="0"/>
    <xf numFmtId="0" fontId="106" fillId="119" borderId="0" applyNumberFormat="0" applyBorder="0" applyAlignment="0" applyProtection="0"/>
    <xf numFmtId="0" fontId="106" fillId="119" borderId="0"/>
    <xf numFmtId="0" fontId="106" fillId="119" borderId="0"/>
    <xf numFmtId="0" fontId="106" fillId="119" borderId="0"/>
    <xf numFmtId="0" fontId="110" fillId="29" borderId="0" applyNumberFormat="0" applyBorder="0" applyAlignment="0" applyProtection="0"/>
    <xf numFmtId="0" fontId="106" fillId="107" borderId="0"/>
    <xf numFmtId="0" fontId="106" fillId="107" borderId="0"/>
    <xf numFmtId="0" fontId="106" fillId="107" borderId="0"/>
    <xf numFmtId="0" fontId="110" fillId="29" borderId="0"/>
    <xf numFmtId="0" fontId="110" fillId="2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95" fillId="101" borderId="0" applyNumberFormat="0" applyBorder="0" applyAlignment="0" applyProtection="0"/>
    <xf numFmtId="0" fontId="95" fillId="101" borderId="0" applyNumberFormat="0" applyBorder="0" applyAlignment="0" applyProtection="0"/>
    <xf numFmtId="180" fontId="95" fillId="101" borderId="0" applyNumberFormat="0" applyBorder="0" applyAlignment="0" applyProtection="0"/>
    <xf numFmtId="180" fontId="95" fillId="101"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180" fontId="95" fillId="42" borderId="0" applyNumberFormat="0" applyBorder="0" applyAlignment="0" applyProtection="0"/>
    <xf numFmtId="180" fontId="95" fillId="42" borderId="0" applyNumberFormat="0" applyBorder="0" applyAlignment="0" applyProtection="0"/>
    <xf numFmtId="0" fontId="95" fillId="43" borderId="0" applyNumberFormat="0" applyBorder="0" applyAlignment="0" applyProtection="0"/>
    <xf numFmtId="0" fontId="95" fillId="43" borderId="0" applyNumberFormat="0" applyBorder="0" applyAlignment="0" applyProtection="0"/>
    <xf numFmtId="180" fontId="95" fillId="43" borderId="0" applyNumberFormat="0" applyBorder="0" applyAlignment="0" applyProtection="0"/>
    <xf numFmtId="180" fontId="95" fillId="43"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180" fontId="95" fillId="45" borderId="0" applyNumberFormat="0" applyBorder="0" applyAlignment="0" applyProtection="0"/>
    <xf numFmtId="180" fontId="95" fillId="45" borderId="0" applyNumberFormat="0" applyBorder="0" applyAlignment="0" applyProtection="0"/>
    <xf numFmtId="224" fontId="28" fillId="0" borderId="0" applyFill="0" applyBorder="0" applyAlignment="0"/>
    <xf numFmtId="224" fontId="28" fillId="0" borderId="0" applyFill="0" applyBorder="0" applyAlignment="0"/>
    <xf numFmtId="225" fontId="28" fillId="0" borderId="0" applyFill="0" applyBorder="0" applyAlignment="0"/>
    <xf numFmtId="225" fontId="28" fillId="0" borderId="0" applyFill="0" applyBorder="0" applyAlignment="0"/>
    <xf numFmtId="224" fontId="28" fillId="0" borderId="0" applyFill="0" applyBorder="0" applyAlignment="0"/>
    <xf numFmtId="224" fontId="28" fillId="0" borderId="0" applyFill="0" applyBorder="0" applyAlignment="0"/>
    <xf numFmtId="41" fontId="28" fillId="0" borderId="0" applyFill="0" applyBorder="0" applyAlignment="0"/>
    <xf numFmtId="41" fontId="28" fillId="0" borderId="0" applyFill="0" applyBorder="0" applyAlignment="0"/>
    <xf numFmtId="225" fontId="28" fillId="0" borderId="0" applyFill="0" applyBorder="0" applyAlignment="0"/>
    <xf numFmtId="225" fontId="28" fillId="0" borderId="0" applyFill="0" applyBorder="0" applyAlignment="0"/>
    <xf numFmtId="0" fontId="230" fillId="0" borderId="0" applyNumberFormat="0" applyAlignment="0">
      <alignment horizontal="left"/>
    </xf>
    <xf numFmtId="269" fontId="28" fillId="0" borderId="0">
      <protection locked="0"/>
    </xf>
    <xf numFmtId="0" fontId="231" fillId="58" borderId="26" applyNumberFormat="0" applyAlignment="0" applyProtection="0"/>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1" fillId="5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180" fontId="231" fillId="5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180" fontId="231" fillId="58" borderId="26" applyNumberFormat="0" applyAlignment="0" applyProtection="0"/>
    <xf numFmtId="0" fontId="233" fillId="5" borderId="4" applyNumberFormat="0" applyAlignment="0" applyProtection="0"/>
    <xf numFmtId="0" fontId="233" fillId="5" borderId="4"/>
    <xf numFmtId="0" fontId="233" fillId="5" borderId="4"/>
    <xf numFmtId="0" fontId="233" fillId="5" borderId="4"/>
    <xf numFmtId="0" fontId="233" fillId="5" borderId="4"/>
    <xf numFmtId="0" fontId="233" fillId="5" borderId="4"/>
    <xf numFmtId="0" fontId="233" fillId="5" borderId="4"/>
    <xf numFmtId="0" fontId="234" fillId="5" borderId="4"/>
    <xf numFmtId="0" fontId="234" fillId="5" borderId="4"/>
    <xf numFmtId="0" fontId="234" fillId="5" borderId="4"/>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3" fillId="5" borderId="4" applyNumberFormat="0" applyAlignment="0" applyProtection="0"/>
    <xf numFmtId="0" fontId="233" fillId="5" borderId="4"/>
    <xf numFmtId="0" fontId="233" fillId="5" borderId="4"/>
    <xf numFmtId="0" fontId="233" fillId="5" borderId="4"/>
    <xf numFmtId="0" fontId="15" fillId="5" borderId="4" applyNumberFormat="0" applyAlignment="0" applyProtection="0"/>
    <xf numFmtId="0" fontId="232" fillId="68" borderId="26"/>
    <xf numFmtId="0" fontId="232" fillId="68" borderId="26"/>
    <xf numFmtId="0" fontId="232" fillId="68" borderId="26"/>
    <xf numFmtId="0" fontId="15" fillId="5" borderId="4"/>
    <xf numFmtId="0" fontId="15" fillId="5" borderId="4"/>
    <xf numFmtId="0" fontId="15" fillId="5" borderId="4"/>
    <xf numFmtId="0" fontId="15" fillId="5" borderId="4"/>
    <xf numFmtId="0" fontId="15" fillId="5" borderId="4"/>
    <xf numFmtId="0" fontId="15" fillId="5" borderId="4"/>
    <xf numFmtId="0" fontId="233" fillId="5" borderId="4" applyNumberFormat="0" applyAlignment="0" applyProtection="0"/>
    <xf numFmtId="0" fontId="233" fillId="5" borderId="4"/>
    <xf numFmtId="0" fontId="233" fillId="5" borderId="4"/>
    <xf numFmtId="0" fontId="233" fillId="5" borderId="4"/>
    <xf numFmtId="0" fontId="232" fillId="68" borderId="26" applyNumberFormat="0" applyAlignment="0" applyProtection="0"/>
    <xf numFmtId="0" fontId="232" fillId="68" borderId="26"/>
    <xf numFmtId="0" fontId="232" fillId="68" borderId="26"/>
    <xf numFmtId="0" fontId="232" fillId="68" borderId="26"/>
    <xf numFmtId="0" fontId="233" fillId="5" borderId="4" applyNumberFormat="0" applyAlignment="0" applyProtection="0"/>
    <xf numFmtId="0" fontId="232" fillId="147" borderId="26"/>
    <xf numFmtId="0" fontId="232" fillId="147" borderId="26"/>
    <xf numFmtId="0" fontId="232" fillId="147" borderId="26"/>
    <xf numFmtId="0" fontId="233" fillId="5" borderId="4"/>
    <xf numFmtId="0" fontId="233" fillId="5" borderId="4"/>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5" fillId="57" borderId="38" applyNumberFormat="0" applyProtection="0"/>
    <xf numFmtId="172" fontId="231" fillId="58" borderId="26" applyNumberFormat="0" applyAlignment="0" applyProtection="0"/>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0" fontId="236" fillId="0" borderId="57" applyNumberFormat="0" applyFill="0" applyAlignment="0" applyProtection="0"/>
    <xf numFmtId="0" fontId="237" fillId="0" borderId="0" applyNumberFormat="0" applyFill="0" applyBorder="0" applyAlignment="0" applyProtection="0"/>
    <xf numFmtId="0" fontId="238" fillId="48" borderId="35">
      <protection locked="0"/>
    </xf>
    <xf numFmtId="0" fontId="28" fillId="48" borderId="41"/>
    <xf numFmtId="0" fontId="28" fillId="122" borderId="0"/>
    <xf numFmtId="0" fontId="53" fillId="0" borderId="0"/>
    <xf numFmtId="0" fontId="53" fillId="0" borderId="0"/>
    <xf numFmtId="180" fontId="53" fillId="0" borderId="0"/>
    <xf numFmtId="180" fontId="53" fillId="0" borderId="0"/>
    <xf numFmtId="0" fontId="56" fillId="0" borderId="0">
      <alignment vertical="top"/>
    </xf>
    <xf numFmtId="249" fontId="239" fillId="0" borderId="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180" fontId="53" fillId="0" borderId="0" applyFont="0" applyFill="0" applyBorder="0" applyAlignment="0" applyProtection="0"/>
    <xf numFmtId="272" fontId="28" fillId="0" borderId="0"/>
    <xf numFmtId="180" fontId="53"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180" fontId="53" fillId="0" borderId="0" applyFont="0" applyFill="0" applyBorder="0" applyAlignment="0" applyProtection="0"/>
    <xf numFmtId="272" fontId="28" fillId="0" borderId="0"/>
    <xf numFmtId="273" fontId="28"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172" fontId="28"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172" fontId="28" fillId="0" borderId="0" applyFont="0" applyFill="0" applyBorder="0" applyAlignment="0" applyProtection="0"/>
    <xf numFmtId="272" fontId="28" fillId="0" borderId="0"/>
    <xf numFmtId="272" fontId="28" fillId="0" borderId="0"/>
    <xf numFmtId="172" fontId="28" fillId="0" borderId="0" applyFont="0" applyFill="0" applyBorder="0" applyAlignment="0" applyProtection="0"/>
    <xf numFmtId="272" fontId="28" fillId="0" borderId="0"/>
    <xf numFmtId="172" fontId="28"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172" fontId="53" fillId="0" borderId="0" applyFont="0" applyFill="0" applyBorder="0" applyAlignment="0" applyProtection="0"/>
    <xf numFmtId="272" fontId="28" fillId="0" borderId="0"/>
    <xf numFmtId="272" fontId="28" fillId="0" borderId="0"/>
    <xf numFmtId="180" fontId="53" fillId="0" borderId="0" applyFont="0" applyFill="0" applyBorder="0" applyAlignment="0" applyProtection="0"/>
    <xf numFmtId="272" fontId="28" fillId="0" borderId="0"/>
    <xf numFmtId="272" fontId="28" fillId="0" borderId="0"/>
    <xf numFmtId="172" fontId="45" fillId="0" borderId="0" applyFont="0" applyFill="0" applyBorder="0" applyAlignment="0" applyProtection="0"/>
    <xf numFmtId="274" fontId="46" fillId="0" borderId="0"/>
    <xf numFmtId="274" fontId="46" fillId="0" borderId="0"/>
    <xf numFmtId="172" fontId="28" fillId="0" borderId="0" applyFont="0" applyFill="0" applyBorder="0" applyAlignment="0" applyProtection="0"/>
    <xf numFmtId="172" fontId="42" fillId="0" borderId="0" applyFont="0" applyFill="0" applyBorder="0" applyAlignment="0" applyProtection="0"/>
    <xf numFmtId="180" fontId="53"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86" fillId="0" borderId="0" applyFont="0" applyFill="0" applyBorder="0" applyAlignment="0" applyProtection="0"/>
    <xf numFmtId="272" fontId="28" fillId="0" borderId="0" applyFont="0" applyFill="0" applyBorder="0" applyAlignment="0" applyProtection="0"/>
    <xf numFmtId="172" fontId="28" fillId="0" borderId="0" applyFont="0" applyFill="0" applyBorder="0" applyAlignment="0" applyProtection="0"/>
    <xf numFmtId="191" fontId="53" fillId="0" borderId="0" applyFont="0" applyFill="0" applyBorder="0" applyAlignment="0" applyProtection="0"/>
    <xf numFmtId="180" fontId="53" fillId="0" borderId="0" applyFont="0" applyFill="0" applyBorder="0" applyAlignment="0" applyProtection="0"/>
    <xf numFmtId="180" fontId="53" fillId="0" borderId="0" applyFont="0" applyFill="0" applyBorder="0" applyAlignment="0" applyProtection="0"/>
    <xf numFmtId="172" fontId="102" fillId="0" borderId="0"/>
    <xf numFmtId="172" fontId="53" fillId="0" borderId="0" applyFont="0" applyFill="0" applyBorder="0" applyAlignment="0" applyProtection="0"/>
    <xf numFmtId="172" fontId="53" fillId="0" borderId="0" applyFont="0" applyFill="0" applyBorder="0" applyAlignment="0" applyProtection="0"/>
    <xf numFmtId="180" fontId="53"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172" fontId="28" fillId="0" borderId="0" applyFont="0" applyFill="0" applyBorder="0" applyAlignment="0" applyProtection="0"/>
    <xf numFmtId="272" fontId="28" fillId="0" borderId="0"/>
    <xf numFmtId="272" fontId="28" fillId="0" borderId="0"/>
    <xf numFmtId="172" fontId="28" fillId="0" borderId="0" applyFont="0" applyFill="0" applyBorder="0" applyAlignment="0" applyProtection="0"/>
    <xf numFmtId="172"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191" fontId="53" fillId="0" borderId="0" applyFont="0" applyFill="0" applyBorder="0" applyAlignment="0" applyProtection="0"/>
    <xf numFmtId="191" fontId="53" fillId="0" borderId="0" applyFont="0" applyFill="0" applyBorder="0" applyAlignment="0" applyProtection="0"/>
    <xf numFmtId="180" fontId="53" fillId="0" borderId="0" applyFont="0" applyFill="0" applyBorder="0" applyAlignment="0" applyProtection="0"/>
    <xf numFmtId="180" fontId="53" fillId="0" borderId="0" applyFont="0" applyFill="0" applyBorder="0" applyAlignment="0" applyProtection="0"/>
    <xf numFmtId="180" fontId="53" fillId="0" borderId="0" applyFont="0" applyFill="0" applyBorder="0" applyAlignment="0" applyProtection="0"/>
    <xf numFmtId="272" fontId="53" fillId="0" borderId="0" applyFont="0" applyFill="0" applyBorder="0" applyAlignment="0" applyProtection="0"/>
    <xf numFmtId="272" fontId="53" fillId="0" borderId="0" applyFont="0" applyFill="0" applyBorder="0" applyAlignment="0" applyProtection="0"/>
    <xf numFmtId="180" fontId="53"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172" fontId="53" fillId="0" borderId="0" applyFont="0" applyFill="0" applyBorder="0" applyAlignment="0" applyProtection="0"/>
    <xf numFmtId="172" fontId="53" fillId="0" borderId="0" applyFont="0" applyFill="0" applyBorder="0" applyAlignment="0" applyProtection="0"/>
    <xf numFmtId="180" fontId="53" fillId="0" borderId="0" applyFont="0" applyFill="0" applyBorder="0" applyAlignment="0" applyProtection="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180" fontId="53" fillId="0" borderId="0" applyFont="0" applyFill="0" applyBorder="0" applyAlignment="0" applyProtection="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272" fontId="28" fillId="0" borderId="0" applyFont="0" applyFill="0" applyBorder="0" applyAlignment="0" applyProtection="0"/>
    <xf numFmtId="272" fontId="28" fillId="0" borderId="0" applyFont="0" applyFill="0" applyBorder="0" applyAlignment="0" applyProtection="0"/>
    <xf numFmtId="272" fontId="28" fillId="0" borderId="0"/>
    <xf numFmtId="272" fontId="28" fillId="0" borderId="0"/>
    <xf numFmtId="272" fontId="28" fillId="0" borderId="0"/>
    <xf numFmtId="272" fontId="28" fillId="0" borderId="0"/>
    <xf numFmtId="272" fontId="28" fillId="0" borderId="0"/>
    <xf numFmtId="272" fontId="28" fillId="0" borderId="0"/>
    <xf numFmtId="172" fontId="28" fillId="0" borderId="0" applyFont="0" applyFill="0" applyBorder="0" applyAlignment="0" applyProtection="0"/>
    <xf numFmtId="194" fontId="57" fillId="0" borderId="0"/>
    <xf numFmtId="194" fontId="57" fillId="0" borderId="0"/>
    <xf numFmtId="194" fontId="240" fillId="0" borderId="0"/>
    <xf numFmtId="194" fontId="57" fillId="0" borderId="0"/>
    <xf numFmtId="194" fontId="57" fillId="0" borderId="0"/>
    <xf numFmtId="172" fontId="102" fillId="0" borderId="0"/>
    <xf numFmtId="172" fontId="241" fillId="0" borderId="0" applyNumberFormat="0" applyFill="0" applyBorder="0" applyAlignment="0" applyProtection="0"/>
    <xf numFmtId="191"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42" fillId="0" borderId="0" applyNumberFormat="0" applyFill="0" applyBorder="0" applyAlignment="0" applyProtection="0"/>
    <xf numFmtId="172" fontId="241" fillId="0" borderId="0" applyNumberFormat="0" applyFill="0" applyBorder="0" applyAlignment="0" applyProtection="0"/>
    <xf numFmtId="172" fontId="241" fillId="0" borderId="0" applyNumberFormat="0" applyFill="0" applyBorder="0" applyAlignment="0" applyProtection="0"/>
    <xf numFmtId="0" fontId="241" fillId="0" borderId="0" applyNumberFormat="0" applyFill="0" applyBorder="0" applyAlignment="0" applyProtection="0"/>
    <xf numFmtId="172" fontId="102" fillId="0" borderId="0"/>
    <xf numFmtId="191" fontId="243" fillId="0" borderId="0" applyNumberFormat="0" applyFill="0" applyBorder="0" applyAlignment="0" applyProtection="0"/>
    <xf numFmtId="180" fontId="243" fillId="0" borderId="0" applyNumberFormat="0" applyFill="0" applyBorder="0" applyAlignment="0" applyProtection="0"/>
    <xf numFmtId="180" fontId="243" fillId="0" borderId="0" applyNumberFormat="0" applyFill="0" applyBorder="0" applyAlignment="0" applyProtection="0"/>
    <xf numFmtId="172" fontId="102" fillId="0" borderId="0"/>
    <xf numFmtId="172" fontId="243" fillId="0" borderId="0" applyNumberFormat="0" applyFill="0" applyBorder="0" applyAlignment="0" applyProtection="0"/>
    <xf numFmtId="180" fontId="243" fillId="0" borderId="0" applyNumberFormat="0" applyFill="0" applyBorder="0" applyAlignment="0" applyProtection="0"/>
    <xf numFmtId="180" fontId="243" fillId="0" borderId="0" applyNumberFormat="0" applyFill="0" applyBorder="0" applyAlignment="0" applyProtection="0"/>
    <xf numFmtId="172" fontId="241" fillId="0" borderId="0" applyNumberFormat="0" applyFill="0" applyBorder="0" applyAlignment="0" applyProtection="0"/>
    <xf numFmtId="172" fontId="241" fillId="0" borderId="0" applyNumberFormat="0" applyFill="0" applyBorder="0" applyAlignment="0" applyProtection="0"/>
    <xf numFmtId="180" fontId="243" fillId="0" borderId="0" applyNumberFormat="0" applyFill="0" applyBorder="0" applyAlignment="0" applyProtection="0"/>
    <xf numFmtId="172"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0" fontId="243" fillId="0" borderId="0" applyNumberFormat="0" applyFill="0" applyBorder="0" applyAlignment="0" applyProtection="0"/>
    <xf numFmtId="180" fontId="243" fillId="0" borderId="0" applyNumberFormat="0" applyFill="0" applyBorder="0" applyAlignment="0" applyProtection="0"/>
    <xf numFmtId="180" fontId="243" fillId="0" borderId="0" applyNumberFormat="0" applyFill="0" applyBorder="0" applyAlignment="0" applyProtection="0"/>
    <xf numFmtId="172" fontId="102" fillId="0" borderId="0"/>
    <xf numFmtId="172" fontId="102" fillId="0" borderId="0"/>
    <xf numFmtId="180" fontId="241" fillId="0" borderId="0" applyNumberFormat="0" applyFill="0" applyBorder="0" applyAlignment="0" applyProtection="0"/>
    <xf numFmtId="180" fontId="241" fillId="0" borderId="0" applyNumberFormat="0" applyFill="0" applyBorder="0" applyAlignment="0" applyProtection="0"/>
    <xf numFmtId="172" fontId="102" fillId="0" borderId="0"/>
    <xf numFmtId="172" fontId="102" fillId="0" borderId="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241" fillId="0" borderId="0" applyNumberFormat="0" applyFill="0" applyBorder="0" applyAlignment="0" applyProtection="0"/>
    <xf numFmtId="172" fontId="102" fillId="0" borderId="0"/>
    <xf numFmtId="172" fontId="102" fillId="0" borderId="0"/>
    <xf numFmtId="172"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172" fontId="102" fillId="0" borderId="0"/>
    <xf numFmtId="172" fontId="102" fillId="0" borderId="0"/>
    <xf numFmtId="0"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242" fillId="0" borderId="0" applyNumberFormat="0" applyFill="0" applyBorder="0" applyAlignment="0" applyProtection="0"/>
    <xf numFmtId="172" fontId="242" fillId="0" borderId="0" applyNumberFormat="0" applyFill="0" applyBorder="0" applyAlignment="0" applyProtection="0"/>
    <xf numFmtId="172" fontId="242" fillId="0" borderId="0" applyNumberFormat="0" applyFill="0" applyBorder="0" applyAlignment="0" applyProtection="0"/>
    <xf numFmtId="275" fontId="46" fillId="0" borderId="0" applyFont="0" applyFill="0" applyBorder="0" applyAlignment="0" applyProtection="0"/>
    <xf numFmtId="276" fontId="244" fillId="0" borderId="0" applyFont="0" applyFill="0" applyBorder="0" applyAlignment="0" applyProtection="0"/>
    <xf numFmtId="172" fontId="28" fillId="0" borderId="0"/>
    <xf numFmtId="179" fontId="45" fillId="0" borderId="0">
      <alignment vertical="center"/>
    </xf>
    <xf numFmtId="0" fontId="245" fillId="0" borderId="0" applyProtection="0"/>
    <xf numFmtId="0" fontId="65" fillId="0" borderId="0">
      <protection locked="0"/>
    </xf>
    <xf numFmtId="172"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91" fontId="65" fillId="0" borderId="0">
      <protection locked="0"/>
    </xf>
    <xf numFmtId="180" fontId="65" fillId="0" borderId="0">
      <protection locked="0"/>
    </xf>
    <xf numFmtId="180" fontId="65" fillId="0" borderId="0">
      <protection locked="0"/>
    </xf>
    <xf numFmtId="0" fontId="47" fillId="0" borderId="0" applyProtection="0"/>
    <xf numFmtId="0" fontId="65" fillId="0" borderId="0">
      <protection locked="0"/>
    </xf>
    <xf numFmtId="172"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91" fontId="65" fillId="0" borderId="0">
      <protection locked="0"/>
    </xf>
    <xf numFmtId="180" fontId="65" fillId="0" borderId="0">
      <protection locked="0"/>
    </xf>
    <xf numFmtId="180" fontId="65" fillId="0" borderId="0">
      <protection locked="0"/>
    </xf>
    <xf numFmtId="0" fontId="47" fillId="0" borderId="0" applyProtection="0"/>
    <xf numFmtId="0" fontId="65" fillId="0" borderId="0">
      <protection locked="0"/>
    </xf>
    <xf numFmtId="0" fontId="149"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91" fontId="65" fillId="0" borderId="0">
      <protection locked="0"/>
    </xf>
    <xf numFmtId="180" fontId="65" fillId="0" borderId="0">
      <protection locked="0"/>
    </xf>
    <xf numFmtId="180" fontId="65" fillId="0" borderId="0">
      <protection locked="0"/>
    </xf>
    <xf numFmtId="0" fontId="42" fillId="0" borderId="0" applyProtection="0"/>
    <xf numFmtId="0" fontId="247" fillId="0" borderId="0"/>
    <xf numFmtId="0" fontId="65" fillId="0" borderId="0">
      <protection locked="0"/>
    </xf>
    <xf numFmtId="172"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72"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172" fontId="65" fillId="0" borderId="0">
      <protection locked="0"/>
    </xf>
    <xf numFmtId="0" fontId="28" fillId="0" borderId="0" applyProtection="0"/>
    <xf numFmtId="0" fontId="223" fillId="0" borderId="0"/>
    <xf numFmtId="0" fontId="65" fillId="0" borderId="0">
      <protection locked="0"/>
    </xf>
    <xf numFmtId="172"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72" fontId="28" fillId="0" borderId="0" applyProtection="0"/>
    <xf numFmtId="172" fontId="28" fillId="0" borderId="0" applyProtection="0"/>
    <xf numFmtId="180" fontId="65" fillId="0" borderId="0">
      <protection locked="0"/>
    </xf>
    <xf numFmtId="168" fontId="28" fillId="0" borderId="0" applyFont="0" applyFill="0" applyBorder="0" applyAlignment="0" applyProtection="0"/>
    <xf numFmtId="277" fontId="246" fillId="0" borderId="0">
      <protection locked="0"/>
    </xf>
    <xf numFmtId="172"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172" fontId="65" fillId="0" borderId="0">
      <protection locked="0"/>
    </xf>
    <xf numFmtId="0" fontId="47" fillId="0" borderId="0" applyProtection="0"/>
    <xf numFmtId="0" fontId="223" fillId="0" borderId="0"/>
    <xf numFmtId="0" fontId="65" fillId="0" borderId="0">
      <protection locked="0"/>
    </xf>
    <xf numFmtId="172"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72"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172" fontId="65" fillId="0" borderId="0">
      <protection locked="0"/>
    </xf>
    <xf numFmtId="0" fontId="47" fillId="0" borderId="0" applyProtection="0"/>
    <xf numFmtId="0" fontId="223" fillId="0" borderId="0"/>
    <xf numFmtId="0" fontId="65" fillId="0" borderId="0">
      <protection locked="0"/>
    </xf>
    <xf numFmtId="0" fontId="149"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8" fillId="0" borderId="0" applyFont="0" applyFill="0" applyBorder="0" applyAlignment="0" applyProtection="0"/>
    <xf numFmtId="277" fontId="246" fillId="0" borderId="0">
      <protection locked="0"/>
    </xf>
    <xf numFmtId="172" fontId="149" fillId="0" borderId="0">
      <protection locked="0"/>
    </xf>
    <xf numFmtId="168" fontId="28" fillId="0" borderId="0" applyFont="0" applyFill="0" applyBorder="0" applyAlignment="0" applyProtection="0"/>
    <xf numFmtId="180" fontId="65" fillId="0" borderId="0">
      <protection locked="0"/>
    </xf>
    <xf numFmtId="180" fontId="65" fillId="0" borderId="0">
      <protection locked="0"/>
    </xf>
    <xf numFmtId="172" fontId="149" fillId="0" borderId="0">
      <protection locked="0"/>
    </xf>
    <xf numFmtId="191" fontId="65" fillId="0" borderId="0">
      <protection locked="0"/>
    </xf>
    <xf numFmtId="180" fontId="65" fillId="0" borderId="0">
      <protection locked="0"/>
    </xf>
    <xf numFmtId="180" fontId="65" fillId="0" borderId="0">
      <protection locked="0"/>
    </xf>
    <xf numFmtId="172" fontId="149" fillId="0" borderId="0">
      <protection locked="0"/>
    </xf>
    <xf numFmtId="179" fontId="46" fillId="0" borderId="0"/>
    <xf numFmtId="172" fontId="46" fillId="0" borderId="0"/>
    <xf numFmtId="172" fontId="46" fillId="0" borderId="0"/>
    <xf numFmtId="191" fontId="46" fillId="0" borderId="0"/>
    <xf numFmtId="180" fontId="46" fillId="0" borderId="0"/>
    <xf numFmtId="180" fontId="46" fillId="0" borderId="0"/>
    <xf numFmtId="0" fontId="46" fillId="0" borderId="0"/>
    <xf numFmtId="180" fontId="46" fillId="0" borderId="0"/>
    <xf numFmtId="180" fontId="46" fillId="0" borderId="0"/>
    <xf numFmtId="172" fontId="46" fillId="0" borderId="0"/>
    <xf numFmtId="172" fontId="46" fillId="0" borderId="0"/>
    <xf numFmtId="180" fontId="46" fillId="0" borderId="0"/>
    <xf numFmtId="180" fontId="46" fillId="0" borderId="0"/>
    <xf numFmtId="191" fontId="46" fillId="0" borderId="0"/>
    <xf numFmtId="191" fontId="46" fillId="0" borderId="0"/>
    <xf numFmtId="180" fontId="46" fillId="0" borderId="0"/>
    <xf numFmtId="180" fontId="46" fillId="0" borderId="0"/>
    <xf numFmtId="180" fontId="46" fillId="0" borderId="0"/>
    <xf numFmtId="191" fontId="46" fillId="0" borderId="0"/>
    <xf numFmtId="180" fontId="46" fillId="0" borderId="0"/>
    <xf numFmtId="180" fontId="46" fillId="0" borderId="0"/>
    <xf numFmtId="278" fontId="28" fillId="0" borderId="0" applyFont="0" applyFill="0" applyBorder="0">
      <alignment horizontal="left"/>
    </xf>
    <xf numFmtId="179" fontId="65" fillId="0" borderId="0">
      <protection locked="0"/>
    </xf>
    <xf numFmtId="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0" fontId="65" fillId="0" borderId="0">
      <protection locked="0"/>
    </xf>
    <xf numFmtId="180" fontId="65" fillId="0" borderId="0">
      <protection locked="0"/>
    </xf>
    <xf numFmtId="180" fontId="65" fillId="0" borderId="0">
      <protection locked="0"/>
    </xf>
    <xf numFmtId="0" fontId="248" fillId="0" borderId="0"/>
    <xf numFmtId="1" fontId="249" fillId="148" borderId="58" applyNumberFormat="0" applyBorder="0" applyAlignment="0">
      <alignment horizontal="centerContinuous" vertical="center"/>
      <protection locked="0"/>
    </xf>
    <xf numFmtId="172" fontId="250" fillId="0" borderId="0" applyNumberFormat="0" applyFill="0" applyBorder="0" applyAlignment="0" applyProtection="0"/>
    <xf numFmtId="279" fontId="65" fillId="0" borderId="0">
      <protection locked="0"/>
    </xf>
    <xf numFmtId="279" fontId="65" fillId="0" borderId="0">
      <protection locked="0"/>
    </xf>
    <xf numFmtId="279" fontId="65" fillId="0" borderId="0">
      <protection locked="0"/>
    </xf>
    <xf numFmtId="0" fontId="65" fillId="0" borderId="0">
      <protection locked="0"/>
    </xf>
    <xf numFmtId="3" fontId="165" fillId="0" borderId="0" applyFont="0" applyFill="0" applyBorder="0" applyAlignment="0" applyProtection="0"/>
    <xf numFmtId="3" fontId="251" fillId="0" borderId="0"/>
    <xf numFmtId="3" fontId="53" fillId="0" borderId="0" applyFont="0" applyFill="0" applyBorder="0" applyAlignment="0" applyProtection="0">
      <alignment vertical="top"/>
    </xf>
    <xf numFmtId="3" fontId="165" fillId="0" borderId="0" applyFont="0" applyFill="0" applyBorder="0" applyAlignment="0" applyProtection="0"/>
    <xf numFmtId="3" fontId="53" fillId="0" borderId="0" applyFont="0" applyFill="0" applyBorder="0" applyAlignment="0" applyProtection="0">
      <alignment vertical="top"/>
    </xf>
    <xf numFmtId="3" fontId="53" fillId="0" borderId="0" applyFont="0" applyFill="0" applyBorder="0" applyAlignment="0" applyProtection="0">
      <alignment vertical="top"/>
    </xf>
    <xf numFmtId="172" fontId="102" fillId="0" borderId="0"/>
    <xf numFmtId="172" fontId="102" fillId="0" borderId="0"/>
    <xf numFmtId="2" fontId="28" fillId="137" borderId="0" applyFont="0" applyFill="0" applyBorder="0" applyAlignment="0" applyProtection="0"/>
    <xf numFmtId="1" fontId="252" fillId="0" borderId="0" applyFont="0" applyFill="0" applyBorder="0" applyAlignment="0" applyProtection="0"/>
    <xf numFmtId="167" fontId="252" fillId="0" borderId="0" applyFont="0" applyFill="0" applyBorder="0" applyAlignment="0" applyProtection="0"/>
    <xf numFmtId="2" fontId="252" fillId="0" borderId="0" applyFont="0" applyFill="0" applyBorder="0" applyAlignment="0" applyProtection="0"/>
    <xf numFmtId="172" fontId="102"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137" borderId="0" applyFon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46" fillId="0" borderId="0"/>
    <xf numFmtId="2" fontId="46" fillId="0" borderId="0"/>
    <xf numFmtId="2" fontId="46" fillId="0" borderId="0"/>
    <xf numFmtId="2" fontId="46" fillId="0" borderId="0"/>
    <xf numFmtId="2" fontId="46" fillId="0" borderId="0"/>
    <xf numFmtId="2" fontId="46"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80" fontId="65" fillId="0" borderId="0">
      <protection locked="0"/>
    </xf>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137"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167" fontId="28" fillId="0" borderId="0" applyFill="0" applyBorder="0" applyAlignment="0" applyProtection="0"/>
    <xf numFmtId="0" fontId="223" fillId="0" borderId="0"/>
    <xf numFmtId="0" fontId="223" fillId="0" borderId="0"/>
    <xf numFmtId="191" fontId="223" fillId="0" borderId="0"/>
    <xf numFmtId="191" fontId="223" fillId="0" borderId="0"/>
    <xf numFmtId="180" fontId="223" fillId="0" borderId="0"/>
    <xf numFmtId="180" fontId="223" fillId="0" borderId="0"/>
    <xf numFmtId="0" fontId="223" fillId="0" borderId="0"/>
    <xf numFmtId="180" fontId="223" fillId="0" borderId="0"/>
    <xf numFmtId="180" fontId="223" fillId="0" borderId="0"/>
    <xf numFmtId="172" fontId="223" fillId="0" borderId="0"/>
    <xf numFmtId="172" fontId="223" fillId="0" borderId="0"/>
    <xf numFmtId="180" fontId="223" fillId="0" borderId="0"/>
    <xf numFmtId="180" fontId="223" fillId="0" borderId="0"/>
    <xf numFmtId="191" fontId="223" fillId="0" borderId="0"/>
    <xf numFmtId="191" fontId="223" fillId="0" borderId="0"/>
    <xf numFmtId="180" fontId="223" fillId="0" borderId="0"/>
    <xf numFmtId="180" fontId="223" fillId="0" borderId="0"/>
    <xf numFmtId="191" fontId="223" fillId="0" borderId="0"/>
    <xf numFmtId="191" fontId="223" fillId="0" borderId="0"/>
    <xf numFmtId="0" fontId="223" fillId="0" borderId="0"/>
    <xf numFmtId="180" fontId="223" fillId="0" borderId="0"/>
    <xf numFmtId="180" fontId="223" fillId="0" borderId="0"/>
    <xf numFmtId="0" fontId="57" fillId="0" borderId="0"/>
    <xf numFmtId="0" fontId="223" fillId="0" borderId="0"/>
    <xf numFmtId="0" fontId="58" fillId="0" borderId="0"/>
    <xf numFmtId="0" fontId="58" fillId="0" borderId="0"/>
    <xf numFmtId="180" fontId="58" fillId="0" borderId="0"/>
    <xf numFmtId="180" fontId="58" fillId="0" borderId="0"/>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148" fillId="0" borderId="0">
      <protection locked="0"/>
    </xf>
    <xf numFmtId="279" fontId="65" fillId="0" borderId="0">
      <protection locked="0"/>
    </xf>
    <xf numFmtId="279" fontId="65" fillId="0" borderId="0">
      <protection locked="0"/>
    </xf>
    <xf numFmtId="2" fontId="28" fillId="0" borderId="0" applyFont="0" applyFill="0" applyBorder="0" applyAlignment="0" applyProtection="0"/>
    <xf numFmtId="279" fontId="148" fillId="0" borderId="0">
      <protection locked="0"/>
    </xf>
    <xf numFmtId="279" fontId="148"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172" fontId="28" fillId="0" borderId="0"/>
    <xf numFmtId="0" fontId="253" fillId="0" borderId="0" applyFill="0" applyBorder="0" applyProtection="0">
      <alignment horizontal="left"/>
    </xf>
    <xf numFmtId="0" fontId="241" fillId="0" borderId="0" applyNumberFormat="0" applyFill="0" applyBorder="0" applyAlignment="0" applyProtection="0"/>
    <xf numFmtId="0" fontId="254" fillId="122" borderId="41">
      <alignment horizontal="left"/>
    </xf>
    <xf numFmtId="168" fontId="255" fillId="0" borderId="0" applyProtection="0"/>
    <xf numFmtId="168" fontId="129" fillId="0" borderId="0" applyProtection="0"/>
    <xf numFmtId="168" fontId="256" fillId="0" borderId="0" applyProtection="0"/>
    <xf numFmtId="0" fontId="257" fillId="0" borderId="0"/>
    <xf numFmtId="0" fontId="37" fillId="0" borderId="0"/>
    <xf numFmtId="0" fontId="42" fillId="0" borderId="59"/>
    <xf numFmtId="0" fontId="42" fillId="0" borderId="59"/>
    <xf numFmtId="0" fontId="42" fillId="0" borderId="59"/>
    <xf numFmtId="0" fontId="42" fillId="0" borderId="59"/>
    <xf numFmtId="172" fontId="211" fillId="0" borderId="0">
      <alignment horizontal="centerContinuous"/>
    </xf>
    <xf numFmtId="0" fontId="93" fillId="122" borderId="0">
      <alignment horizontal="left"/>
    </xf>
    <xf numFmtId="0" fontId="45" fillId="0" borderId="0" applyNumberFormat="0">
      <protection locked="0"/>
    </xf>
    <xf numFmtId="172" fontId="102" fillId="0" borderId="0"/>
    <xf numFmtId="172" fontId="102" fillId="0" borderId="0"/>
    <xf numFmtId="0" fontId="146" fillId="46" borderId="0" applyNumberFormat="0" applyBorder="0" applyAlignment="0" applyProtection="0"/>
    <xf numFmtId="172" fontId="146" fillId="65" borderId="0" applyNumberFormat="0" applyBorder="0" applyAlignment="0" applyProtection="0"/>
    <xf numFmtId="191"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2" fillId="2" borderId="0" applyNumberFormat="0" applyBorder="0" applyAlignment="0" applyProtection="0"/>
    <xf numFmtId="172" fontId="146" fillId="149"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46" fillId="46" borderId="0" applyNumberFormat="0" applyBorder="0" applyAlignment="0" applyProtection="0"/>
    <xf numFmtId="0" fontId="146" fillId="46" borderId="0" applyNumberFormat="0" applyBorder="0" applyAlignment="0" applyProtection="0"/>
    <xf numFmtId="172" fontId="258" fillId="149" borderId="0" applyNumberFormat="0" applyBorder="0" applyAlignment="0" applyProtection="0"/>
    <xf numFmtId="172" fontId="146"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46" fillId="149"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146"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43" fillId="46" borderId="0" applyNumberFormat="0" applyBorder="0" applyAlignment="0" applyProtection="0"/>
    <xf numFmtId="180" fontId="143" fillId="46" borderId="0" applyNumberFormat="0" applyBorder="0" applyAlignment="0" applyProtection="0"/>
    <xf numFmtId="180" fontId="143"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46" fillId="46"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9" fillId="149" borderId="0" applyNumberFormat="0" applyBorder="0" applyAlignment="0" applyProtection="0"/>
    <xf numFmtId="172" fontId="102" fillId="0" borderId="0"/>
    <xf numFmtId="180" fontId="146" fillId="46" borderId="0" applyNumberFormat="0" applyBorder="0" applyAlignment="0" applyProtection="0"/>
    <xf numFmtId="180" fontId="146" fillId="46" borderId="0" applyNumberFormat="0" applyBorder="0" applyAlignment="0" applyProtection="0"/>
    <xf numFmtId="172" fontId="102" fillId="0" borderId="0"/>
    <xf numFmtId="172" fontId="258" fillId="149" borderId="0" applyNumberFormat="0" applyBorder="0" applyAlignment="0" applyProtection="0"/>
    <xf numFmtId="0" fontId="146" fillId="46" borderId="0" applyNumberFormat="0" applyBorder="0" applyAlignment="0" applyProtection="0"/>
    <xf numFmtId="180" fontId="146" fillId="46" borderId="0" applyNumberFormat="0" applyBorder="0" applyAlignment="0" applyProtection="0"/>
    <xf numFmtId="180" fontId="146" fillId="46"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91"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0" fontId="146" fillId="46" borderId="0" applyNumberFormat="0" applyBorder="0" applyAlignment="0" applyProtection="0"/>
    <xf numFmtId="172" fontId="102" fillId="0" borderId="0"/>
    <xf numFmtId="172"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91"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0"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0"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02" fillId="0" borderId="0"/>
    <xf numFmtId="172" fontId="259" fillId="149" borderId="0" applyNumberFormat="0" applyBorder="0" applyAlignment="0" applyProtection="0"/>
    <xf numFmtId="172" fontId="260" fillId="46" borderId="0" applyNumberFormat="0" applyBorder="0" applyAlignment="0" applyProtection="0"/>
    <xf numFmtId="172" fontId="260" fillId="46" borderId="0" applyNumberFormat="0" applyBorder="0" applyAlignment="0" applyProtection="0"/>
    <xf numFmtId="172" fontId="260" fillId="46" borderId="0" applyNumberFormat="0" applyBorder="0" applyAlignment="0" applyProtection="0"/>
    <xf numFmtId="172" fontId="260" fillId="46" borderId="0" applyNumberFormat="0" applyBorder="0" applyAlignment="0" applyProtection="0"/>
    <xf numFmtId="37" fontId="53" fillId="0" borderId="0" applyNumberFormat="0" applyFont="0" applyFill="0"/>
    <xf numFmtId="37" fontId="53" fillId="0" borderId="0" applyNumberFormat="0" applyFont="0" applyFill="0"/>
    <xf numFmtId="38" fontId="42" fillId="122" borderId="0" applyNumberFormat="0" applyBorder="0" applyAlignment="0" applyProtection="0"/>
    <xf numFmtId="38" fontId="42" fillId="122" borderId="0" applyNumberFormat="0" applyBorder="0" applyAlignment="0" applyProtection="0"/>
    <xf numFmtId="172" fontId="102" fillId="0" borderId="0"/>
    <xf numFmtId="38" fontId="42" fillId="122" borderId="0" applyNumberFormat="0" applyBorder="0" applyAlignment="0" applyProtection="0"/>
    <xf numFmtId="0" fontId="261" fillId="150" borderId="0">
      <alignment horizontal="right" vertical="top" textRotation="90" wrapText="1"/>
    </xf>
    <xf numFmtId="172" fontId="116" fillId="151" borderId="29" applyAlignment="0" applyProtection="0"/>
    <xf numFmtId="0" fontId="58" fillId="152" borderId="0" applyNumberFormat="0" applyFont="0" applyBorder="0" applyAlignment="0" applyProtection="0"/>
    <xf numFmtId="0" fontId="258" fillId="46" borderId="0" applyNumberFormat="0" applyBorder="0" applyAlignment="0" applyProtection="0"/>
    <xf numFmtId="172" fontId="102" fillId="0" borderId="0"/>
    <xf numFmtId="172" fontId="116" fillId="0" borderId="0"/>
    <xf numFmtId="172" fontId="116" fillId="0" borderId="0">
      <alignment horizontal="left" indent="1"/>
    </xf>
    <xf numFmtId="172" fontId="28" fillId="0" borderId="0">
      <alignment horizontal="left" indent="2"/>
    </xf>
    <xf numFmtId="172" fontId="28" fillId="0" borderId="0">
      <alignment horizontal="left" indent="3"/>
    </xf>
    <xf numFmtId="172" fontId="28" fillId="0" borderId="0">
      <alignment horizontal="left" indent="4"/>
    </xf>
    <xf numFmtId="172" fontId="102" fillId="0" borderId="0"/>
    <xf numFmtId="0" fontId="200" fillId="0" borderId="0" applyFont="0" applyFill="0" applyBorder="0" applyAlignment="0" applyProtection="0">
      <alignment horizontal="right"/>
    </xf>
    <xf numFmtId="168" fontId="28" fillId="0" borderId="0" applyProtection="0"/>
    <xf numFmtId="172" fontId="102" fillId="0" borderId="0"/>
    <xf numFmtId="0" fontId="262" fillId="0" borderId="0"/>
    <xf numFmtId="172" fontId="102" fillId="0" borderId="0"/>
    <xf numFmtId="0" fontId="263" fillId="0" borderId="0" applyProtection="0">
      <alignment horizontal="right"/>
    </xf>
    <xf numFmtId="0" fontId="151" fillId="0" borderId="0"/>
    <xf numFmtId="0" fontId="151" fillId="0" borderId="0"/>
    <xf numFmtId="191" fontId="151" fillId="0" borderId="0"/>
    <xf numFmtId="191" fontId="151" fillId="0" borderId="0"/>
    <xf numFmtId="180" fontId="151" fillId="0" borderId="0"/>
    <xf numFmtId="180" fontId="151" fillId="0" borderId="0"/>
    <xf numFmtId="0" fontId="151" fillId="0" borderId="0"/>
    <xf numFmtId="180" fontId="151" fillId="0" borderId="0"/>
    <xf numFmtId="180" fontId="151" fillId="0" borderId="0"/>
    <xf numFmtId="0" fontId="151" fillId="0" borderId="0"/>
    <xf numFmtId="172" fontId="151" fillId="0" borderId="0"/>
    <xf numFmtId="180" fontId="151" fillId="0" borderId="0"/>
    <xf numFmtId="180" fontId="151" fillId="0" borderId="0"/>
    <xf numFmtId="191" fontId="151" fillId="0" borderId="0"/>
    <xf numFmtId="191" fontId="151" fillId="0" borderId="0"/>
    <xf numFmtId="180" fontId="151" fillId="0" borderId="0"/>
    <xf numFmtId="180" fontId="151" fillId="0" borderId="0"/>
    <xf numFmtId="191" fontId="151" fillId="0" borderId="0"/>
    <xf numFmtId="191" fontId="151" fillId="0" borderId="0"/>
    <xf numFmtId="0" fontId="151" fillId="0" borderId="0"/>
    <xf numFmtId="180" fontId="151" fillId="0" borderId="0"/>
    <xf numFmtId="180" fontId="151" fillId="0" borderId="0"/>
    <xf numFmtId="179" fontId="151" fillId="0" borderId="0"/>
    <xf numFmtId="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02" fillId="0" borderId="0"/>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02" fillId="0" borderId="0"/>
    <xf numFmtId="0"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0"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91"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191" fontId="151" fillId="0" borderId="29">
      <alignment horizontal="left" vertical="center"/>
    </xf>
    <xf numFmtId="191" fontId="151" fillId="0" borderId="29">
      <alignment horizontal="left" vertical="center"/>
    </xf>
    <xf numFmtId="180" fontId="151" fillId="0" borderId="29">
      <alignment horizontal="left" vertical="center"/>
    </xf>
    <xf numFmtId="180" fontId="151" fillId="0" borderId="29">
      <alignment horizontal="left" vertical="center"/>
    </xf>
    <xf numFmtId="180" fontId="151" fillId="0" borderId="29">
      <alignment horizontal="left" vertical="center"/>
    </xf>
    <xf numFmtId="191" fontId="151" fillId="0" borderId="29">
      <alignment horizontal="left" vertical="center"/>
    </xf>
    <xf numFmtId="180" fontId="151" fillId="0" borderId="29">
      <alignment horizontal="left" vertical="center"/>
    </xf>
    <xf numFmtId="0" fontId="151" fillId="0" borderId="29">
      <alignment horizontal="left" vertical="center"/>
    </xf>
    <xf numFmtId="0" fontId="264" fillId="0" borderId="0">
      <alignment horizontal="center"/>
    </xf>
    <xf numFmtId="172" fontId="265" fillId="0" borderId="44" applyNumberFormat="0" applyFill="0" applyAlignment="0" applyProtection="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102" fillId="0" borderId="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9" fillId="0" borderId="1"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0"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266" fillId="0" borderId="60" applyNumberForma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9"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266" fillId="0" borderId="60" applyNumberFormat="0" applyFill="0" applyAlignment="0" applyProtection="0"/>
    <xf numFmtId="172" fontId="267" fillId="0" borderId="6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02" fillId="0" borderId="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0" fontId="150" fillId="0" borderId="0" applyNumberFormat="0" applyFon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102" fillId="0" borderId="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150" fillId="0" borderId="0" applyNumberFormat="0" applyFon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150" fillId="0" borderId="0" applyNumberFormat="0" applyFill="0" applyBorder="0" applyAlignment="0" applyProtection="0"/>
    <xf numFmtId="172"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0"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0"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150" fillId="0" borderId="0" applyNumberFormat="0" applyFont="0" applyFill="0" applyAlignment="0" applyProtection="0"/>
    <xf numFmtId="0"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150" fillId="0" borderId="0" applyNumberFormat="0" applyFill="0" applyBorder="0" applyAlignment="0" applyProtection="0"/>
    <xf numFmtId="172" fontId="265" fillId="0" borderId="44" applyNumberFormat="0" applyFill="0" applyAlignment="0" applyProtection="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0" fontId="265" fillId="0" borderId="44" applyNumberFormat="0" applyFill="0" applyAlignment="0" applyProtection="0"/>
    <xf numFmtId="172" fontId="102" fillId="0" borderId="0"/>
    <xf numFmtId="172" fontId="265" fillId="0" borderId="44" applyNumberFormat="0" applyFill="0" applyAlignment="0" applyProtection="0"/>
    <xf numFmtId="172" fontId="268" fillId="0" borderId="0" applyNumberFormat="0" applyFill="0" applyBorder="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9" fillId="0" borderId="1" applyNumberFormat="0" applyFill="0" applyAlignment="0" applyProtection="0"/>
    <xf numFmtId="172" fontId="102" fillId="0" borderId="0"/>
    <xf numFmtId="172" fontId="269" fillId="0" borderId="60" applyNumberFormat="0" applyFill="0" applyAlignment="0" applyProtection="0"/>
    <xf numFmtId="172" fontId="268" fillId="0" borderId="0" applyNumberFormat="0" applyFill="0" applyBorder="0" applyAlignment="0" applyProtection="0"/>
    <xf numFmtId="172" fontId="268" fillId="0" borderId="0" applyNumberFormat="0" applyFill="0" applyBorder="0" applyAlignment="0" applyProtection="0"/>
    <xf numFmtId="172" fontId="268" fillId="0" borderId="0" applyNumberFormat="0" applyFill="0" applyBorder="0" applyAlignment="0" applyProtection="0"/>
    <xf numFmtId="172" fontId="268" fillId="0" borderId="0" applyNumberFormat="0" applyFill="0" applyBorder="0" applyAlignment="0" applyProtection="0"/>
    <xf numFmtId="172" fontId="270" fillId="0" borderId="22" applyNumberFormat="0" applyFill="0" applyAlignment="0" applyProtection="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2" fillId="0" borderId="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0" fillId="0" borderId="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0"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271" fillId="0" borderId="22" applyNumberForma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272" fillId="0" borderId="6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02"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0" fontId="151" fillId="0" borderId="0" applyNumberFormat="0" applyFon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2"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51" fillId="0" borderId="0" applyNumberFormat="0" applyFont="0" applyFill="0" applyAlignment="0" applyProtection="0"/>
    <xf numFmtId="172" fontId="102" fillId="0" borderId="0"/>
    <xf numFmtId="0"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172" fontId="151" fillId="0" borderId="0" applyNumberFormat="0" applyFill="0" applyBorder="0" applyAlignment="0" applyProtection="0"/>
    <xf numFmtId="172"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0"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0"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51" fillId="0" borderId="0" applyNumberFormat="0" applyFont="0" applyFill="0" applyAlignment="0" applyProtection="0"/>
    <xf numFmtId="0"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51" fillId="0" borderId="0" applyNumberFormat="0" applyFill="0" applyBorder="0" applyAlignment="0" applyProtection="0"/>
    <xf numFmtId="172" fontId="270" fillId="0" borderId="22" applyNumberFormat="0" applyFill="0" applyAlignment="0" applyProtection="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0" fontId="270" fillId="0" borderId="22" applyNumberFormat="0" applyFill="0" applyAlignment="0" applyProtection="0"/>
    <xf numFmtId="172" fontId="102" fillId="0" borderId="0"/>
    <xf numFmtId="172" fontId="270" fillId="0" borderId="22" applyNumberFormat="0" applyFill="0" applyAlignment="0" applyProtection="0"/>
    <xf numFmtId="172" fontId="86" fillId="0" borderId="0" applyNumberFormat="0" applyFill="0" applyBorder="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 fillId="0" borderId="2" applyNumberFormat="0" applyFill="0" applyAlignment="0" applyProtection="0"/>
    <xf numFmtId="172" fontId="102" fillId="0" borderId="0"/>
    <xf numFmtId="172" fontId="273" fillId="0" borderId="22" applyNumberFormat="0" applyFill="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229" fillId="0" borderId="63" applyNumberFormat="0" applyFill="0" applyAlignment="0" applyProtection="0"/>
    <xf numFmtId="191" fontId="229"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0"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02" fillId="0" borderId="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11" fillId="0" borderId="3" applyNumberFormat="0" applyFill="0" applyAlignment="0" applyProtection="0"/>
    <xf numFmtId="172" fontId="274" fillId="0" borderId="64"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229" fillId="0" borderId="63" applyNumberFormat="0" applyFill="0" applyAlignment="0" applyProtection="0"/>
    <xf numFmtId="0" fontId="229" fillId="0" borderId="63"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276" fillId="0" borderId="63" applyNumberFormat="0" applyFill="0" applyAlignment="0" applyProtection="0"/>
    <xf numFmtId="180" fontId="276" fillId="0" borderId="63" applyNumberFormat="0" applyFill="0" applyAlignment="0" applyProtection="0"/>
    <xf numFmtId="180" fontId="276"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29" fillId="0" borderId="6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02" fillId="0" borderId="0"/>
    <xf numFmtId="172" fontId="277" fillId="0" borderId="66" applyNumberFormat="0" applyFill="0" applyAlignment="0" applyProtection="0"/>
    <xf numFmtId="172" fontId="229" fillId="0" borderId="63" applyNumberFormat="0" applyFill="0" applyAlignment="0" applyProtection="0"/>
    <xf numFmtId="180" fontId="229" fillId="0" borderId="63" applyNumberFormat="0" applyFill="0" applyAlignment="0" applyProtection="0"/>
    <xf numFmtId="180" fontId="229" fillId="0" borderId="63" applyNumberFormat="0" applyFill="0" applyAlignment="0" applyProtection="0"/>
    <xf numFmtId="172" fontId="275" fillId="0" borderId="65" applyNumberFormat="0" applyFill="0" applyAlignment="0" applyProtection="0"/>
    <xf numFmtId="0" fontId="229" fillId="0" borderId="63" applyNumberFormat="0" applyFill="0" applyAlignment="0" applyProtection="0"/>
    <xf numFmtId="180" fontId="229" fillId="0" borderId="63" applyNumberFormat="0" applyFill="0" applyAlignment="0" applyProtection="0"/>
    <xf numFmtId="180" fontId="229" fillId="0" borderId="6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0" fontId="229" fillId="0" borderId="63" applyNumberFormat="0" applyFill="0" applyAlignment="0" applyProtection="0"/>
    <xf numFmtId="172" fontId="102" fillId="0" borderId="0"/>
    <xf numFmtId="172" fontId="229"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1" fillId="0" borderId="3" applyNumberFormat="0" applyFill="0" applyAlignment="0" applyProtection="0"/>
    <xf numFmtId="172" fontId="102" fillId="0" borderId="0"/>
    <xf numFmtId="172" fontId="277" fillId="0" borderId="66" applyNumberFormat="0" applyFill="0" applyAlignment="0" applyProtection="0"/>
    <xf numFmtId="172" fontId="278" fillId="0" borderId="67" applyNumberFormat="0" applyFill="0" applyAlignment="0" applyProtection="0"/>
    <xf numFmtId="172" fontId="278" fillId="0" borderId="67" applyNumberFormat="0" applyFill="0" applyAlignment="0" applyProtection="0"/>
    <xf numFmtId="172" fontId="278" fillId="0" borderId="67" applyNumberFormat="0" applyFill="0" applyAlignment="0" applyProtection="0"/>
    <xf numFmtId="172" fontId="278" fillId="0" borderId="67" applyNumberFormat="0" applyFill="0" applyAlignment="0" applyProtection="0"/>
    <xf numFmtId="172" fontId="229" fillId="0" borderId="0" applyNumberFormat="0" applyFill="0" applyBorder="0" applyAlignment="0" applyProtection="0"/>
    <xf numFmtId="191" fontId="229"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02" fillId="0" borderId="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11" fillId="0" borderId="0" applyNumberFormat="0" applyFill="0" applyBorder="0" applyAlignment="0" applyProtection="0"/>
    <xf numFmtId="172" fontId="274"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229" fillId="0" borderId="0" applyNumberFormat="0" applyFill="0" applyBorder="0" applyAlignment="0" applyProtection="0"/>
    <xf numFmtId="0" fontId="229"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276" fillId="0" borderId="0" applyNumberFormat="0" applyFill="0" applyBorder="0" applyAlignment="0" applyProtection="0"/>
    <xf numFmtId="180" fontId="276" fillId="0" borderId="0" applyNumberFormat="0" applyFill="0" applyBorder="0" applyAlignment="0" applyProtection="0"/>
    <xf numFmtId="180" fontId="276"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2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02" fillId="0" borderId="0"/>
    <xf numFmtId="172" fontId="277" fillId="0" borderId="0" applyNumberFormat="0" applyFill="0" applyBorder="0" applyAlignment="0" applyProtection="0"/>
    <xf numFmtId="172" fontId="229" fillId="0" borderId="0" applyNumberFormat="0" applyFill="0" applyBorder="0" applyAlignment="0" applyProtection="0"/>
    <xf numFmtId="180" fontId="229" fillId="0" borderId="0" applyNumberFormat="0" applyFill="0" applyBorder="0" applyAlignment="0" applyProtection="0"/>
    <xf numFmtId="180" fontId="229" fillId="0" borderId="0" applyNumberFormat="0" applyFill="0" applyBorder="0" applyAlignment="0" applyProtection="0"/>
    <xf numFmtId="172" fontId="275" fillId="0" borderId="0" applyNumberFormat="0" applyFill="0" applyBorder="0" applyAlignment="0" applyProtection="0"/>
    <xf numFmtId="0" fontId="229" fillId="0" borderId="0" applyNumberFormat="0" applyFill="0" applyBorder="0" applyAlignment="0" applyProtection="0"/>
    <xf numFmtId="180" fontId="229" fillId="0" borderId="0" applyNumberFormat="0" applyFill="0" applyBorder="0" applyAlignment="0" applyProtection="0"/>
    <xf numFmtId="180" fontId="22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0" fontId="229" fillId="0" borderId="0" applyNumberFormat="0" applyFill="0" applyBorder="0" applyAlignment="0" applyProtection="0"/>
    <xf numFmtId="172" fontId="102" fillId="0" borderId="0"/>
    <xf numFmtId="172" fontId="229"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1" fillId="0" borderId="0" applyNumberFormat="0" applyFill="0" applyBorder="0" applyAlignment="0" applyProtection="0"/>
    <xf numFmtId="172" fontId="102" fillId="0" borderId="0"/>
    <xf numFmtId="172" fontId="277"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9" fillId="124" borderId="0" applyNumberFormat="0" applyBorder="0" applyAlignment="0">
      <protection hidden="1"/>
    </xf>
    <xf numFmtId="172" fontId="279" fillId="124" borderId="0" applyNumberFormat="0" applyBorder="0" applyAlignment="0">
      <protection hidden="1"/>
    </xf>
    <xf numFmtId="195" fontId="228" fillId="0" borderId="0">
      <protection locked="0"/>
    </xf>
    <xf numFmtId="195" fontId="280" fillId="0" borderId="0">
      <protection locked="0"/>
    </xf>
    <xf numFmtId="281" fontId="85" fillId="0" borderId="0">
      <protection locked="0"/>
    </xf>
    <xf numFmtId="0" fontId="228" fillId="0" borderId="0">
      <protection locked="0"/>
    </xf>
    <xf numFmtId="180" fontId="228" fillId="0" borderId="0">
      <protection locked="0"/>
    </xf>
    <xf numFmtId="180" fontId="228" fillId="0" borderId="0">
      <protection locked="0"/>
    </xf>
    <xf numFmtId="0" fontId="228" fillId="0" borderId="0">
      <protection locked="0"/>
    </xf>
    <xf numFmtId="282" fontId="28" fillId="0" borderId="0">
      <protection locked="0"/>
    </xf>
    <xf numFmtId="172" fontId="150" fillId="0" borderId="0" applyProtection="0"/>
    <xf numFmtId="172" fontId="150" fillId="0" borderId="0" applyProtection="0"/>
    <xf numFmtId="172" fontId="150" fillId="0" borderId="0" applyProtection="0"/>
    <xf numFmtId="172" fontId="150" fillId="0" borderId="0" applyProtection="0"/>
    <xf numFmtId="172" fontId="150" fillId="0" borderId="0" applyProtection="0"/>
    <xf numFmtId="195" fontId="228" fillId="0" borderId="0">
      <protection locked="0"/>
    </xf>
    <xf numFmtId="281" fontId="85" fillId="0" borderId="0">
      <protection locked="0"/>
    </xf>
    <xf numFmtId="0" fontId="228" fillId="0" borderId="0">
      <protection locked="0"/>
    </xf>
    <xf numFmtId="180" fontId="228" fillId="0" borderId="0">
      <protection locked="0"/>
    </xf>
    <xf numFmtId="180" fontId="228" fillId="0" borderId="0">
      <protection locked="0"/>
    </xf>
    <xf numFmtId="0" fontId="228" fillId="0" borderId="0">
      <protection locked="0"/>
    </xf>
    <xf numFmtId="282" fontId="28" fillId="0" borderId="0">
      <protection locked="0"/>
    </xf>
    <xf numFmtId="172" fontId="151" fillId="0" borderId="0" applyProtection="0"/>
    <xf numFmtId="172" fontId="151" fillId="0" borderId="0" applyProtection="0"/>
    <xf numFmtId="172" fontId="151" fillId="0" borderId="0" applyProtection="0"/>
    <xf numFmtId="172" fontId="151" fillId="0" borderId="0" applyProtection="0"/>
    <xf numFmtId="172" fontId="151" fillId="0" borderId="0" applyProtection="0"/>
    <xf numFmtId="172" fontId="281" fillId="0" borderId="0"/>
    <xf numFmtId="172" fontId="47" fillId="0" borderId="0"/>
    <xf numFmtId="172" fontId="116" fillId="0" borderId="0"/>
    <xf numFmtId="172" fontId="282" fillId="0" borderId="0"/>
    <xf numFmtId="172" fontId="102" fillId="0" borderId="0"/>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79"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72"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79" fontId="290" fillId="0" borderId="0" applyNumberFormat="0" applyFill="0" applyBorder="0" applyAlignment="0" applyProtection="0">
      <alignment vertical="top"/>
      <protection locked="0"/>
    </xf>
    <xf numFmtId="172" fontId="102" fillId="0" borderId="0"/>
    <xf numFmtId="172" fontId="291" fillId="0" borderId="24" applyNumberFormat="0" applyFill="0" applyAlignment="0" applyProtection="0"/>
    <xf numFmtId="172" fontId="28" fillId="0" borderId="0">
      <alignment horizontal="center"/>
    </xf>
    <xf numFmtId="37" fontId="116" fillId="0" borderId="0"/>
    <xf numFmtId="0" fontId="120" fillId="0" borderId="0">
      <protection locked="0"/>
    </xf>
    <xf numFmtId="0" fontId="3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3" fillId="0" borderId="0" applyNumberForma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91" fontId="294"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91"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91" fontId="29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72" fontId="297"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191" fontId="301"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91"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33" fillId="0" borderId="0" applyNumberFormat="0" applyFill="0" applyBorder="0" applyProtection="0">
      <alignment vertical="top"/>
    </xf>
    <xf numFmtId="0" fontId="29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72" fontId="33" fillId="0" borderId="0" applyNumberFormat="0" applyFill="0" applyBorder="0" applyAlignment="0" applyProtection="0">
      <alignment vertical="top"/>
      <protection locked="0"/>
    </xf>
    <xf numFmtId="172"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72" fontId="33" fillId="0" borderId="0" applyNumberFormat="0" applyFill="0" applyBorder="0" applyAlignment="0" applyProtection="0">
      <alignment vertical="top"/>
      <protection locked="0"/>
    </xf>
    <xf numFmtId="172"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180" fontId="3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72" fontId="302"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91" fontId="38"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91" fontId="38"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30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9"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6" fillId="0" borderId="0"/>
    <xf numFmtId="172" fontId="305" fillId="0" borderId="0"/>
    <xf numFmtId="172" fontId="102" fillId="0" borderId="0"/>
    <xf numFmtId="0" fontId="53" fillId="0" borderId="0" applyNumberFormat="0" applyFont="0" applyFill="0">
      <alignment horizontal="left" vertical="top" wrapText="1"/>
    </xf>
    <xf numFmtId="168" fontId="85" fillId="0" borderId="0" applyFont="0" applyFill="0" applyBorder="0" applyAlignment="0" applyProtection="0"/>
    <xf numFmtId="168" fontId="85" fillId="0" borderId="0" applyFont="0" applyFill="0" applyBorder="0" applyAlignment="0" applyProtection="0"/>
    <xf numFmtId="168" fontId="53" fillId="0" borderId="0" applyFont="0" applyFill="0" applyBorder="0" applyAlignment="0" applyProtection="0"/>
    <xf numFmtId="168" fontId="85" fillId="0" borderId="0" applyFont="0" applyFill="0" applyBorder="0" applyAlignment="0" applyProtection="0"/>
    <xf numFmtId="168" fontId="53" fillId="0" borderId="0" applyFont="0" applyFill="0" applyBorder="0" applyAlignment="0" applyProtection="0"/>
    <xf numFmtId="168" fontId="86"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85" fillId="0" borderId="0" applyFont="0" applyFill="0" applyBorder="0" applyAlignment="0" applyProtection="0"/>
    <xf numFmtId="168"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53" fillId="0" borderId="0" applyFont="0" applyFill="0" applyBorder="0" applyAlignment="0" applyProtection="0"/>
    <xf numFmtId="3" fontId="85"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126" fillId="40" borderId="0" applyNumberFormat="0" applyBorder="0" applyAlignment="0" applyProtection="0"/>
    <xf numFmtId="0" fontId="126" fillId="40" borderId="0" applyNumberFormat="0" applyBorder="0" applyAlignment="0" applyProtection="0"/>
    <xf numFmtId="180" fontId="126" fillId="40" borderId="0" applyNumberFormat="0" applyBorder="0" applyAlignment="0" applyProtection="0"/>
    <xf numFmtId="180" fontId="126" fillId="40" borderId="0" applyNumberFormat="0" applyBorder="0" applyAlignment="0" applyProtection="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306" fillId="3" borderId="0" applyNumberFormat="0" applyBorder="0" applyAlignment="0" applyProtection="0"/>
    <xf numFmtId="0" fontId="307" fillId="3" borderId="0" applyNumberFormat="0" applyBorder="0" applyAlignment="0" applyProtection="0"/>
    <xf numFmtId="0" fontId="307" fillId="3" borderId="0"/>
    <xf numFmtId="0" fontId="307" fillId="3" borderId="0"/>
    <xf numFmtId="0" fontId="307" fillId="3" borderId="0"/>
    <xf numFmtId="0" fontId="307" fillId="3" borderId="0"/>
    <xf numFmtId="0" fontId="307" fillId="3" borderId="0"/>
    <xf numFmtId="0" fontId="307" fillId="3" borderId="0"/>
    <xf numFmtId="0" fontId="306" fillId="3" borderId="0"/>
    <xf numFmtId="0" fontId="306" fillId="3" borderId="0"/>
    <xf numFmtId="0" fontId="306" fillId="3"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307" fillId="3" borderId="0" applyNumberFormat="0" applyBorder="0" applyAlignment="0" applyProtection="0"/>
    <xf numFmtId="0" fontId="307" fillId="3" borderId="0"/>
    <xf numFmtId="0" fontId="307" fillId="3" borderId="0"/>
    <xf numFmtId="0" fontId="307" fillId="3" borderId="0"/>
    <xf numFmtId="0" fontId="13" fillId="3" borderId="0" applyNumberFormat="0" applyBorder="0" applyAlignment="0" applyProtection="0"/>
    <xf numFmtId="0" fontId="129" fillId="64" borderId="0"/>
    <xf numFmtId="0" fontId="129" fillId="64" borderId="0"/>
    <xf numFmtId="0" fontId="129" fillId="64" borderId="0"/>
    <xf numFmtId="0" fontId="13" fillId="3" borderId="0"/>
    <xf numFmtId="0" fontId="13" fillId="3" borderId="0"/>
    <xf numFmtId="0" fontId="13" fillId="3" borderId="0"/>
    <xf numFmtId="0" fontId="13" fillId="3" borderId="0"/>
    <xf numFmtId="0" fontId="13" fillId="3" borderId="0"/>
    <xf numFmtId="0" fontId="13" fillId="3" borderId="0"/>
    <xf numFmtId="0" fontId="307" fillId="3" borderId="0" applyNumberFormat="0" applyBorder="0" applyAlignment="0" applyProtection="0"/>
    <xf numFmtId="0" fontId="307" fillId="3" borderId="0"/>
    <xf numFmtId="0" fontId="307" fillId="3" borderId="0"/>
    <xf numFmtId="0" fontId="307" fillId="3" borderId="0"/>
    <xf numFmtId="0" fontId="129" fillId="64" borderId="0" applyNumberFormat="0" applyBorder="0" applyAlignment="0" applyProtection="0"/>
    <xf numFmtId="0" fontId="129" fillId="64" borderId="0"/>
    <xf numFmtId="0" fontId="129" fillId="64" borderId="0"/>
    <xf numFmtId="0" fontId="129" fillId="64" borderId="0"/>
    <xf numFmtId="0" fontId="307" fillId="3" borderId="0" applyNumberFormat="0" applyBorder="0" applyAlignment="0" applyProtection="0"/>
    <xf numFmtId="0" fontId="129" fillId="153" borderId="0"/>
    <xf numFmtId="0" fontId="129" fillId="153" borderId="0"/>
    <xf numFmtId="0" fontId="129" fillId="153" borderId="0"/>
    <xf numFmtId="0" fontId="307" fillId="3" borderId="0"/>
    <xf numFmtId="0" fontId="307" fillId="3"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2" fontId="308" fillId="0" borderId="0"/>
    <xf numFmtId="0" fontId="231"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0" fontId="42" fillId="48" borderId="41" applyNumberFormat="0" applyBorder="0" applyAlignment="0" applyProtection="0"/>
    <xf numFmtId="10" fontId="42" fillId="154" borderId="41" applyNumberFormat="0" applyBorder="0" applyAlignment="0" applyProtection="0"/>
    <xf numFmtId="10" fontId="42" fillId="154"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154" borderId="41" applyNumberFormat="0" applyBorder="0" applyAlignment="0" applyProtection="0"/>
    <xf numFmtId="10" fontId="42" fillId="48" borderId="41" applyNumberFormat="0" applyBorder="0" applyAlignment="0" applyProtection="0"/>
    <xf numFmtId="10" fontId="42" fillId="154"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154" borderId="41" applyNumberFormat="0" applyBorder="0" applyAlignment="0" applyProtection="0"/>
    <xf numFmtId="172" fontId="231" fillId="68" borderId="26" applyNumberFormat="0" applyAlignment="0" applyProtection="0"/>
    <xf numFmtId="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2" fillId="58" borderId="26" applyNumberFormat="0" applyAlignment="0" applyProtection="0"/>
    <xf numFmtId="172" fontId="15" fillId="5" borderId="4" applyNumberFormat="0" applyAlignment="0" applyProtection="0"/>
    <xf numFmtId="0"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102" fillId="0" borderId="0"/>
    <xf numFmtId="172" fontId="224" fillId="96" borderId="26"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15" fillId="5" borderId="4" applyNumberFormat="0" applyAlignment="0" applyProtection="0"/>
    <xf numFmtId="0" fontId="15" fillId="5" borderId="4" applyNumberFormat="0" applyAlignment="0" applyProtection="0"/>
    <xf numFmtId="180" fontId="15" fillId="5" borderId="4" applyNumberFormat="0" applyAlignment="0" applyProtection="0"/>
    <xf numFmtId="180" fontId="232" fillId="58" borderId="26" applyNumberFormat="0" applyAlignment="0" applyProtection="0"/>
    <xf numFmtId="0" fontId="231" fillId="58" borderId="26" applyNumberFormat="0" applyAlignment="0" applyProtection="0"/>
    <xf numFmtId="180" fontId="15" fillId="5" borderId="4" applyNumberFormat="0" applyAlignment="0" applyProtection="0"/>
    <xf numFmtId="0" fontId="232" fillId="58" borderId="26" applyNumberFormat="0" applyAlignment="0" applyProtection="0"/>
    <xf numFmtId="172" fontId="15"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180" fontId="15" fillId="5" borderId="4" applyNumberFormat="0" applyAlignment="0" applyProtection="0"/>
    <xf numFmtId="0" fontId="15" fillId="5" borderId="4" applyNumberFormat="0" applyAlignment="0" applyProtection="0"/>
    <xf numFmtId="180" fontId="15" fillId="5" borderId="4" applyNumberFormat="0" applyAlignment="0" applyProtection="0"/>
    <xf numFmtId="180" fontId="15" fillId="5" borderId="4" applyNumberFormat="0" applyAlignment="0" applyProtection="0"/>
    <xf numFmtId="180" fontId="15" fillId="5" borderId="4" applyNumberFormat="0" applyAlignment="0" applyProtection="0"/>
    <xf numFmtId="180" fontId="15" fillId="5" borderId="4" applyNumberFormat="0" applyAlignment="0" applyProtection="0"/>
    <xf numFmtId="180" fontId="15" fillId="5" borderId="4" applyNumberFormat="0" applyAlignment="0" applyProtection="0"/>
    <xf numFmtId="180" fontId="15" fillId="5" borderId="4" applyNumberFormat="0" applyAlignment="0" applyProtection="0"/>
    <xf numFmtId="180" fontId="15" fillId="5" borderId="4" applyNumberFormat="0" applyAlignment="0" applyProtection="0"/>
    <xf numFmtId="180" fontId="15" fillId="5" borderId="4" applyNumberFormat="0" applyAlignment="0" applyProtection="0"/>
    <xf numFmtId="0" fontId="232"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80" fontId="15" fillId="5" borderId="4" applyNumberFormat="0" applyAlignment="0" applyProtection="0"/>
    <xf numFmtId="0" fontId="310" fillId="5" borderId="4" applyNumberFormat="0" applyAlignment="0" applyProtection="0"/>
    <xf numFmtId="0" fontId="310" fillId="5" borderId="4" applyNumberFormat="0" applyAlignment="0" applyProtection="0"/>
    <xf numFmtId="0" fontId="310" fillId="5" borderId="4" applyNumberFormat="0" applyAlignment="0" applyProtection="0"/>
    <xf numFmtId="180" fontId="15" fillId="5" borderId="4" applyNumberFormat="0" applyAlignment="0" applyProtection="0"/>
    <xf numFmtId="180" fontId="15" fillId="5" borderId="4" applyNumberFormat="0" applyAlignment="0" applyProtection="0"/>
    <xf numFmtId="0" fontId="310" fillId="5" borderId="4" applyNumberFormat="0" applyAlignment="0" applyProtection="0"/>
    <xf numFmtId="0" fontId="232"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172" fontId="15" fillId="5" borderId="4" applyNumberFormat="0" applyAlignment="0" applyProtection="0"/>
    <xf numFmtId="172" fontId="102" fillId="0" borderId="0"/>
    <xf numFmtId="172" fontId="102" fillId="0" borderId="0"/>
    <xf numFmtId="172" fontId="102" fillId="0" borderId="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172" fontId="15" fillId="5" borderId="4" applyNumberFormat="0" applyAlignment="0" applyProtection="0"/>
    <xf numFmtId="172" fontId="102" fillId="0" borderId="0"/>
    <xf numFmtId="172" fontId="102" fillId="0" borderId="0"/>
    <xf numFmtId="172" fontId="102" fillId="0" borderId="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72" fontId="15" fillId="5" borderId="4" applyNumberFormat="0" applyAlignment="0" applyProtection="0"/>
    <xf numFmtId="172" fontId="311" fillId="118" borderId="26" applyNumberFormat="0" applyAlignment="0" applyProtection="0"/>
    <xf numFmtId="172" fontId="224" fillId="96" borderId="26" applyNumberFormat="0" applyAlignment="0" applyProtection="0"/>
    <xf numFmtId="172" fontId="15" fillId="5" borderId="4" applyNumberFormat="0" applyAlignment="0" applyProtection="0"/>
    <xf numFmtId="172" fontId="15" fillId="5" borderId="4" applyNumberFormat="0" applyAlignment="0" applyProtection="0"/>
    <xf numFmtId="0" fontId="232" fillId="58" borderId="26" applyNumberFormat="0" applyAlignment="0" applyProtection="0"/>
    <xf numFmtId="0" fontId="232" fillId="58" borderId="26" applyNumberFormat="0" applyAlignment="0" applyProtection="0"/>
    <xf numFmtId="172" fontId="224" fillId="96" borderId="26" applyNumberFormat="0" applyAlignment="0" applyProtection="0"/>
    <xf numFmtId="172" fontId="311" fillId="118" borderId="26" applyNumberFormat="0" applyAlignment="0" applyProtection="0"/>
    <xf numFmtId="172" fontId="224" fillId="96" borderId="26" applyNumberFormat="0" applyAlignment="0" applyProtection="0"/>
    <xf numFmtId="172" fontId="224" fillId="96" borderId="26" applyNumberFormat="0" applyAlignment="0" applyProtection="0"/>
    <xf numFmtId="0" fontId="232" fillId="58" borderId="26" applyNumberFormat="0" applyAlignment="0" applyProtection="0"/>
    <xf numFmtId="172" fontId="15"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15" fillId="5" borderId="4" applyNumberFormat="0" applyAlignment="0" applyProtection="0"/>
    <xf numFmtId="172" fontId="224" fillId="96" borderId="26" applyNumberFormat="0" applyAlignment="0" applyProtection="0"/>
    <xf numFmtId="172" fontId="15" fillId="5" borderId="4" applyNumberFormat="0" applyAlignment="0" applyProtection="0"/>
    <xf numFmtId="172" fontId="224" fillId="96"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224" fillId="96"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224" fillId="96" borderId="26" applyNumberFormat="0" applyAlignment="0" applyProtection="0"/>
    <xf numFmtId="172" fontId="311" fillId="11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5" fillId="5" borderId="4" applyNumberFormat="0" applyAlignment="0" applyProtection="0"/>
    <xf numFmtId="172" fontId="224" fillId="96" borderId="26" applyNumberFormat="0" applyAlignment="0" applyProtection="0"/>
    <xf numFmtId="172" fontId="15" fillId="5" borderId="4" applyNumberFormat="0" applyAlignment="0" applyProtection="0"/>
    <xf numFmtId="172" fontId="15" fillId="5" borderId="4" applyNumberFormat="0" applyAlignment="0" applyProtection="0"/>
    <xf numFmtId="172"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172"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5" fillId="5" borderId="4" applyNumberFormat="0" applyAlignment="0" applyProtection="0"/>
    <xf numFmtId="172" fontId="15"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102" fillId="0" borderId="0"/>
    <xf numFmtId="172" fontId="312" fillId="56" borderId="68"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224" fillId="96"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09"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09"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0" fontId="232" fillId="58" borderId="26" applyNumberFormat="0" applyAlignment="0" applyProtection="0"/>
    <xf numFmtId="172" fontId="309"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2"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5"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5" fillId="5" borderId="4" applyNumberFormat="0" applyAlignment="0" applyProtection="0"/>
    <xf numFmtId="172" fontId="102" fillId="0" borderId="0"/>
    <xf numFmtId="172" fontId="312" fillId="56" borderId="68"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81" fontId="57" fillId="155" borderId="0"/>
    <xf numFmtId="172" fontId="102" fillId="0" borderId="0"/>
    <xf numFmtId="172" fontId="102" fillId="0" borderId="0"/>
    <xf numFmtId="0" fontId="313" fillId="51" borderId="0" applyNumberFormat="0" applyBorder="0" applyProtection="0"/>
    <xf numFmtId="172" fontId="126" fillId="40" borderId="0" applyNumberFormat="0" applyBorder="0" applyAlignment="0" applyProtection="0"/>
    <xf numFmtId="0" fontId="314" fillId="0" borderId="0" applyNumberFormat="0" applyFill="0" applyBorder="0" applyAlignment="0" applyProtection="0">
      <alignment vertical="top"/>
      <protection locked="0"/>
    </xf>
    <xf numFmtId="0" fontId="314" fillId="0" borderId="0" applyNumberFormat="0" applyFill="0" applyBorder="0" applyAlignment="0" applyProtection="0">
      <alignment vertical="top"/>
      <protection locked="0"/>
    </xf>
    <xf numFmtId="0" fontId="116" fillId="136" borderId="0">
      <alignment horizontal="center"/>
    </xf>
    <xf numFmtId="0" fontId="28" fillId="122" borderId="41">
      <alignment horizontal="centerContinuous" wrapText="1"/>
    </xf>
    <xf numFmtId="0" fontId="315" fillId="156" borderId="0">
      <alignment horizontal="center" wrapText="1"/>
    </xf>
    <xf numFmtId="172" fontId="316" fillId="0" borderId="0"/>
    <xf numFmtId="179" fontId="317" fillId="0" borderId="0" applyNumberFormat="0" applyFill="0" applyBorder="0" applyAlignment="0" applyProtection="0">
      <alignment vertical="top"/>
      <protection locked="0"/>
    </xf>
    <xf numFmtId="172" fontId="318" fillId="37" borderId="16" applyNumberFormat="0" applyFont="0" applyAlignment="0" applyProtection="0"/>
    <xf numFmtId="172" fontId="104" fillId="101" borderId="0" applyNumberFormat="0" applyBorder="0" applyAlignment="0" applyProtection="0"/>
    <xf numFmtId="172" fontId="104" fillId="42" borderId="0" applyNumberFormat="0" applyBorder="0" applyAlignment="0" applyProtection="0"/>
    <xf numFmtId="172" fontId="104" fillId="43" borderId="0" applyNumberFormat="0" applyBorder="0" applyAlignment="0" applyProtection="0"/>
    <xf numFmtId="172" fontId="104" fillId="82" borderId="0" applyNumberFormat="0" applyBorder="0" applyAlignment="0" applyProtection="0"/>
    <xf numFmtId="172" fontId="104" fillId="41" borderId="0" applyNumberFormat="0" applyBorder="0" applyAlignment="0" applyProtection="0"/>
    <xf numFmtId="172" fontId="104" fillId="45" borderId="0" applyNumberFormat="0" applyBorder="0" applyAlignment="0" applyProtection="0"/>
    <xf numFmtId="172" fontId="319" fillId="46" borderId="0" applyNumberFormat="0" applyBorder="0" applyAlignment="0" applyProtection="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283" fontId="116" fillId="0" borderId="0"/>
    <xf numFmtId="283" fontId="116" fillId="0" borderId="0"/>
    <xf numFmtId="191" fontId="116" fillId="0" borderId="0"/>
    <xf numFmtId="191" fontId="116" fillId="0" borderId="0"/>
    <xf numFmtId="180" fontId="116" fillId="0" borderId="0"/>
    <xf numFmtId="180" fontId="116" fillId="0" borderId="0"/>
    <xf numFmtId="283" fontId="116" fillId="0" borderId="0"/>
    <xf numFmtId="180" fontId="116" fillId="0" borderId="0"/>
    <xf numFmtId="180" fontId="116" fillId="0" borderId="0"/>
    <xf numFmtId="172" fontId="116" fillId="0" borderId="0"/>
    <xf numFmtId="172" fontId="116" fillId="0" borderId="0"/>
    <xf numFmtId="180" fontId="116" fillId="0" borderId="0"/>
    <xf numFmtId="180" fontId="116" fillId="0" borderId="0"/>
    <xf numFmtId="191" fontId="116" fillId="0" borderId="0"/>
    <xf numFmtId="191" fontId="116" fillId="0" borderId="0"/>
    <xf numFmtId="180" fontId="116" fillId="0" borderId="0"/>
    <xf numFmtId="180" fontId="116" fillId="0" borderId="0"/>
    <xf numFmtId="191" fontId="116" fillId="0" borderId="0"/>
    <xf numFmtId="191" fontId="116" fillId="0" borderId="0"/>
    <xf numFmtId="283" fontId="116" fillId="0" borderId="0"/>
    <xf numFmtId="180" fontId="116" fillId="0" borderId="0"/>
    <xf numFmtId="180" fontId="116" fillId="0" borderId="0"/>
    <xf numFmtId="172" fontId="102" fillId="0" borderId="0"/>
    <xf numFmtId="172" fontId="320" fillId="59" borderId="25" applyNumberFormat="0" applyAlignment="0" applyProtection="0"/>
    <xf numFmtId="0" fontId="164" fillId="0" borderId="24" applyNumberFormat="0" applyFill="0" applyAlignment="0" applyProtection="0"/>
    <xf numFmtId="0" fontId="36" fillId="35" borderId="0">
      <alignment horizontal="right"/>
    </xf>
    <xf numFmtId="284" fontId="28" fillId="0" borderId="0" applyFont="0" applyFill="0" applyBorder="0" applyAlignment="0" applyProtection="0"/>
    <xf numFmtId="284" fontId="28" fillId="0" borderId="0" applyFont="0" applyFill="0" applyBorder="0" applyAlignment="0" applyProtection="0"/>
    <xf numFmtId="43" fontId="28" fillId="0" borderId="0" applyFont="0" applyFill="0" applyBorder="0" applyAlignment="0" applyProtection="0"/>
    <xf numFmtId="233" fontId="28" fillId="0" borderId="0" applyFont="0" applyFill="0" applyBorder="0" applyAlignment="0" applyProtection="0"/>
    <xf numFmtId="3" fontId="28" fillId="0" borderId="0" applyFont="0" applyFill="0" applyBorder="0" applyAlignment="0" applyProtection="0"/>
    <xf numFmtId="0" fontId="321" fillId="0" borderId="24" applyNumberFormat="0" applyFill="0" applyAlignment="0" applyProtection="0"/>
    <xf numFmtId="0" fontId="322" fillId="39" borderId="20" applyNumberFormat="0" applyAlignment="0" applyProtection="0"/>
    <xf numFmtId="0" fontId="138" fillId="39" borderId="20" applyNumberFormat="0" applyAlignment="0" applyProtection="0"/>
    <xf numFmtId="179" fontId="323" fillId="0" borderId="0" applyNumberFormat="0" applyFill="0" applyBorder="0" applyAlignment="0" applyProtection="0">
      <alignment vertical="top"/>
      <protection locked="0"/>
    </xf>
    <xf numFmtId="0" fontId="150" fillId="0" borderId="0" applyNumberFormat="0" applyFont="0" applyFill="0" applyAlignment="0" applyProtection="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68" fontId="324" fillId="0" borderId="0"/>
    <xf numFmtId="172" fontId="325" fillId="0" borderId="0" applyNumberFormat="0" applyFill="0" applyBorder="0">
      <alignment horizontal="right"/>
    </xf>
    <xf numFmtId="172" fontId="102" fillId="0" borderId="0"/>
    <xf numFmtId="0" fontId="42" fillId="0" borderId="10">
      <alignment horizontal="left" vertical="top" wrapText="1"/>
    </xf>
    <xf numFmtId="0" fontId="42" fillId="0" borderId="10">
      <alignment horizontal="left" vertical="top" wrapText="1"/>
    </xf>
    <xf numFmtId="172" fontId="46" fillId="0" borderId="0"/>
    <xf numFmtId="0" fontId="223" fillId="0" borderId="69"/>
    <xf numFmtId="0" fontId="326" fillId="122" borderId="29">
      <alignment wrapText="1"/>
    </xf>
    <xf numFmtId="0" fontId="326" fillId="122" borderId="30"/>
    <xf numFmtId="0" fontId="326" fillId="122" borderId="10"/>
    <xf numFmtId="0" fontId="42" fillId="122" borderId="70">
      <alignment horizontal="center" wrapText="1"/>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9" fillId="0" borderId="0" applyNumberFormat="0" applyFill="0" applyBorder="0" applyAlignment="0" applyProtection="0">
      <alignment vertical="top"/>
      <protection locked="0"/>
    </xf>
    <xf numFmtId="172" fontId="330" fillId="0" borderId="0" applyNumberFormat="0" applyFill="0" applyBorder="0" applyAlignment="0" applyProtection="0">
      <alignment vertical="top"/>
      <protection locked="0"/>
    </xf>
    <xf numFmtId="172" fontId="329" fillId="0" borderId="0" applyNumberFormat="0" applyFill="0" applyBorder="0" applyAlignment="0" applyProtection="0">
      <alignment vertical="top"/>
      <protection locked="0"/>
    </xf>
    <xf numFmtId="179" fontId="328" fillId="0" borderId="0" applyNumberFormat="0" applyFill="0" applyBorder="0" applyAlignment="0" applyProtection="0">
      <alignment vertical="top"/>
      <protection locked="0"/>
    </xf>
    <xf numFmtId="285" fontId="57" fillId="0" borderId="0" applyFont="0" applyFill="0" applyBorder="0" applyAlignment="0" applyProtection="0"/>
    <xf numFmtId="285" fontId="57"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172" fontId="102" fillId="0" borderId="0"/>
    <xf numFmtId="172" fontId="102" fillId="0" borderId="0"/>
    <xf numFmtId="172" fontId="102" fillId="0" borderId="0"/>
    <xf numFmtId="172" fontId="102" fillId="0" borderId="0"/>
    <xf numFmtId="224" fontId="28" fillId="0" borderId="0" applyFill="0" applyBorder="0" applyAlignment="0"/>
    <xf numFmtId="224" fontId="28" fillId="0" borderId="0" applyFill="0" applyBorder="0" applyAlignment="0"/>
    <xf numFmtId="225" fontId="28" fillId="0" borderId="0" applyFill="0" applyBorder="0" applyAlignment="0"/>
    <xf numFmtId="225" fontId="28" fillId="0" borderId="0" applyFill="0" applyBorder="0" applyAlignment="0"/>
    <xf numFmtId="224" fontId="28" fillId="0" borderId="0" applyFill="0" applyBorder="0" applyAlignment="0"/>
    <xf numFmtId="224" fontId="28" fillId="0" borderId="0" applyFill="0" applyBorder="0" applyAlignment="0"/>
    <xf numFmtId="41" fontId="28" fillId="0" borderId="0" applyFill="0" applyBorder="0" applyAlignment="0"/>
    <xf numFmtId="41" fontId="28" fillId="0" borderId="0" applyFill="0" applyBorder="0" applyAlignment="0"/>
    <xf numFmtId="225" fontId="28" fillId="0" borderId="0" applyFill="0" applyBorder="0" applyAlignment="0"/>
    <xf numFmtId="225" fontId="28" fillId="0" borderId="0" applyFill="0" applyBorder="0" applyAlignment="0"/>
    <xf numFmtId="168" fontId="173" fillId="0" borderId="0" applyProtection="0"/>
    <xf numFmtId="172" fontId="164" fillId="0" borderId="24" applyNumberFormat="0" applyFill="0" applyAlignment="0" applyProtection="0"/>
    <xf numFmtId="191" fontId="164"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02" fillId="0" borderId="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18" fillId="0" borderId="6" applyNumberFormat="0" applyFill="0" applyAlignment="0" applyProtection="0"/>
    <xf numFmtId="172" fontId="331" fillId="0" borderId="71"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64" fillId="0" borderId="24" applyNumberFormat="0" applyFill="0" applyAlignment="0" applyProtection="0"/>
    <xf numFmtId="0" fontId="164" fillId="0" borderId="24"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70" fillId="0" borderId="24" applyNumberFormat="0" applyFill="0" applyAlignment="0" applyProtection="0"/>
    <xf numFmtId="180" fontId="170" fillId="0" borderId="24" applyNumberFormat="0" applyFill="0" applyAlignment="0" applyProtection="0"/>
    <xf numFmtId="180" fontId="170"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164"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02" fillId="0" borderId="0"/>
    <xf numFmtId="172" fontId="53" fillId="118" borderId="72" applyNumberFormat="0" applyFont="0" applyAlignment="0" applyProtection="0"/>
    <xf numFmtId="172" fontId="164" fillId="0" borderId="24" applyNumberFormat="0" applyFill="0" applyAlignment="0" applyProtection="0"/>
    <xf numFmtId="180" fontId="164" fillId="0" borderId="24" applyNumberFormat="0" applyFill="0" applyAlignment="0" applyProtection="0"/>
    <xf numFmtId="180" fontId="164" fillId="0" borderId="24" applyNumberFormat="0" applyFill="0" applyAlignment="0" applyProtection="0"/>
    <xf numFmtId="172" fontId="332" fillId="0" borderId="24" applyNumberFormat="0" applyFill="0" applyAlignment="0" applyProtection="0"/>
    <xf numFmtId="0" fontId="164" fillId="0" borderId="24" applyNumberFormat="0" applyFill="0" applyAlignment="0" applyProtection="0"/>
    <xf numFmtId="180" fontId="164" fillId="0" borderId="24" applyNumberFormat="0" applyFill="0" applyAlignment="0" applyProtection="0"/>
    <xf numFmtId="180" fontId="164"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0" fontId="164" fillId="0" borderId="24" applyNumberFormat="0" applyFill="0" applyAlignment="0" applyProtection="0"/>
    <xf numFmtId="172" fontId="102" fillId="0" borderId="0"/>
    <xf numFmtId="172" fontId="164"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8" fillId="0" borderId="6" applyNumberFormat="0" applyFill="0" applyAlignment="0" applyProtection="0"/>
    <xf numFmtId="172" fontId="102" fillId="0" borderId="0"/>
    <xf numFmtId="172" fontId="53" fillId="118" borderId="72" applyNumberFormat="0" applyFont="0" applyAlignment="0" applyProtection="0"/>
    <xf numFmtId="172" fontId="333" fillId="0" borderId="24" applyNumberFormat="0" applyFill="0" applyAlignment="0" applyProtection="0"/>
    <xf numFmtId="172" fontId="333" fillId="0" borderId="24" applyNumberFormat="0" applyFill="0" applyAlignment="0" applyProtection="0"/>
    <xf numFmtId="172" fontId="333" fillId="0" borderId="24" applyNumberFormat="0" applyFill="0" applyAlignment="0" applyProtection="0"/>
    <xf numFmtId="172" fontId="333" fillId="0" borderId="24" applyNumberFormat="0" applyFill="0" applyAlignment="0" applyProtection="0"/>
    <xf numFmtId="181" fontId="334" fillId="157" borderId="0"/>
    <xf numFmtId="172" fontId="102" fillId="0" borderId="0"/>
    <xf numFmtId="172" fontId="102" fillId="0" borderId="0"/>
    <xf numFmtId="179" fontId="335" fillId="0" borderId="30">
      <alignment horizontal="left"/>
      <protection locked="0"/>
    </xf>
    <xf numFmtId="179" fontId="335" fillId="0" borderId="30">
      <alignment horizontal="left"/>
      <protection locked="0"/>
    </xf>
    <xf numFmtId="191" fontId="335" fillId="0" borderId="30">
      <alignment horizontal="left"/>
      <protection locked="0"/>
    </xf>
    <xf numFmtId="191" fontId="335" fillId="0" borderId="30">
      <alignment horizontal="left"/>
      <protection locked="0"/>
    </xf>
    <xf numFmtId="180" fontId="335" fillId="0" borderId="30">
      <alignment horizontal="left"/>
      <protection locked="0"/>
    </xf>
    <xf numFmtId="180" fontId="335" fillId="0" borderId="30">
      <alignment horizontal="left"/>
      <protection locked="0"/>
    </xf>
    <xf numFmtId="0" fontId="335" fillId="0" borderId="30">
      <alignment horizontal="left"/>
      <protection locked="0"/>
    </xf>
    <xf numFmtId="180" fontId="335" fillId="0" borderId="30">
      <alignment horizontal="left"/>
      <protection locked="0"/>
    </xf>
    <xf numFmtId="180" fontId="335" fillId="0" borderId="30">
      <alignment horizontal="left"/>
      <protection locked="0"/>
    </xf>
    <xf numFmtId="172" fontId="335" fillId="0" borderId="30">
      <alignment horizontal="left"/>
      <protection locked="0"/>
    </xf>
    <xf numFmtId="172" fontId="335" fillId="0" borderId="30">
      <alignment horizontal="left"/>
      <protection locked="0"/>
    </xf>
    <xf numFmtId="180" fontId="335" fillId="0" borderId="30">
      <alignment horizontal="left"/>
      <protection locked="0"/>
    </xf>
    <xf numFmtId="180" fontId="335" fillId="0" borderId="30">
      <alignment horizontal="left"/>
      <protection locked="0"/>
    </xf>
    <xf numFmtId="191" fontId="335" fillId="0" borderId="30">
      <alignment horizontal="left"/>
      <protection locked="0"/>
    </xf>
    <xf numFmtId="191" fontId="335" fillId="0" borderId="30">
      <alignment horizontal="left"/>
      <protection locked="0"/>
    </xf>
    <xf numFmtId="180" fontId="335" fillId="0" borderId="30">
      <alignment horizontal="left"/>
      <protection locked="0"/>
    </xf>
    <xf numFmtId="180" fontId="335" fillId="0" borderId="30">
      <alignment horizontal="left"/>
      <protection locked="0"/>
    </xf>
    <xf numFmtId="191" fontId="335" fillId="0" borderId="30">
      <alignment horizontal="left"/>
      <protection locked="0"/>
    </xf>
    <xf numFmtId="191" fontId="335" fillId="0" borderId="30">
      <alignment horizontal="left"/>
      <protection locked="0"/>
    </xf>
    <xf numFmtId="0" fontId="335" fillId="0" borderId="30">
      <alignment horizontal="left"/>
      <protection locked="0"/>
    </xf>
    <xf numFmtId="180" fontId="335" fillId="0" borderId="30">
      <alignment horizontal="left"/>
      <protection locked="0"/>
    </xf>
    <xf numFmtId="180" fontId="335" fillId="0" borderId="30">
      <alignment horizontal="left"/>
      <protection locked="0"/>
    </xf>
    <xf numFmtId="172" fontId="102" fillId="0" borderId="0"/>
    <xf numFmtId="172" fontId="336" fillId="0" borderId="0" applyNumberFormat="0" applyFill="0" applyBorder="0" applyAlignment="0" applyProtection="0"/>
    <xf numFmtId="0" fontId="337" fillId="0" borderId="0"/>
    <xf numFmtId="2" fontId="338" fillId="0" borderId="0">
      <alignment horizontal="centerContinuous" wrapText="1"/>
    </xf>
    <xf numFmtId="0" fontId="339" fillId="0" borderId="0" applyNumberFormat="0" applyFill="0" applyBorder="0" applyProtection="0"/>
    <xf numFmtId="0" fontId="339"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Protection="0"/>
    <xf numFmtId="0" fontId="341"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42" fillId="0" borderId="0" applyNumberFormat="0" applyFill="0" applyBorder="0" applyProtection="0"/>
    <xf numFmtId="0" fontId="342" fillId="0" borderId="0" applyNumberFormat="0" applyFill="0" applyBorder="0" applyAlignment="0" applyProtection="0"/>
    <xf numFmtId="0" fontId="343" fillId="0" borderId="0" applyNumberFormat="0" applyFill="0" applyBorder="0" applyAlignment="0" applyProtection="0">
      <alignment vertical="top"/>
      <protection locked="0"/>
    </xf>
    <xf numFmtId="0" fontId="343" fillId="0" borderId="0" applyNumberFormat="0" applyFill="0" applyBorder="0" applyAlignment="0" applyProtection="0">
      <alignment vertical="top"/>
      <protection locked="0"/>
    </xf>
    <xf numFmtId="180" fontId="343" fillId="0" borderId="0" applyNumberFormat="0" applyFill="0" applyBorder="0" applyAlignment="0" applyProtection="0">
      <alignment vertical="top"/>
      <protection locked="0"/>
    </xf>
    <xf numFmtId="180" fontId="343" fillId="0" borderId="0" applyNumberFormat="0" applyFill="0" applyBorder="0" applyAlignment="0" applyProtection="0">
      <alignment vertical="top"/>
      <protection locked="0"/>
    </xf>
    <xf numFmtId="172" fontId="28" fillId="0" borderId="0">
      <alignment horizontal="center"/>
    </xf>
    <xf numFmtId="287" fontId="165" fillId="0" borderId="0" applyFont="0" applyFill="0" applyBorder="0" applyAlignment="0" applyProtection="0"/>
    <xf numFmtId="288" fontId="344" fillId="0" borderId="0" applyFont="0" applyFill="0" applyBorder="0" applyAlignment="0" applyProtection="0"/>
    <xf numFmtId="172" fontId="102" fillId="0" borderId="0"/>
    <xf numFmtId="0" fontId="35" fillId="37" borderId="16" applyNumberFormat="0" applyFont="0" applyAlignment="0" applyProtection="0"/>
    <xf numFmtId="1" fontId="53" fillId="0" borderId="0" applyNumberFormat="0" applyAlignment="0">
      <alignment horizontal="center"/>
    </xf>
    <xf numFmtId="1" fontId="53" fillId="0" borderId="0" applyNumberFormat="0" applyAlignment="0">
      <alignment horizontal="center"/>
    </xf>
    <xf numFmtId="289" fontId="345" fillId="0" borderId="0" applyNumberFormat="0">
      <alignment horizontal="centerContinuous"/>
    </xf>
    <xf numFmtId="290" fontId="28" fillId="0" borderId="0" applyFill="0" applyBorder="0" applyAlignment="0" applyProtection="0"/>
    <xf numFmtId="172" fontId="102" fillId="0" borderId="0"/>
    <xf numFmtId="41" fontId="28" fillId="0" borderId="0" applyFont="0" applyFill="0" applyBorder="0" applyAlignment="0" applyProtection="0"/>
    <xf numFmtId="172" fontId="102" fillId="0" borderId="0"/>
    <xf numFmtId="175" fontId="28"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91" fontId="28" fillId="0" borderId="0" applyFont="0" applyFill="0" applyBorder="0" applyAlignment="0" applyProtection="0"/>
    <xf numFmtId="291" fontId="28"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92" fontId="28" fillId="0" borderId="0" applyFont="0" applyFill="0" applyBorder="0" applyAlignment="0" applyProtection="0"/>
    <xf numFmtId="292" fontId="28"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53"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8" fontId="53" fillId="0" borderId="0" applyFont="0" applyFill="0" applyBorder="0" applyAlignment="0" applyProtection="0"/>
    <xf numFmtId="233" fontId="28"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3" fontId="254"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176" fontId="28" fillId="0" borderId="0" applyFont="0" applyFill="0" applyBorder="0" applyAlignment="0" applyProtection="0"/>
    <xf numFmtId="293" fontId="28" fillId="0" borderId="0" applyFont="0" applyFill="0" applyBorder="0" applyAlignment="0" applyProtection="0"/>
    <xf numFmtId="284" fontId="28" fillId="0" borderId="0" applyFont="0" applyFill="0" applyBorder="0" applyAlignment="0" applyProtection="0"/>
    <xf numFmtId="294" fontId="28" fillId="0" borderId="0" applyFont="0" applyFill="0" applyBorder="0" applyAlignment="0" applyProtection="0"/>
    <xf numFmtId="295" fontId="308" fillId="0" borderId="0"/>
    <xf numFmtId="236" fontId="53" fillId="0" borderId="0" applyFont="0" applyFill="0" applyBorder="0" applyAlignment="0" applyProtection="0">
      <alignment vertical="top"/>
    </xf>
    <xf numFmtId="236" fontId="165" fillId="0" borderId="0" applyFont="0" applyFill="0" applyBorder="0" applyAlignment="0" applyProtection="0"/>
    <xf numFmtId="236" fontId="53" fillId="0" borderId="0" applyFont="0" applyFill="0" applyBorder="0" applyAlignment="0" applyProtection="0">
      <alignment vertical="top"/>
    </xf>
    <xf numFmtId="236" fontId="53" fillId="0" borderId="0" applyFont="0" applyFill="0" applyBorder="0" applyAlignment="0" applyProtection="0">
      <alignment vertical="top"/>
    </xf>
    <xf numFmtId="196" fontId="89" fillId="0" borderId="0"/>
    <xf numFmtId="296" fontId="28" fillId="0" borderId="0" applyFont="0" applyFill="0" applyBorder="0" applyAlignment="0" applyProtection="0"/>
    <xf numFmtId="297" fontId="28"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49" fontId="28" fillId="0" borderId="0" applyFont="0" applyFill="0" applyBorder="0" applyAlignment="0" applyProtection="0"/>
    <xf numFmtId="298" fontId="28" fillId="0" borderId="0" applyFont="0" applyFill="0" applyBorder="0" applyAlignment="0" applyProtection="0"/>
    <xf numFmtId="297" fontId="28" fillId="0" borderId="0" applyFont="0" applyFill="0" applyBorder="0" applyAlignment="0" applyProtection="0"/>
    <xf numFmtId="299" fontId="65" fillId="0" borderId="0">
      <protection locked="0"/>
    </xf>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300" fontId="46" fillId="0" borderId="0" applyFill="0" applyBorder="0" applyAlignment="0" applyProtection="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300" fontId="46" fillId="0" borderId="0"/>
    <xf numFmtId="300" fontId="46" fillId="0" borderId="0"/>
    <xf numFmtId="300" fontId="46" fillId="0" borderId="0"/>
    <xf numFmtId="300" fontId="46" fillId="0" borderId="0" applyFill="0" applyBorder="0" applyAlignment="0" applyProtection="0"/>
    <xf numFmtId="300" fontId="46" fillId="0" borderId="0"/>
    <xf numFmtId="300" fontId="46" fillId="0" borderId="0"/>
    <xf numFmtId="300" fontId="46"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xf numFmtId="255" fontId="28" fillId="0" borderId="0"/>
    <xf numFmtId="255" fontId="28" fillId="0" borderId="0"/>
    <xf numFmtId="253" fontId="28" fillId="0" borderId="0" applyFont="0" applyFill="0" applyBorder="0" applyAlignment="0" applyProtection="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255" fontId="28" fillId="0" borderId="0" applyFont="0" applyFill="0" applyBorder="0" applyAlignment="0" applyProtection="0"/>
    <xf numFmtId="255" fontId="28" fillId="0" borderId="0" applyFont="0" applyFill="0" applyBorder="0" applyAlignment="0" applyProtection="0"/>
    <xf numFmtId="255" fontId="28" fillId="0" borderId="0"/>
    <xf numFmtId="255" fontId="28" fillId="0" borderId="0"/>
    <xf numFmtId="255" fontId="28" fillId="0" borderId="0"/>
    <xf numFmtId="255" fontId="28" fillId="0" borderId="0"/>
    <xf numFmtId="255" fontId="28" fillId="0" borderId="0"/>
    <xf numFmtId="255" fontId="28" fillId="0" borderId="0"/>
    <xf numFmtId="0" fontId="28" fillId="0" borderId="0" applyFont="0" applyFill="0" applyBorder="0" applyAlignment="0" applyProtection="0"/>
    <xf numFmtId="0" fontId="28" fillId="0" borderId="0" applyFont="0" applyFill="0" applyBorder="0" applyAlignment="0" applyProtection="0"/>
    <xf numFmtId="301" fontId="28" fillId="0" borderId="0" applyFont="0" applyFill="0" applyBorder="0" applyAlignment="0" applyProtection="0"/>
    <xf numFmtId="302" fontId="28" fillId="0" borderId="0" applyFont="0" applyFill="0" applyBorder="0" applyAlignment="0" applyProtection="0"/>
    <xf numFmtId="303" fontId="65" fillId="0" borderId="0">
      <protection locked="0"/>
    </xf>
    <xf numFmtId="303" fontId="65" fillId="0" borderId="0">
      <protection locked="0"/>
    </xf>
    <xf numFmtId="303" fontId="65" fillId="0" borderId="0">
      <protection locked="0"/>
    </xf>
    <xf numFmtId="304" fontId="65" fillId="0" borderId="0">
      <protection locked="0"/>
    </xf>
    <xf numFmtId="304" fontId="65" fillId="0" borderId="0">
      <protection locked="0"/>
    </xf>
    <xf numFmtId="304" fontId="65" fillId="0" borderId="0">
      <protection locked="0"/>
    </xf>
    <xf numFmtId="3" fontId="102" fillId="0" borderId="0" applyFont="0"/>
    <xf numFmtId="305" fontId="28" fillId="0" borderId="0"/>
    <xf numFmtId="306" fontId="28" fillId="0" borderId="0">
      <alignment horizontal="right"/>
    </xf>
    <xf numFmtId="307" fontId="42" fillId="154" borderId="0">
      <alignment horizontal="center"/>
    </xf>
    <xf numFmtId="269" fontId="28" fillId="0" borderId="0"/>
    <xf numFmtId="0" fontId="347" fillId="0" borderId="0" applyNumberFormat="0">
      <alignment horizontal="right"/>
    </xf>
    <xf numFmtId="308" fontId="195" fillId="0" borderId="0"/>
    <xf numFmtId="308" fontId="195" fillId="0" borderId="0"/>
    <xf numFmtId="308" fontId="195" fillId="0" borderId="0"/>
    <xf numFmtId="0" fontId="200" fillId="0" borderId="0" applyFont="0" applyFill="0" applyBorder="0" applyAlignment="0" applyProtection="0">
      <alignment horizontal="right"/>
    </xf>
    <xf numFmtId="172" fontId="102" fillId="0" borderId="0"/>
    <xf numFmtId="168" fontId="139" fillId="0" borderId="0" applyFill="0" applyBorder="0"/>
    <xf numFmtId="172" fontId="102" fillId="0" borderId="0"/>
    <xf numFmtId="39" fontId="45" fillId="0" borderId="0"/>
    <xf numFmtId="0" fontId="348" fillId="0" borderId="44" applyNumberFormat="0" applyFill="0" applyAlignment="0" applyProtection="0"/>
    <xf numFmtId="0" fontId="349" fillId="0" borderId="22" applyNumberFormat="0" applyFill="0" applyAlignment="0" applyProtection="0"/>
    <xf numFmtId="0" fontId="350" fillId="0" borderId="63" applyNumberFormat="0" applyFill="0" applyAlignment="0" applyProtection="0"/>
    <xf numFmtId="0" fontId="350" fillId="0" borderId="0" applyNumberFormat="0" applyFill="0" applyBorder="0" applyAlignment="0" applyProtection="0"/>
    <xf numFmtId="0" fontId="351" fillId="0" borderId="0"/>
    <xf numFmtId="179" fontId="45" fillId="0"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3" fillId="4" borderId="0" applyNumberFormat="0" applyBorder="0" applyAlignment="0" applyProtection="0"/>
    <xf numFmtId="0" fontId="354" fillId="4" borderId="0" applyNumberFormat="0" applyBorder="0" applyAlignment="0" applyProtection="0"/>
    <xf numFmtId="0" fontId="354" fillId="4" borderId="0"/>
    <xf numFmtId="0" fontId="354" fillId="4" borderId="0"/>
    <xf numFmtId="0" fontId="354" fillId="4" borderId="0"/>
    <xf numFmtId="0" fontId="354" fillId="4" borderId="0"/>
    <xf numFmtId="0" fontId="354" fillId="4" borderId="0"/>
    <xf numFmtId="0" fontId="354" fillId="4" borderId="0"/>
    <xf numFmtId="0" fontId="353" fillId="4" borderId="0"/>
    <xf numFmtId="0" fontId="353" fillId="4" borderId="0"/>
    <xf numFmtId="0" fontId="353" fillId="4"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4" fillId="4" borderId="0" applyNumberFormat="0" applyBorder="0" applyAlignment="0" applyProtection="0"/>
    <xf numFmtId="0" fontId="354" fillId="4" borderId="0"/>
    <xf numFmtId="0" fontId="354" fillId="4" borderId="0"/>
    <xf numFmtId="0" fontId="354" fillId="4" borderId="0"/>
    <xf numFmtId="0" fontId="14" fillId="4" borderId="0" applyNumberFormat="0" applyBorder="0" applyAlignment="0" applyProtection="0"/>
    <xf numFmtId="0" fontId="352" fillId="147" borderId="0"/>
    <xf numFmtId="0" fontId="352" fillId="147" borderId="0"/>
    <xf numFmtId="0" fontId="352" fillId="147" borderId="0"/>
    <xf numFmtId="0" fontId="14" fillId="4" borderId="0"/>
    <xf numFmtId="0" fontId="14" fillId="4" borderId="0"/>
    <xf numFmtId="0" fontId="14" fillId="4" borderId="0"/>
    <xf numFmtId="0" fontId="14" fillId="4" borderId="0"/>
    <xf numFmtId="0" fontId="14" fillId="4" borderId="0"/>
    <xf numFmtId="0" fontId="14" fillId="4" borderId="0"/>
    <xf numFmtId="0" fontId="354" fillId="4" borderId="0" applyNumberFormat="0" applyBorder="0" applyAlignment="0" applyProtection="0"/>
    <xf numFmtId="0" fontId="354" fillId="4" borderId="0"/>
    <xf numFmtId="0" fontId="354" fillId="4" borderId="0"/>
    <xf numFmtId="0" fontId="354" fillId="4" borderId="0"/>
    <xf numFmtId="0" fontId="352" fillId="147" borderId="0" applyNumberFormat="0" applyBorder="0" applyAlignment="0" applyProtection="0"/>
    <xf numFmtId="0" fontId="352" fillId="147" borderId="0"/>
    <xf numFmtId="0" fontId="352" fillId="147" borderId="0"/>
    <xf numFmtId="0" fontId="352" fillId="147" borderId="0"/>
    <xf numFmtId="0" fontId="354" fillId="4" borderId="0" applyNumberFormat="0" applyBorder="0" applyAlignment="0" applyProtection="0"/>
    <xf numFmtId="0" fontId="355" fillId="147" borderId="0"/>
    <xf numFmtId="0" fontId="355" fillId="147" borderId="0"/>
    <xf numFmtId="0" fontId="355" fillId="147" borderId="0"/>
    <xf numFmtId="0" fontId="354" fillId="4" borderId="0"/>
    <xf numFmtId="0" fontId="354" fillId="4"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172" fontId="356" fillId="147" borderId="0" applyNumberFormat="0" applyBorder="0" applyAlignment="0" applyProtection="0"/>
    <xf numFmtId="191"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0" fontId="14" fillId="4"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91" fontId="356"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02" fillId="0" borderId="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14" fillId="4" borderId="0" applyNumberFormat="0" applyBorder="0" applyAlignment="0" applyProtection="0"/>
    <xf numFmtId="172" fontId="331" fillId="118"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356" fillId="38" borderId="0" applyNumberFormat="0" applyBorder="0" applyAlignment="0" applyProtection="0"/>
    <xf numFmtId="0" fontId="356" fillId="38"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352" fillId="38" borderId="0" applyNumberFormat="0" applyBorder="0" applyAlignment="0" applyProtection="0"/>
    <xf numFmtId="180" fontId="352" fillId="38" borderId="0" applyNumberFormat="0" applyBorder="0" applyAlignment="0" applyProtection="0"/>
    <xf numFmtId="180" fontId="352"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56" fillId="3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02" fillId="0" borderId="0"/>
    <xf numFmtId="172" fontId="358" fillId="117" borderId="0" applyNumberFormat="0" applyBorder="0" applyAlignment="0" applyProtection="0"/>
    <xf numFmtId="172" fontId="356" fillId="38" borderId="0" applyNumberFormat="0" applyBorder="0" applyAlignment="0" applyProtection="0"/>
    <xf numFmtId="180" fontId="356" fillId="38" borderId="0" applyNumberFormat="0" applyBorder="0" applyAlignment="0" applyProtection="0"/>
    <xf numFmtId="180" fontId="356" fillId="38" borderId="0" applyNumberFormat="0" applyBorder="0" applyAlignment="0" applyProtection="0"/>
    <xf numFmtId="172" fontId="357" fillId="118" borderId="0" applyNumberFormat="0" applyBorder="0" applyAlignment="0" applyProtection="0"/>
    <xf numFmtId="0" fontId="356" fillId="38" borderId="0" applyNumberFormat="0" applyBorder="0" applyAlignment="0" applyProtection="0"/>
    <xf numFmtId="180" fontId="356" fillId="38" borderId="0" applyNumberFormat="0" applyBorder="0" applyAlignment="0" applyProtection="0"/>
    <xf numFmtId="180" fontId="356" fillId="3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0" fontId="356" fillId="38" borderId="0" applyNumberFormat="0" applyBorder="0" applyAlignment="0" applyProtection="0"/>
    <xf numFmtId="172" fontId="102" fillId="0" borderId="0"/>
    <xf numFmtId="172" fontId="356"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4" fillId="4" borderId="0" applyNumberFormat="0" applyBorder="0" applyAlignment="0" applyProtection="0"/>
    <xf numFmtId="172" fontId="102" fillId="0" borderId="0"/>
    <xf numFmtId="172" fontId="358" fillId="117" borderId="0" applyNumberFormat="0" applyBorder="0" applyAlignment="0" applyProtection="0"/>
    <xf numFmtId="172" fontId="359" fillId="38" borderId="0" applyNumberFormat="0" applyBorder="0" applyAlignment="0" applyProtection="0"/>
    <xf numFmtId="172" fontId="359" fillId="38" borderId="0" applyNumberFormat="0" applyBorder="0" applyAlignment="0" applyProtection="0"/>
    <xf numFmtId="172" fontId="359" fillId="38" borderId="0" applyNumberFormat="0" applyBorder="0" applyAlignment="0" applyProtection="0"/>
    <xf numFmtId="172" fontId="359" fillId="38" borderId="0" applyNumberFormat="0" applyBorder="0" applyAlignment="0" applyProtection="0"/>
    <xf numFmtId="0" fontId="360" fillId="38" borderId="0" applyNumberFormat="0" applyBorder="0" applyAlignment="0" applyProtection="0"/>
    <xf numFmtId="0" fontId="361" fillId="158" borderId="0" applyNumberFormat="0" applyBorder="0" applyProtection="0"/>
    <xf numFmtId="172" fontId="356" fillId="38" borderId="0" applyNumberFormat="0" applyBorder="0" applyAlignment="0" applyProtection="0"/>
    <xf numFmtId="172" fontId="362" fillId="122" borderId="46" applyNumberFormat="0" applyFont="0" applyFill="0" applyAlignment="0" applyProtection="0">
      <alignment horizontal="center"/>
    </xf>
    <xf numFmtId="172" fontId="363" fillId="0" borderId="0">
      <alignment horizontal="left"/>
    </xf>
    <xf numFmtId="37" fontId="364" fillId="0" borderId="0"/>
    <xf numFmtId="172" fontId="102" fillId="0" borderId="0"/>
    <xf numFmtId="0" fontId="45" fillId="0" borderId="0"/>
    <xf numFmtId="172" fontId="45" fillId="0" borderId="0"/>
    <xf numFmtId="180" fontId="45" fillId="0" borderId="0"/>
    <xf numFmtId="180" fontId="45" fillId="0" borderId="0"/>
    <xf numFmtId="309" fontId="365" fillId="0" borderId="30">
      <alignment horizontal="center"/>
      <protection locked="0"/>
    </xf>
    <xf numFmtId="310" fontId="28" fillId="0" borderId="0"/>
    <xf numFmtId="172" fontId="102" fillId="0" borderId="0"/>
    <xf numFmtId="0" fontId="47" fillId="0" borderId="0"/>
    <xf numFmtId="0" fontId="47" fillId="0" borderId="0"/>
    <xf numFmtId="172" fontId="47" fillId="0" borderId="0"/>
    <xf numFmtId="172" fontId="47" fillId="0" borderId="0"/>
    <xf numFmtId="172" fontId="47" fillId="0" borderId="0"/>
    <xf numFmtId="172" fontId="45" fillId="0" borderId="0"/>
    <xf numFmtId="172" fontId="47" fillId="0" borderId="0"/>
    <xf numFmtId="172" fontId="47" fillId="0" borderId="0"/>
    <xf numFmtId="172" fontId="47" fillId="0" borderId="0"/>
    <xf numFmtId="0" fontId="47" fillId="0" borderId="0"/>
    <xf numFmtId="0" fontId="58" fillId="0" borderId="0"/>
    <xf numFmtId="179" fontId="28" fillId="0" borderId="0"/>
    <xf numFmtId="0" fontId="58" fillId="0" borderId="0"/>
    <xf numFmtId="0" fontId="58" fillId="0" borderId="0"/>
    <xf numFmtId="191" fontId="58" fillId="0" borderId="0"/>
    <xf numFmtId="191" fontId="58" fillId="0" borderId="0"/>
    <xf numFmtId="180" fontId="58" fillId="0" borderId="0"/>
    <xf numFmtId="180" fontId="58" fillId="0" borderId="0"/>
    <xf numFmtId="0" fontId="58" fillId="0" borderId="0"/>
    <xf numFmtId="180" fontId="58" fillId="0" borderId="0"/>
    <xf numFmtId="180" fontId="58" fillId="0" borderId="0"/>
    <xf numFmtId="172" fontId="58" fillId="0" borderId="0"/>
    <xf numFmtId="172" fontId="58" fillId="0" borderId="0"/>
    <xf numFmtId="180" fontId="58" fillId="0" borderId="0"/>
    <xf numFmtId="180" fontId="58" fillId="0" borderId="0"/>
    <xf numFmtId="191" fontId="58" fillId="0" borderId="0"/>
    <xf numFmtId="191" fontId="58" fillId="0" borderId="0"/>
    <xf numFmtId="180" fontId="58" fillId="0" borderId="0"/>
    <xf numFmtId="180" fontId="58" fillId="0" borderId="0"/>
    <xf numFmtId="191" fontId="58" fillId="0" borderId="0"/>
    <xf numFmtId="191" fontId="58" fillId="0" borderId="0"/>
    <xf numFmtId="0" fontId="58" fillId="0" borderId="0"/>
    <xf numFmtId="180" fontId="58" fillId="0" borderId="0"/>
    <xf numFmtId="180" fontId="58" fillId="0" borderId="0"/>
    <xf numFmtId="0" fontId="366" fillId="0" borderId="0"/>
    <xf numFmtId="0" fontId="139" fillId="0" borderId="0"/>
    <xf numFmtId="234" fontId="367" fillId="0" borderId="0"/>
    <xf numFmtId="191" fontId="139" fillId="0" borderId="0"/>
    <xf numFmtId="0" fontId="139" fillId="0" borderId="0"/>
    <xf numFmtId="234" fontId="367" fillId="0" borderId="0"/>
    <xf numFmtId="0" fontId="115" fillId="0" borderId="0"/>
    <xf numFmtId="172" fontId="102" fillId="0" borderId="0"/>
    <xf numFmtId="191" fontId="139" fillId="0" borderId="0"/>
    <xf numFmtId="191" fontId="139" fillId="0" borderId="0"/>
    <xf numFmtId="0" fontId="53" fillId="0" borderId="0"/>
    <xf numFmtId="191" fontId="139" fillId="0" borderId="0"/>
    <xf numFmtId="191" fontId="139" fillId="0" borderId="0"/>
    <xf numFmtId="191" fontId="139" fillId="0" borderId="0"/>
    <xf numFmtId="191" fontId="139" fillId="0" borderId="0"/>
    <xf numFmtId="0" fontId="366" fillId="0" borderId="0"/>
    <xf numFmtId="0" fontId="139" fillId="0" borderId="0"/>
    <xf numFmtId="172" fontId="102" fillId="0" borderId="0"/>
    <xf numFmtId="172" fontId="57" fillId="0" borderId="0"/>
    <xf numFmtId="0" fontId="115" fillId="0" borderId="0"/>
    <xf numFmtId="172" fontId="139" fillId="0" borderId="0"/>
    <xf numFmtId="172" fontId="57" fillId="0" borderId="0"/>
    <xf numFmtId="0" fontId="115" fillId="0" borderId="0"/>
    <xf numFmtId="0" fontId="115" fillId="0" borderId="0"/>
    <xf numFmtId="172" fontId="57" fillId="0" borderId="0"/>
    <xf numFmtId="172" fontId="57" fillId="0" borderId="0"/>
    <xf numFmtId="172" fontId="57" fillId="0" borderId="0"/>
    <xf numFmtId="0" fontId="57" fillId="0" borderId="0"/>
    <xf numFmtId="0" fontId="57" fillId="0" borderId="0"/>
    <xf numFmtId="172" fontId="57" fillId="0" borderId="0"/>
    <xf numFmtId="172" fontId="57" fillId="0" borderId="0"/>
    <xf numFmtId="172" fontId="57" fillId="0" borderId="0"/>
    <xf numFmtId="179" fontId="198" fillId="0" borderId="0"/>
    <xf numFmtId="0" fontId="198" fillId="0" borderId="0"/>
    <xf numFmtId="179" fontId="198" fillId="0" borderId="0"/>
    <xf numFmtId="0" fontId="198" fillId="0" borderId="0"/>
    <xf numFmtId="179" fontId="198" fillId="0" borderId="0"/>
    <xf numFmtId="0" fontId="198" fillId="0" borderId="0"/>
    <xf numFmtId="179" fontId="198" fillId="0" borderId="0"/>
    <xf numFmtId="0" fontId="198" fillId="0" borderId="0"/>
    <xf numFmtId="172" fontId="102" fillId="0" borderId="0"/>
    <xf numFmtId="172" fontId="102" fillId="0" borderId="0"/>
    <xf numFmtId="0" fontId="202" fillId="0" borderId="0"/>
    <xf numFmtId="172" fontId="102" fillId="0" borderId="0"/>
    <xf numFmtId="172" fontId="102" fillId="0" borderId="0"/>
    <xf numFmtId="172" fontId="102" fillId="0" borderId="0"/>
    <xf numFmtId="172" fontId="28" fillId="0" borderId="0"/>
    <xf numFmtId="0" fontId="202" fillId="0" borderId="0"/>
    <xf numFmtId="0" fontId="202" fillId="0" borderId="0"/>
    <xf numFmtId="0" fontId="202" fillId="0" borderId="0"/>
    <xf numFmtId="0" fontId="28" fillId="0" borderId="0"/>
    <xf numFmtId="172" fontId="7" fillId="0" borderId="0"/>
    <xf numFmtId="172" fontId="7" fillId="0" borderId="0"/>
    <xf numFmtId="0" fontId="28" fillId="0" borderId="0"/>
    <xf numFmtId="172" fontId="53" fillId="0" borderId="0"/>
    <xf numFmtId="172" fontId="7" fillId="0" borderId="0"/>
    <xf numFmtId="172" fontId="7" fillId="0" borderId="0"/>
    <xf numFmtId="172" fontId="7" fillId="0" borderId="0"/>
    <xf numFmtId="172" fontId="28" fillId="0" borderId="0"/>
    <xf numFmtId="0" fontId="28" fillId="0" borderId="0"/>
    <xf numFmtId="0" fontId="28" fillId="0" borderId="0"/>
    <xf numFmtId="172" fontId="102" fillId="0" borderId="0"/>
    <xf numFmtId="172" fontId="102" fillId="0" borderId="0"/>
    <xf numFmtId="180" fontId="53" fillId="0" borderId="0"/>
    <xf numFmtId="172" fontId="28" fillId="0" borderId="0"/>
    <xf numFmtId="172" fontId="28" fillId="0" borderId="0"/>
    <xf numFmtId="180" fontId="53" fillId="0" borderId="0"/>
    <xf numFmtId="180" fontId="53" fillId="0" borderId="0"/>
    <xf numFmtId="172" fontId="102" fillId="0" borderId="0"/>
    <xf numFmtId="172" fontId="102" fillId="0" borderId="0"/>
    <xf numFmtId="180" fontId="53" fillId="0" borderId="0"/>
    <xf numFmtId="172" fontId="7" fillId="0" borderId="0"/>
    <xf numFmtId="0" fontId="202" fillId="0" borderId="0"/>
    <xf numFmtId="0" fontId="202" fillId="0" borderId="0"/>
    <xf numFmtId="172" fontId="102" fillId="0" borderId="0"/>
    <xf numFmtId="172" fontId="102" fillId="0" borderId="0"/>
    <xf numFmtId="180" fontId="346" fillId="0" borderId="0"/>
    <xf numFmtId="0" fontId="202" fillId="0" borderId="0"/>
    <xf numFmtId="172" fontId="7" fillId="0" borderId="0"/>
    <xf numFmtId="172" fontId="7" fillId="0" borderId="0"/>
    <xf numFmtId="180" fontId="346" fillId="0" borderId="0"/>
    <xf numFmtId="0" fontId="202" fillId="0" borderId="0"/>
    <xf numFmtId="0" fontId="202" fillId="0" borderId="0"/>
    <xf numFmtId="180" fontId="346" fillId="0" borderId="0"/>
    <xf numFmtId="0" fontId="202"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02" fillId="0" borderId="0"/>
    <xf numFmtId="172" fontId="7" fillId="0" borderId="0"/>
    <xf numFmtId="172" fontId="7" fillId="0" borderId="0"/>
    <xf numFmtId="0" fontId="202" fillId="0" borderId="0"/>
    <xf numFmtId="172" fontId="7" fillId="0" borderId="0"/>
    <xf numFmtId="172" fontId="7" fillId="0" borderId="0"/>
    <xf numFmtId="0" fontId="202" fillId="0" borderId="0"/>
    <xf numFmtId="0" fontId="202" fillId="0" borderId="0"/>
    <xf numFmtId="172" fontId="7" fillId="0" borderId="0"/>
    <xf numFmtId="172" fontId="7" fillId="0" borderId="0"/>
    <xf numFmtId="0" fontId="202" fillId="0" borderId="0"/>
    <xf numFmtId="0" fontId="202" fillId="0" borderId="0"/>
    <xf numFmtId="0" fontId="202" fillId="0" borderId="0"/>
    <xf numFmtId="172" fontId="7" fillId="0" borderId="0"/>
    <xf numFmtId="0" fontId="202" fillId="0" borderId="0"/>
    <xf numFmtId="0" fontId="202" fillId="0" borderId="0"/>
    <xf numFmtId="172" fontId="7" fillId="0" borderId="0"/>
    <xf numFmtId="172" fontId="7" fillId="0" borderId="0"/>
    <xf numFmtId="0" fontId="202" fillId="0" borderId="0"/>
    <xf numFmtId="0" fontId="202" fillId="0" borderId="0"/>
    <xf numFmtId="0" fontId="202" fillId="0" borderId="0"/>
    <xf numFmtId="172" fontId="7" fillId="0" borderId="0"/>
    <xf numFmtId="0" fontId="202" fillId="0" borderId="0"/>
    <xf numFmtId="0" fontId="202" fillId="0" borderId="0"/>
    <xf numFmtId="172" fontId="7" fillId="0" borderId="0"/>
    <xf numFmtId="172" fontId="7" fillId="0" borderId="0"/>
    <xf numFmtId="0" fontId="202" fillId="0" borderId="0"/>
    <xf numFmtId="0" fontId="202" fillId="0" borderId="0"/>
    <xf numFmtId="0" fontId="202" fillId="0" borderId="0"/>
    <xf numFmtId="172" fontId="7"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102" fillId="0" borderId="0"/>
    <xf numFmtId="172" fontId="7" fillId="0" borderId="0"/>
    <xf numFmtId="172" fontId="7" fillId="0" borderId="0"/>
    <xf numFmtId="172" fontId="102" fillId="0" borderId="0"/>
    <xf numFmtId="0" fontId="53" fillId="0" borderId="0" applyBorder="0"/>
    <xf numFmtId="172" fontId="53" fillId="0" borderId="0"/>
    <xf numFmtId="180" fontId="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53" fillId="0" borderId="0"/>
    <xf numFmtId="180" fontId="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7" fillId="0" borderId="0"/>
    <xf numFmtId="172" fontId="7" fillId="0" borderId="0"/>
    <xf numFmtId="172" fontId="53" fillId="0" borderId="0"/>
    <xf numFmtId="172" fontId="7" fillId="0" borderId="0"/>
    <xf numFmtId="172"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53" fillId="0" borderId="0"/>
    <xf numFmtId="180" fontId="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53" fillId="0" borderId="0"/>
    <xf numFmtId="180" fontId="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7" fillId="0" borderId="0"/>
    <xf numFmtId="172" fontId="7" fillId="0" borderId="0"/>
    <xf numFmtId="172" fontId="53" fillId="0" borderId="0"/>
    <xf numFmtId="180" fontId="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53" fillId="0" borderId="0"/>
    <xf numFmtId="180" fontId="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53" fillId="0" borderId="0"/>
    <xf numFmtId="180" fontId="53" fillId="0" borderId="0"/>
    <xf numFmtId="0" fontId="28" fillId="0" borderId="0"/>
    <xf numFmtId="0" fontId="28" fillId="0" borderId="0"/>
    <xf numFmtId="0" fontId="28" fillId="0" borderId="0"/>
    <xf numFmtId="0" fontId="28" fillId="0" borderId="0"/>
    <xf numFmtId="194" fontId="45" fillId="0" borderId="0"/>
    <xf numFmtId="180" fontId="7" fillId="0" borderId="0"/>
    <xf numFmtId="0" fontId="368" fillId="0" borderId="0"/>
    <xf numFmtId="0" fontId="368" fillId="0" borderId="0"/>
    <xf numFmtId="0" fontId="368" fillId="0" borderId="0"/>
    <xf numFmtId="180" fontId="7" fillId="0" borderId="0"/>
    <xf numFmtId="0" fontId="53" fillId="0" borderId="0" applyBorder="0"/>
    <xf numFmtId="172" fontId="53" fillId="0" borderId="0"/>
    <xf numFmtId="180" fontId="53" fillId="0" borderId="0"/>
    <xf numFmtId="180" fontId="7" fillId="0" borderId="0"/>
    <xf numFmtId="0" fontId="368" fillId="0" borderId="0"/>
    <xf numFmtId="0" fontId="28" fillId="0" borderId="0" applyFill="0" applyBorder="0" applyAlignment="0" applyProtection="0"/>
    <xf numFmtId="0" fontId="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7" fillId="0" borderId="0"/>
    <xf numFmtId="0" fontId="7" fillId="0" borderId="0"/>
    <xf numFmtId="0" fontId="7" fillId="0" borderId="0"/>
    <xf numFmtId="0" fontId="53" fillId="0" borderId="0" applyBorder="0"/>
    <xf numFmtId="172" fontId="53" fillId="0" borderId="0"/>
    <xf numFmtId="180" fontId="53" fillId="0" borderId="0"/>
    <xf numFmtId="0" fontId="7" fillId="0" borderId="0"/>
    <xf numFmtId="0" fontId="29" fillId="0" borderId="0"/>
    <xf numFmtId="0" fontId="36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172" fontId="102" fillId="0" borderId="0"/>
    <xf numFmtId="0" fontId="202" fillId="0" borderId="0"/>
    <xf numFmtId="172" fontId="7" fillId="0" borderId="0"/>
    <xf numFmtId="172" fontId="7" fillId="0" borderId="0"/>
    <xf numFmtId="0" fontId="202" fillId="0" borderId="0"/>
    <xf numFmtId="0" fontId="202" fillId="0" borderId="0"/>
    <xf numFmtId="0" fontId="28" fillId="0" borderId="0"/>
    <xf numFmtId="172" fontId="7" fillId="0" borderId="0"/>
    <xf numFmtId="172" fontId="7" fillId="0" borderId="0"/>
    <xf numFmtId="0" fontId="28" fillId="0" borderId="0"/>
    <xf numFmtId="0" fontId="28" fillId="0" borderId="0"/>
    <xf numFmtId="172" fontId="102" fillId="0" borderId="0"/>
    <xf numFmtId="172" fontId="102" fillId="0" borderId="0"/>
    <xf numFmtId="180" fontId="53" fillId="0" borderId="0"/>
    <xf numFmtId="311" fontId="47" fillId="0" borderId="0"/>
    <xf numFmtId="172" fontId="53" fillId="0" borderId="0"/>
    <xf numFmtId="180" fontId="53" fillId="0" borderId="0"/>
    <xf numFmtId="180" fontId="53" fillId="0" borderId="0"/>
    <xf numFmtId="172" fontId="47" fillId="0" borderId="0"/>
    <xf numFmtId="172" fontId="102" fillId="0" borderId="0"/>
    <xf numFmtId="172" fontId="102" fillId="0" borderId="0"/>
    <xf numFmtId="0" fontId="202" fillId="0" borderId="0"/>
    <xf numFmtId="0" fontId="53" fillId="0" borderId="0"/>
    <xf numFmtId="172" fontId="102" fillId="0" borderId="0"/>
    <xf numFmtId="172" fontId="102" fillId="0" borderId="0"/>
    <xf numFmtId="180" fontId="346" fillId="0" borderId="0"/>
    <xf numFmtId="172" fontId="102" fillId="0" borderId="0"/>
    <xf numFmtId="172" fontId="346" fillId="0" borderId="0"/>
    <xf numFmtId="180" fontId="346" fillId="0" borderId="0"/>
    <xf numFmtId="180" fontId="346" fillId="0" borderId="0"/>
    <xf numFmtId="172" fontId="102" fillId="0" borderId="0"/>
    <xf numFmtId="180" fontId="346" fillId="0" borderId="0"/>
    <xf numFmtId="180" fontId="346" fillId="0" borderId="0"/>
    <xf numFmtId="0" fontId="20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102" fillId="0" borderId="0"/>
    <xf numFmtId="172" fontId="7" fillId="0" borderId="0"/>
    <xf numFmtId="172" fontId="7" fillId="0" borderId="0"/>
    <xf numFmtId="172" fontId="102" fillId="0" borderId="0"/>
    <xf numFmtId="0" fontId="53" fillId="0" borderId="0" applyBorder="0"/>
    <xf numFmtId="172" fontId="53" fillId="0" borderId="0"/>
    <xf numFmtId="18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applyBorder="0"/>
    <xf numFmtId="180" fontId="53" fillId="0" borderId="0"/>
    <xf numFmtId="18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applyBorder="0"/>
    <xf numFmtId="172" fontId="53" fillId="0" borderId="0"/>
    <xf numFmtId="18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3" fillId="0" borderId="0" applyBorder="0"/>
    <xf numFmtId="172" fontId="53" fillId="0" borderId="0"/>
    <xf numFmtId="18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3" fillId="0" borderId="0" applyBorder="0"/>
    <xf numFmtId="172" fontId="53" fillId="0" borderId="0"/>
    <xf numFmtId="18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28" fillId="0" borderId="0"/>
    <xf numFmtId="0" fontId="41"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202" fillId="0" borderId="0"/>
    <xf numFmtId="0" fontId="202" fillId="0" borderId="0"/>
    <xf numFmtId="0" fontId="202" fillId="0" borderId="0"/>
    <xf numFmtId="0" fontId="202" fillId="0" borderId="0"/>
    <xf numFmtId="0" fontId="28" fillId="0" borderId="0"/>
    <xf numFmtId="0" fontId="28" fillId="0" borderId="0"/>
    <xf numFmtId="0" fontId="28" fillId="0" borderId="0"/>
    <xf numFmtId="191" fontId="53" fillId="0" borderId="0"/>
    <xf numFmtId="180" fontId="53" fillId="0" borderId="0"/>
    <xf numFmtId="180" fontId="53" fillId="0" borderId="0"/>
    <xf numFmtId="172" fontId="7" fillId="0" borderId="0"/>
    <xf numFmtId="172" fontId="7" fillId="0" borderId="0"/>
    <xf numFmtId="172" fontId="7" fillId="0" borderId="0"/>
    <xf numFmtId="180" fontId="53" fillId="0" borderId="0"/>
    <xf numFmtId="172" fontId="102" fillId="0" borderId="0"/>
    <xf numFmtId="180" fontId="53" fillId="0" borderId="0"/>
    <xf numFmtId="180" fontId="53" fillId="0" borderId="0"/>
    <xf numFmtId="0" fontId="202" fillId="0" borderId="0"/>
    <xf numFmtId="0" fontId="28" fillId="0" borderId="0" applyNumberFormat="0" applyFill="0" applyBorder="0" applyAlignment="0" applyProtection="0"/>
    <xf numFmtId="0" fontId="346" fillId="0" borderId="0"/>
    <xf numFmtId="180" fontId="346" fillId="0" borderId="0"/>
    <xf numFmtId="180" fontId="346" fillId="0" borderId="0"/>
    <xf numFmtId="172" fontId="7" fillId="0" borderId="0"/>
    <xf numFmtId="172" fontId="7" fillId="0" borderId="0"/>
    <xf numFmtId="172" fontId="7"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0" fontId="202" fillId="0" borderId="0"/>
    <xf numFmtId="172" fontId="102"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7" fillId="0" borderId="0"/>
    <xf numFmtId="0" fontId="53" fillId="0" borderId="0" applyBorder="0"/>
    <xf numFmtId="172" fontId="53" fillId="0" borderId="0"/>
    <xf numFmtId="180" fontId="7" fillId="0" borderId="0"/>
    <xf numFmtId="0" fontId="53" fillId="0" borderId="0"/>
    <xf numFmtId="172" fontId="53" fillId="0" borderId="0"/>
    <xf numFmtId="180" fontId="53" fillId="0" borderId="0"/>
    <xf numFmtId="0" fontId="53" fillId="0" borderId="0" applyBorder="0"/>
    <xf numFmtId="172" fontId="53" fillId="0" borderId="0"/>
    <xf numFmtId="180" fontId="53" fillId="0" borderId="0"/>
    <xf numFmtId="0" fontId="202" fillId="0" borderId="0"/>
    <xf numFmtId="0" fontId="202" fillId="0" borderId="0"/>
    <xf numFmtId="0" fontId="202" fillId="0" borderId="0"/>
    <xf numFmtId="172" fontId="53" fillId="0" borderId="0"/>
    <xf numFmtId="172" fontId="102" fillId="0" borderId="0"/>
    <xf numFmtId="172" fontId="102" fillId="0" borderId="0"/>
    <xf numFmtId="0" fontId="202" fillId="0" borderId="0"/>
    <xf numFmtId="0" fontId="28" fillId="0" borderId="0"/>
    <xf numFmtId="0" fontId="202" fillId="0" borderId="0"/>
    <xf numFmtId="0" fontId="202" fillId="0" borderId="0"/>
    <xf numFmtId="0" fontId="202" fillId="0" borderId="0"/>
    <xf numFmtId="0" fontId="202" fillId="0" borderId="0"/>
    <xf numFmtId="0" fontId="28" fillId="0" borderId="0"/>
    <xf numFmtId="172" fontId="7" fillId="0" borderId="0"/>
    <xf numFmtId="172" fontId="7" fillId="0" borderId="0"/>
    <xf numFmtId="180" fontId="53" fillId="0" borderId="0"/>
    <xf numFmtId="0" fontId="28" fillId="0" borderId="0"/>
    <xf numFmtId="0" fontId="28" fillId="0" borderId="0"/>
    <xf numFmtId="180" fontId="53" fillId="0" borderId="0"/>
    <xf numFmtId="0" fontId="202" fillId="0" borderId="0"/>
    <xf numFmtId="0" fontId="29" fillId="0" borderId="0"/>
    <xf numFmtId="172" fontId="7" fillId="0" borderId="0"/>
    <xf numFmtId="172" fontId="7" fillId="0" borderId="0"/>
    <xf numFmtId="180" fontId="53"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7" fillId="0" borderId="0"/>
    <xf numFmtId="0" fontId="53" fillId="0" borderId="0" applyBorder="0"/>
    <xf numFmtId="172" fontId="53" fillId="0" borderId="0"/>
    <xf numFmtId="180" fontId="7" fillId="0" borderId="0"/>
    <xf numFmtId="0" fontId="53" fillId="0" borderId="0" applyBorder="0"/>
    <xf numFmtId="172" fontId="53" fillId="0" borderId="0"/>
    <xf numFmtId="180" fontId="7" fillId="0" borderId="0"/>
    <xf numFmtId="0" fontId="53" fillId="0" borderId="0" applyBorder="0"/>
    <xf numFmtId="172" fontId="53" fillId="0" borderId="0"/>
    <xf numFmtId="180" fontId="7" fillId="0" borderId="0"/>
    <xf numFmtId="0" fontId="53" fillId="0" borderId="0" applyBorder="0"/>
    <xf numFmtId="172" fontId="53" fillId="0" borderId="0"/>
    <xf numFmtId="180" fontId="7" fillId="0" borderId="0"/>
    <xf numFmtId="0" fontId="53" fillId="0" borderId="0" applyBorder="0"/>
    <xf numFmtId="172" fontId="53" fillId="0" borderId="0"/>
    <xf numFmtId="180" fontId="7" fillId="0" borderId="0"/>
    <xf numFmtId="0" fontId="53" fillId="0" borderId="0" applyBorder="0"/>
    <xf numFmtId="172" fontId="53" fillId="0" borderId="0"/>
    <xf numFmtId="180" fontId="7" fillId="0" borderId="0"/>
    <xf numFmtId="0" fontId="53" fillId="0" borderId="0" applyBorder="0"/>
    <xf numFmtId="172" fontId="53" fillId="0" borderId="0"/>
    <xf numFmtId="180" fontId="7" fillId="0" borderId="0"/>
    <xf numFmtId="0" fontId="202" fillId="0" borderId="0"/>
    <xf numFmtId="0" fontId="202" fillId="0" borderId="0"/>
    <xf numFmtId="0" fontId="202" fillId="0" borderId="0"/>
    <xf numFmtId="0" fontId="202" fillId="0" borderId="0"/>
    <xf numFmtId="0" fontId="28" fillId="0" borderId="0"/>
    <xf numFmtId="0" fontId="202" fillId="0" borderId="0"/>
    <xf numFmtId="0" fontId="202" fillId="0" borderId="0"/>
    <xf numFmtId="191" fontId="53" fillId="0" borderId="0" applyNumberFormat="0" applyFill="0" applyBorder="0" applyAlignment="0" applyProtection="0"/>
    <xf numFmtId="0" fontId="202" fillId="0" borderId="0"/>
    <xf numFmtId="0" fontId="202" fillId="0" borderId="0"/>
    <xf numFmtId="0" fontId="28" fillId="0" borderId="0"/>
    <xf numFmtId="172" fontId="7" fillId="0" borderId="0"/>
    <xf numFmtId="172" fontId="7" fillId="0" borderId="0"/>
    <xf numFmtId="180" fontId="53" fillId="0" borderId="0"/>
    <xf numFmtId="0" fontId="28" fillId="0" borderId="0"/>
    <xf numFmtId="172" fontId="53" fillId="0" borderId="0"/>
    <xf numFmtId="180" fontId="53" fillId="0" borderId="0"/>
    <xf numFmtId="180" fontId="53" fillId="0" borderId="0"/>
    <xf numFmtId="0" fontId="28" fillId="0" borderId="0"/>
    <xf numFmtId="180" fontId="53" fillId="0" borderId="0"/>
    <xf numFmtId="180" fontId="53" fillId="0" borderId="0"/>
    <xf numFmtId="0" fontId="202" fillId="0" borderId="0"/>
    <xf numFmtId="191" fontId="28" fillId="0" borderId="0" applyNumberFormat="0" applyFill="0" applyBorder="0" applyAlignment="0" applyProtection="0"/>
    <xf numFmtId="172" fontId="7" fillId="0" borderId="0"/>
    <xf numFmtId="172" fontId="7"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28" fillId="0" borderId="0" applyNumberFormat="0" applyFill="0" applyBorder="0" applyAlignment="0" applyProtection="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0" fontId="28" fillId="0" borderId="0"/>
    <xf numFmtId="180" fontId="28" fillId="0" borderId="0"/>
    <xf numFmtId="180" fontId="28" fillId="0" borderId="0"/>
    <xf numFmtId="0" fontId="202" fillId="0" borderId="0"/>
    <xf numFmtId="0" fontId="202" fillId="0" borderId="0"/>
    <xf numFmtId="172" fontId="102" fillId="0" borderId="0"/>
    <xf numFmtId="191" fontId="28" fillId="0" borderId="0" applyNumberFormat="0" applyFill="0" applyBorder="0" applyAlignment="0" applyProtection="0"/>
    <xf numFmtId="0" fontId="53" fillId="0" borderId="0" applyBorder="0"/>
    <xf numFmtId="180" fontId="7" fillId="0" borderId="0"/>
    <xf numFmtId="0" fontId="53" fillId="0" borderId="0" applyBorder="0"/>
    <xf numFmtId="172" fontId="53" fillId="0" borderId="0"/>
    <xf numFmtId="0" fontId="7" fillId="0" borderId="0"/>
    <xf numFmtId="0" fontId="53" fillId="0" borderId="0" applyBorder="0"/>
    <xf numFmtId="180" fontId="7" fillId="0" borderId="0"/>
    <xf numFmtId="180" fontId="7" fillId="0" borderId="0"/>
    <xf numFmtId="0" fontId="53" fillId="0" borderId="0" applyBorder="0"/>
    <xf numFmtId="172" fontId="53" fillId="0" borderId="0"/>
    <xf numFmtId="180" fontId="7" fillId="0" borderId="0"/>
    <xf numFmtId="0" fontId="53" fillId="0" borderId="0" applyBorder="0"/>
    <xf numFmtId="172" fontId="53" fillId="0" borderId="0"/>
    <xf numFmtId="180" fontId="7" fillId="0" borderId="0"/>
    <xf numFmtId="0" fontId="53" fillId="0" borderId="0" applyBorder="0"/>
    <xf numFmtId="180" fontId="7" fillId="0" borderId="0"/>
    <xf numFmtId="180" fontId="7"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2" fillId="0" borderId="0"/>
    <xf numFmtId="0" fontId="28" fillId="0" borderId="0"/>
    <xf numFmtId="0" fontId="202" fillId="0" borderId="0"/>
    <xf numFmtId="0" fontId="202" fillId="0" borderId="0"/>
    <xf numFmtId="0" fontId="202" fillId="0" borderId="0"/>
    <xf numFmtId="0" fontId="202" fillId="0" borderId="0"/>
    <xf numFmtId="0" fontId="28" fillId="0" borderId="0"/>
    <xf numFmtId="191" fontId="53" fillId="0" borderId="0"/>
    <xf numFmtId="180" fontId="53" fillId="0" borderId="0"/>
    <xf numFmtId="180" fontId="53" fillId="0" borderId="0"/>
    <xf numFmtId="0" fontId="28" fillId="0" borderId="0"/>
    <xf numFmtId="172" fontId="53" fillId="0" borderId="0"/>
    <xf numFmtId="180" fontId="53" fillId="0" borderId="0"/>
    <xf numFmtId="180" fontId="53" fillId="0" borderId="0"/>
    <xf numFmtId="0" fontId="28" fillId="0" borderId="0"/>
    <xf numFmtId="180" fontId="53" fillId="0" borderId="0"/>
    <xf numFmtId="180" fontId="53" fillId="0" borderId="0"/>
    <xf numFmtId="0" fontId="53" fillId="0" borderId="0"/>
    <xf numFmtId="0" fontId="53" fillId="0" borderId="0"/>
    <xf numFmtId="0" fontId="53" fillId="0" borderId="0"/>
    <xf numFmtId="0" fontId="202" fillId="0" borderId="0"/>
    <xf numFmtId="172" fontId="102" fillId="0" borderId="0"/>
    <xf numFmtId="191" fontId="53" fillId="0" borderId="0"/>
    <xf numFmtId="180" fontId="53" fillId="0" borderId="0"/>
    <xf numFmtId="180" fontId="53" fillId="0" borderId="0"/>
    <xf numFmtId="172" fontId="102"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28"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0" fontId="53" fillId="0" borderId="0" applyBorder="0"/>
    <xf numFmtId="180" fontId="7" fillId="0" borderId="0"/>
    <xf numFmtId="180" fontId="7" fillId="0" borderId="0"/>
    <xf numFmtId="0" fontId="53" fillId="0" borderId="0" applyBorder="0"/>
    <xf numFmtId="180" fontId="7" fillId="0" borderId="0"/>
    <xf numFmtId="180" fontId="7" fillId="0" borderId="0"/>
    <xf numFmtId="0" fontId="53" fillId="0" borderId="0" applyBorder="0"/>
    <xf numFmtId="180" fontId="7" fillId="0" borderId="0"/>
    <xf numFmtId="180" fontId="7"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91" fontId="7" fillId="0" borderId="0"/>
    <xf numFmtId="180" fontId="53" fillId="0" borderId="0"/>
    <xf numFmtId="191" fontId="7" fillId="0" borderId="0"/>
    <xf numFmtId="172" fontId="53" fillId="0" borderId="0"/>
    <xf numFmtId="180" fontId="53" fillId="0" borderId="0"/>
    <xf numFmtId="180" fontId="53" fillId="0" borderId="0"/>
    <xf numFmtId="172" fontId="53" fillId="0" borderId="0"/>
    <xf numFmtId="180" fontId="53" fillId="0" borderId="0"/>
    <xf numFmtId="180" fontId="53"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2" fillId="0" borderId="0"/>
    <xf numFmtId="0" fontId="28" fillId="0" borderId="0"/>
    <xf numFmtId="0" fontId="202" fillId="0" borderId="0"/>
    <xf numFmtId="0" fontId="202" fillId="0" borderId="0"/>
    <xf numFmtId="0" fontId="202" fillId="0" borderId="0"/>
    <xf numFmtId="0" fontId="202" fillId="0" borderId="0"/>
    <xf numFmtId="0" fontId="28" fillId="0" borderId="0"/>
    <xf numFmtId="191" fontId="53" fillId="0" borderId="0"/>
    <xf numFmtId="180" fontId="53" fillId="0" borderId="0"/>
    <xf numFmtId="180" fontId="53" fillId="0" borderId="0"/>
    <xf numFmtId="0" fontId="28" fillId="0" borderId="0"/>
    <xf numFmtId="172" fontId="53" fillId="0" borderId="0"/>
    <xf numFmtId="180" fontId="53" fillId="0" borderId="0"/>
    <xf numFmtId="180" fontId="53" fillId="0" borderId="0"/>
    <xf numFmtId="0" fontId="28" fillId="0" borderId="0"/>
    <xf numFmtId="180" fontId="53" fillId="0" borderId="0"/>
    <xf numFmtId="180" fontId="53" fillId="0" borderId="0"/>
    <xf numFmtId="0" fontId="53" fillId="0" borderId="0"/>
    <xf numFmtId="0" fontId="53" fillId="0" borderId="0"/>
    <xf numFmtId="0" fontId="53" fillId="0" borderId="0"/>
    <xf numFmtId="0" fontId="202"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172" fontId="53" fillId="0" borderId="0"/>
    <xf numFmtId="180" fontId="7" fillId="0" borderId="0"/>
    <xf numFmtId="180" fontId="7" fillId="0" borderId="0"/>
    <xf numFmtId="172" fontId="53" fillId="0" borderId="0"/>
    <xf numFmtId="180" fontId="53" fillId="0" borderId="0"/>
    <xf numFmtId="180"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53" fillId="0" borderId="0"/>
    <xf numFmtId="172" fontId="53" fillId="0" borderId="0"/>
    <xf numFmtId="180" fontId="53" fillId="0" borderId="0"/>
    <xf numFmtId="180" fontId="53" fillId="0" borderId="0"/>
    <xf numFmtId="14" fontId="53" fillId="0" borderId="0" applyProtection="0">
      <alignment vertical="center"/>
    </xf>
    <xf numFmtId="172"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0" fontId="202" fillId="0" borderId="0"/>
    <xf numFmtId="0" fontId="202" fillId="0" borderId="0"/>
    <xf numFmtId="0" fontId="2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0" fontId="28" fillId="0" borderId="0"/>
    <xf numFmtId="0" fontId="202" fillId="0" borderId="0"/>
    <xf numFmtId="0" fontId="202" fillId="0" borderId="0"/>
    <xf numFmtId="0" fontId="202" fillId="0" borderId="0"/>
    <xf numFmtId="0" fontId="202" fillId="0" borderId="0"/>
    <xf numFmtId="0" fontId="28" fillId="0" borderId="0"/>
    <xf numFmtId="191" fontId="53" fillId="0" borderId="0"/>
    <xf numFmtId="180" fontId="53" fillId="0" borderId="0"/>
    <xf numFmtId="180" fontId="53" fillId="0" borderId="0"/>
    <xf numFmtId="0" fontId="28" fillId="0" borderId="0"/>
    <xf numFmtId="172" fontId="53" fillId="0" borderId="0"/>
    <xf numFmtId="180" fontId="53" fillId="0" borderId="0"/>
    <xf numFmtId="180" fontId="53" fillId="0" borderId="0"/>
    <xf numFmtId="0" fontId="28" fillId="0" borderId="0"/>
    <xf numFmtId="180" fontId="53" fillId="0" borderId="0"/>
    <xf numFmtId="180" fontId="53" fillId="0" borderId="0"/>
    <xf numFmtId="0" fontId="7" fillId="0" borderId="0"/>
    <xf numFmtId="0" fontId="7" fillId="0" borderId="0"/>
    <xf numFmtId="0" fontId="7" fillId="0" borderId="0"/>
    <xf numFmtId="0" fontId="202" fillId="0" borderId="0"/>
    <xf numFmtId="0" fontId="7"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7"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8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3"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202" fillId="0" borderId="0"/>
    <xf numFmtId="0" fontId="202" fillId="0" borderId="0"/>
    <xf numFmtId="0" fontId="202" fillId="0" borderId="0"/>
    <xf numFmtId="0" fontId="202" fillId="0" borderId="0"/>
    <xf numFmtId="0" fontId="202" fillId="0" borderId="0"/>
    <xf numFmtId="0" fontId="202" fillId="0" borderId="0"/>
    <xf numFmtId="180" fontId="53" fillId="0" borderId="0"/>
    <xf numFmtId="180" fontId="53" fillId="0" borderId="0"/>
    <xf numFmtId="0" fontId="202" fillId="0" borderId="0"/>
    <xf numFmtId="172" fontId="7" fillId="0" borderId="0"/>
    <xf numFmtId="172" fontId="7"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0" fontId="202"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202" fillId="0" borderId="0"/>
    <xf numFmtId="172" fontId="7" fillId="0" borderId="0"/>
    <xf numFmtId="172" fontId="7" fillId="0" borderId="0"/>
    <xf numFmtId="172" fontId="7"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172" fontId="48"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0" fontId="28" fillId="0" borderId="0"/>
    <xf numFmtId="0" fontId="202" fillId="0" borderId="0"/>
    <xf numFmtId="0" fontId="202" fillId="0" borderId="0"/>
    <xf numFmtId="0" fontId="202" fillId="0" borderId="0"/>
    <xf numFmtId="0" fontId="202" fillId="0" borderId="0"/>
    <xf numFmtId="0" fontId="28" fillId="0" borderId="0"/>
    <xf numFmtId="0" fontId="28" fillId="0" borderId="0"/>
    <xf numFmtId="0" fontId="28"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7" fillId="0" borderId="0"/>
    <xf numFmtId="0" fontId="202" fillId="0" borderId="0"/>
    <xf numFmtId="0" fontId="202" fillId="0" borderId="0"/>
    <xf numFmtId="0" fontId="202" fillId="0" borderId="0"/>
    <xf numFmtId="0" fontId="202" fillId="0" borderId="0"/>
    <xf numFmtId="0" fontId="28" fillId="0" borderId="0"/>
    <xf numFmtId="0" fontId="202" fillId="0" borderId="0"/>
    <xf numFmtId="0" fontId="202" fillId="0" borderId="0"/>
    <xf numFmtId="0" fontId="202" fillId="0" borderId="0"/>
    <xf numFmtId="0" fontId="202" fillId="0" borderId="0"/>
    <xf numFmtId="0" fontId="28" fillId="0" borderId="0"/>
    <xf numFmtId="191" fontId="53" fillId="0" borderId="0"/>
    <xf numFmtId="180" fontId="53" fillId="0" borderId="0"/>
    <xf numFmtId="180" fontId="53" fillId="0" borderId="0"/>
    <xf numFmtId="0" fontId="28" fillId="0" borderId="0"/>
    <xf numFmtId="172" fontId="53" fillId="0" borderId="0"/>
    <xf numFmtId="180" fontId="53" fillId="0" borderId="0"/>
    <xf numFmtId="180" fontId="53" fillId="0" borderId="0"/>
    <xf numFmtId="0" fontId="28" fillId="0" borderId="0"/>
    <xf numFmtId="172" fontId="102" fillId="0" borderId="0"/>
    <xf numFmtId="172" fontId="7" fillId="0" borderId="0"/>
    <xf numFmtId="172" fontId="7" fillId="0" borderId="0"/>
    <xf numFmtId="0" fontId="202" fillId="0" borderId="0"/>
    <xf numFmtId="172" fontId="102" fillId="0" borderId="0"/>
    <xf numFmtId="191" fontId="53" fillId="0" borderId="0"/>
    <xf numFmtId="180" fontId="53" fillId="0" borderId="0"/>
    <xf numFmtId="180" fontId="53" fillId="0" borderId="0"/>
    <xf numFmtId="172" fontId="7" fillId="0" borderId="0"/>
    <xf numFmtId="172" fontId="53" fillId="0" borderId="0"/>
    <xf numFmtId="180" fontId="53" fillId="0" borderId="0"/>
    <xf numFmtId="180" fontId="53" fillId="0" borderId="0"/>
    <xf numFmtId="172" fontId="7"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0" fontId="28" fillId="0" borderId="0"/>
    <xf numFmtId="172" fontId="53" fillId="0" borderId="0"/>
    <xf numFmtId="172" fontId="53" fillId="0" borderId="0"/>
    <xf numFmtId="172" fontId="53" fillId="0" borderId="0"/>
    <xf numFmtId="180" fontId="7" fillId="0" borderId="0"/>
    <xf numFmtId="172" fontId="53" fillId="0" borderId="0"/>
    <xf numFmtId="172" fontId="53" fillId="0" borderId="0"/>
    <xf numFmtId="172" fontId="53" fillId="0" borderId="0"/>
    <xf numFmtId="180" fontId="7"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7" fillId="0" borderId="0"/>
    <xf numFmtId="172" fontId="53" fillId="0" borderId="0"/>
    <xf numFmtId="0" fontId="7" fillId="0" borderId="0"/>
    <xf numFmtId="180" fontId="7" fillId="0" borderId="0"/>
    <xf numFmtId="172" fontId="53" fillId="0" borderId="0"/>
    <xf numFmtId="172" fontId="53" fillId="0" borderId="0"/>
    <xf numFmtId="0" fontId="28" fillId="0" borderId="0"/>
    <xf numFmtId="180" fontId="28" fillId="0" borderId="0"/>
    <xf numFmtId="180" fontId="28" fillId="0" borderId="0"/>
    <xf numFmtId="172" fontId="53" fillId="0" borderId="0"/>
    <xf numFmtId="0" fontId="28" fillId="0" borderId="0"/>
    <xf numFmtId="0" fontId="7" fillId="0" borderId="0"/>
    <xf numFmtId="180" fontId="28" fillId="0" borderId="0"/>
    <xf numFmtId="172" fontId="53" fillId="0" borderId="0"/>
    <xf numFmtId="172" fontId="53" fillId="0" borderId="0"/>
    <xf numFmtId="0" fontId="53" fillId="0" borderId="0"/>
    <xf numFmtId="180" fontId="53" fillId="0" borderId="0"/>
    <xf numFmtId="180" fontId="53" fillId="0" borderId="0"/>
    <xf numFmtId="172" fontId="53" fillId="0" borderId="0"/>
    <xf numFmtId="0" fontId="28" fillId="0" borderId="0"/>
    <xf numFmtId="180" fontId="28" fillId="0" borderId="0"/>
    <xf numFmtId="180" fontId="28" fillId="0" borderId="0"/>
    <xf numFmtId="0" fontId="28" fillId="0" borderId="0"/>
    <xf numFmtId="0" fontId="28" fillId="0" borderId="0"/>
    <xf numFmtId="180" fontId="28" fillId="0" borderId="0"/>
    <xf numFmtId="180" fontId="28" fillId="0" borderId="0"/>
    <xf numFmtId="172" fontId="7" fillId="0" borderId="0"/>
    <xf numFmtId="172" fontId="53" fillId="0" borderId="0"/>
    <xf numFmtId="172" fontId="53" fillId="0" borderId="0"/>
    <xf numFmtId="0" fontId="53" fillId="0" borderId="0"/>
    <xf numFmtId="180" fontId="53" fillId="0" borderId="0"/>
    <xf numFmtId="180" fontId="53" fillId="0" borderId="0"/>
    <xf numFmtId="172" fontId="53" fillId="0" borderId="0"/>
    <xf numFmtId="0" fontId="28" fillId="0" borderId="0"/>
    <xf numFmtId="180" fontId="28" fillId="0" borderId="0"/>
    <xf numFmtId="180" fontId="28" fillId="0" borderId="0"/>
    <xf numFmtId="0" fontId="28" fillId="0" borderId="0"/>
    <xf numFmtId="180" fontId="28" fillId="0" borderId="0"/>
    <xf numFmtId="180" fontId="28" fillId="0" borderId="0"/>
    <xf numFmtId="172" fontId="7" fillId="0" borderId="0"/>
    <xf numFmtId="172" fontId="53" fillId="0" borderId="0"/>
    <xf numFmtId="172" fontId="53" fillId="0" borderId="0"/>
    <xf numFmtId="0" fontId="28" fillId="0" borderId="0"/>
    <xf numFmtId="180" fontId="28" fillId="0" borderId="0"/>
    <xf numFmtId="180" fontId="28" fillId="0" borderId="0"/>
    <xf numFmtId="172" fontId="53" fillId="0" borderId="0"/>
    <xf numFmtId="180" fontId="28" fillId="0" borderId="0"/>
    <xf numFmtId="180" fontId="28" fillId="0" borderId="0"/>
    <xf numFmtId="172" fontId="53" fillId="0" borderId="0"/>
    <xf numFmtId="172" fontId="53" fillId="0" borderId="0"/>
    <xf numFmtId="0" fontId="28" fillId="0" borderId="0"/>
    <xf numFmtId="180" fontId="28" fillId="0" borderId="0"/>
    <xf numFmtId="180" fontId="28" fillId="0" borderId="0"/>
    <xf numFmtId="172" fontId="53" fillId="0" borderId="0"/>
    <xf numFmtId="180" fontId="28" fillId="0" borderId="0"/>
    <xf numFmtId="180" fontId="28" fillId="0" borderId="0"/>
    <xf numFmtId="172" fontId="53" fillId="0" borderId="0"/>
    <xf numFmtId="172" fontId="53" fillId="0" borderId="0"/>
    <xf numFmtId="0" fontId="28" fillId="0" borderId="0"/>
    <xf numFmtId="180" fontId="28" fillId="0" borderId="0"/>
    <xf numFmtId="180" fontId="28" fillId="0" borderId="0"/>
    <xf numFmtId="172" fontId="53" fillId="0" borderId="0"/>
    <xf numFmtId="180" fontId="28" fillId="0" borderId="0"/>
    <xf numFmtId="180" fontId="28" fillId="0" borderId="0"/>
    <xf numFmtId="172" fontId="244" fillId="0" borderId="0"/>
    <xf numFmtId="172" fontId="56" fillId="0" borderId="0"/>
    <xf numFmtId="0" fontId="56" fillId="0" borderId="0"/>
    <xf numFmtId="172" fontId="102" fillId="0" borderId="0"/>
    <xf numFmtId="172" fontId="47" fillId="0" borderId="0"/>
    <xf numFmtId="0" fontId="53" fillId="0" borderId="0"/>
    <xf numFmtId="172" fontId="102" fillId="0" borderId="0"/>
    <xf numFmtId="172" fontId="102" fillId="0" borderId="0"/>
    <xf numFmtId="172" fontId="102" fillId="0" borderId="0"/>
    <xf numFmtId="172" fontId="28" fillId="0" borderId="0"/>
    <xf numFmtId="172" fontId="28" fillId="0" borderId="0"/>
    <xf numFmtId="172" fontId="102" fillId="0" borderId="0"/>
    <xf numFmtId="172" fontId="102" fillId="0" borderId="0"/>
    <xf numFmtId="172" fontId="28" fillId="0" borderId="0"/>
    <xf numFmtId="172"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02" fillId="0" borderId="0"/>
    <xf numFmtId="0" fontId="7" fillId="0" borderId="0"/>
    <xf numFmtId="0" fontId="7" fillId="0" borderId="0"/>
    <xf numFmtId="0" fontId="369" fillId="0" borderId="0"/>
    <xf numFmtId="0" fontId="3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56"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28" fillId="0" borderId="0"/>
    <xf numFmtId="172" fontId="28" fillId="0" borderId="0"/>
    <xf numFmtId="172" fontId="28" fillId="0" borderId="0"/>
    <xf numFmtId="172" fontId="102" fillId="0" borderId="0"/>
    <xf numFmtId="172" fontId="28" fillId="0" borderId="0"/>
    <xf numFmtId="172"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6"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28" fillId="0" borderId="0"/>
    <xf numFmtId="172" fontId="28" fillId="0" borderId="0"/>
    <xf numFmtId="172" fontId="28" fillId="0" borderId="0"/>
    <xf numFmtId="172" fontId="102" fillId="0" borderId="0"/>
    <xf numFmtId="172" fontId="28" fillId="0" borderId="0"/>
    <xf numFmtId="172"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6"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102" fillId="0" borderId="0"/>
    <xf numFmtId="0" fontId="29" fillId="0" borderId="0"/>
    <xf numFmtId="0" fontId="28" fillId="0" borderId="0"/>
    <xf numFmtId="0" fontId="41" fillId="0" borderId="0"/>
    <xf numFmtId="0" fontId="7" fillId="0" borderId="0"/>
    <xf numFmtId="0" fontId="56"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56" fillId="0" borderId="0"/>
    <xf numFmtId="172" fontId="102" fillId="0" borderId="0"/>
    <xf numFmtId="172" fontId="28" fillId="0" borderId="0"/>
    <xf numFmtId="172" fontId="28" fillId="0" borderId="0"/>
    <xf numFmtId="172" fontId="28" fillId="0" borderId="0"/>
    <xf numFmtId="172" fontId="28" fillId="0" borderId="0"/>
    <xf numFmtId="172" fontId="47" fillId="0" borderId="0"/>
    <xf numFmtId="172" fontId="28" fillId="0" borderId="0"/>
    <xf numFmtId="172" fontId="28" fillId="0" borderId="0"/>
    <xf numFmtId="0" fontId="56"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37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2" fontId="28" fillId="0" borderId="0"/>
    <xf numFmtId="0" fontId="53" fillId="0" borderId="0"/>
    <xf numFmtId="172" fontId="28" fillId="0" borderId="0"/>
    <xf numFmtId="0" fontId="53" fillId="0" borderId="0"/>
    <xf numFmtId="172" fontId="28" fillId="0" borderId="0"/>
    <xf numFmtId="0" fontId="53" fillId="0" borderId="0"/>
    <xf numFmtId="0" fontId="53" fillId="0" borderId="0"/>
    <xf numFmtId="0" fontId="53" fillId="0" borderId="0"/>
    <xf numFmtId="0" fontId="53" fillId="0" borderId="0"/>
    <xf numFmtId="0" fontId="53" fillId="0" borderId="0"/>
    <xf numFmtId="0" fontId="370" fillId="0" borderId="0"/>
    <xf numFmtId="172" fontId="56" fillId="0" borderId="0" applyNumberFormat="0" applyFill="0" applyBorder="0" applyAlignment="0" applyProtection="0"/>
    <xf numFmtId="0" fontId="2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02" fillId="0" borderId="0"/>
    <xf numFmtId="0" fontId="202"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2" fontId="28" fillId="0" borderId="0"/>
    <xf numFmtId="172" fontId="28" fillId="0" borderId="0"/>
    <xf numFmtId="0" fontId="7" fillId="0" borderId="0"/>
    <xf numFmtId="0" fontId="28" fillId="0" borderId="0"/>
    <xf numFmtId="0" fontId="28" fillId="0" borderId="0"/>
    <xf numFmtId="172" fontId="28" fillId="0" borderId="0"/>
    <xf numFmtId="0" fontId="28" fillId="0" borderId="0"/>
    <xf numFmtId="172"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6"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0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8" fillId="0" borderId="0"/>
    <xf numFmtId="0" fontId="28" fillId="0" borderId="0"/>
    <xf numFmtId="0" fontId="102" fillId="0" borderId="0"/>
    <xf numFmtId="0" fontId="102" fillId="0" borderId="0"/>
    <xf numFmtId="0" fontId="102" fillId="0" borderId="0"/>
    <xf numFmtId="0" fontId="102" fillId="0" borderId="0"/>
    <xf numFmtId="0" fontId="28" fillId="0" borderId="0"/>
    <xf numFmtId="0" fontId="28" fillId="0" borderId="0"/>
    <xf numFmtId="0" fontId="28" fillId="0" borderId="0"/>
    <xf numFmtId="0" fontId="28" fillId="0" borderId="0"/>
    <xf numFmtId="0" fontId="102" fillId="0" borderId="0"/>
    <xf numFmtId="0" fontId="102" fillId="0" borderId="0"/>
    <xf numFmtId="0" fontId="102" fillId="0" borderId="0"/>
    <xf numFmtId="0" fontId="102" fillId="0" borderId="0"/>
    <xf numFmtId="0" fontId="102" fillId="0" borderId="0"/>
    <xf numFmtId="0" fontId="202" fillId="0" borderId="0"/>
    <xf numFmtId="0" fontId="102" fillId="0" borderId="0"/>
    <xf numFmtId="0" fontId="202" fillId="0" borderId="0"/>
    <xf numFmtId="0" fontId="20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2" fillId="0" borderId="0"/>
    <xf numFmtId="172" fontId="102" fillId="0" borderId="0"/>
    <xf numFmtId="0" fontId="28" fillId="0" borderId="0"/>
    <xf numFmtId="0" fontId="28" fillId="0" borderId="0"/>
    <xf numFmtId="0" fontId="28" fillId="0" borderId="0"/>
    <xf numFmtId="0" fontId="28" fillId="0" borderId="0"/>
    <xf numFmtId="0" fontId="28" fillId="0" borderId="0"/>
    <xf numFmtId="0" fontId="56"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2" fillId="0" borderId="0"/>
    <xf numFmtId="0" fontId="102" fillId="0" borderId="0"/>
    <xf numFmtId="0" fontId="28" fillId="0" borderId="0"/>
    <xf numFmtId="0" fontId="28" fillId="0" borderId="0"/>
    <xf numFmtId="0" fontId="28" fillId="0" borderId="0"/>
    <xf numFmtId="0" fontId="102" fillId="0" borderId="0"/>
    <xf numFmtId="0" fontId="102" fillId="0" borderId="0"/>
    <xf numFmtId="0" fontId="102" fillId="0" borderId="0"/>
    <xf numFmtId="0" fontId="102" fillId="0" borderId="0"/>
    <xf numFmtId="0" fontId="56" fillId="0" borderId="0"/>
    <xf numFmtId="172" fontId="102" fillId="0" borderId="0"/>
    <xf numFmtId="172" fontId="28" fillId="0" borderId="0"/>
    <xf numFmtId="180" fontId="28" fillId="0" borderId="0"/>
    <xf numFmtId="172" fontId="7" fillId="0" borderId="0"/>
    <xf numFmtId="0" fontId="56"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7" fillId="0" borderId="0"/>
    <xf numFmtId="172" fontId="102" fillId="0" borderId="0"/>
    <xf numFmtId="172" fontId="28" fillId="0" borderId="0"/>
    <xf numFmtId="172" fontId="102" fillId="0" borderId="0"/>
    <xf numFmtId="172" fontId="102" fillId="0" borderId="0"/>
    <xf numFmtId="172" fontId="102" fillId="0" borderId="0"/>
    <xf numFmtId="311" fontId="47" fillId="0" borderId="0"/>
    <xf numFmtId="172" fontId="28" fillId="0" borderId="0"/>
    <xf numFmtId="172" fontId="28"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02" fillId="0" borderId="0"/>
    <xf numFmtId="172" fontId="28" fillId="0" borderId="0"/>
    <xf numFmtId="172" fontId="102" fillId="0" borderId="0"/>
    <xf numFmtId="172" fontId="28" fillId="0" borderId="0"/>
    <xf numFmtId="172" fontId="102" fillId="0" borderId="0"/>
    <xf numFmtId="172" fontId="102" fillId="0" borderId="0"/>
    <xf numFmtId="172" fontId="102" fillId="0" borderId="0"/>
    <xf numFmtId="311" fontId="47" fillId="0" borderId="0"/>
    <xf numFmtId="172" fontId="28" fillId="0" borderId="0"/>
    <xf numFmtId="172" fontId="28" fillId="0" borderId="0"/>
    <xf numFmtId="0" fontId="53"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02" fillId="0" borderId="0"/>
    <xf numFmtId="191" fontId="102" fillId="0" borderId="0"/>
    <xf numFmtId="172" fontId="102" fillId="0" borderId="0"/>
    <xf numFmtId="172" fontId="102" fillId="0" borderId="0"/>
    <xf numFmtId="172" fontId="102" fillId="0" borderId="0"/>
    <xf numFmtId="311" fontId="47"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0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8" fillId="0" borderId="0"/>
    <xf numFmtId="0" fontId="28" fillId="0" borderId="0"/>
    <xf numFmtId="0" fontId="53" fillId="0" borderId="0"/>
    <xf numFmtId="0" fontId="53" fillId="0" borderId="0"/>
    <xf numFmtId="0" fontId="53" fillId="0" borderId="0"/>
    <xf numFmtId="0" fontId="28" fillId="0" borderId="0"/>
    <xf numFmtId="0" fontId="28" fillId="0" borderId="0"/>
    <xf numFmtId="0" fontId="28" fillId="0" borderId="0"/>
    <xf numFmtId="0" fontId="28"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02" fillId="0" borderId="0"/>
    <xf numFmtId="172" fontId="102" fillId="0" borderId="0"/>
    <xf numFmtId="172" fontId="102" fillId="0" borderId="0"/>
    <xf numFmtId="172" fontId="102" fillId="0" borderId="0"/>
    <xf numFmtId="172" fontId="102" fillId="0" borderId="0"/>
    <xf numFmtId="172" fontId="7" fillId="0" borderId="0"/>
    <xf numFmtId="172" fontId="7" fillId="0" borderId="0"/>
    <xf numFmtId="172" fontId="102" fillId="0" borderId="0"/>
    <xf numFmtId="172" fontId="28" fillId="0" borderId="0"/>
    <xf numFmtId="172" fontId="28" fillId="0" borderId="0"/>
    <xf numFmtId="172" fontId="53" fillId="0" borderId="0"/>
    <xf numFmtId="172" fontId="102" fillId="0" borderId="0"/>
    <xf numFmtId="0" fontId="28" fillId="0" borderId="0"/>
    <xf numFmtId="0" fontId="202" fillId="0" borderId="0"/>
    <xf numFmtId="172" fontId="102" fillId="0" borderId="0"/>
    <xf numFmtId="172" fontId="7"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70" fillId="0" borderId="0"/>
    <xf numFmtId="172" fontId="28" fillId="0" borderId="0"/>
    <xf numFmtId="172" fontId="28" fillId="0" borderId="0"/>
    <xf numFmtId="0" fontId="370" fillId="0" borderId="0"/>
    <xf numFmtId="172" fontId="28" fillId="0" borderId="0"/>
    <xf numFmtId="172" fontId="28" fillId="0" borderId="0"/>
    <xf numFmtId="0" fontId="370" fillId="0" borderId="0"/>
    <xf numFmtId="172" fontId="28" fillId="0" borderId="0"/>
    <xf numFmtId="172" fontId="28" fillId="0" borderId="0"/>
    <xf numFmtId="0" fontId="56"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56" fillId="0" borderId="0"/>
    <xf numFmtId="0" fontId="56" fillId="0" borderId="0"/>
    <xf numFmtId="0" fontId="56" fillId="0" borderId="0"/>
    <xf numFmtId="191" fontId="35" fillId="0" borderId="0"/>
    <xf numFmtId="0" fontId="35" fillId="0" borderId="0"/>
    <xf numFmtId="0" fontId="102" fillId="0" borderId="0"/>
    <xf numFmtId="180" fontId="53" fillId="0" borderId="0"/>
    <xf numFmtId="0" fontId="35" fillId="0" borderId="0"/>
    <xf numFmtId="180" fontId="28" fillId="0" borderId="0"/>
    <xf numFmtId="180" fontId="28" fillId="0" borderId="0"/>
    <xf numFmtId="0" fontId="202" fillId="0" borderId="0"/>
    <xf numFmtId="172" fontId="102" fillId="0" borderId="0"/>
    <xf numFmtId="172" fontId="7" fillId="0" borderId="0"/>
    <xf numFmtId="172" fontId="7" fillId="0" borderId="0"/>
    <xf numFmtId="0" fontId="202" fillId="0" borderId="0"/>
    <xf numFmtId="0" fontId="202" fillId="0" borderId="0"/>
    <xf numFmtId="0" fontId="202" fillId="0" borderId="0"/>
    <xf numFmtId="0" fontId="202" fillId="0" borderId="0"/>
    <xf numFmtId="172" fontId="102" fillId="0" borderId="0"/>
    <xf numFmtId="0" fontId="28" fillId="0" borderId="0"/>
    <xf numFmtId="0" fontId="56" fillId="0" borderId="0"/>
    <xf numFmtId="0" fontId="25"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202" fillId="0" borderId="0"/>
    <xf numFmtId="0" fontId="202" fillId="0" borderId="0"/>
    <xf numFmtId="0" fontId="202" fillId="0" borderId="0"/>
    <xf numFmtId="0" fontId="202" fillId="0" borderId="0"/>
    <xf numFmtId="0" fontId="56" fillId="0" borderId="0"/>
    <xf numFmtId="0" fontId="202" fillId="0" borderId="0"/>
    <xf numFmtId="172" fontId="28" fillId="0" borderId="0"/>
    <xf numFmtId="0" fontId="7" fillId="0" borderId="0"/>
    <xf numFmtId="0" fontId="7" fillId="0" borderId="0"/>
    <xf numFmtId="0" fontId="202" fillId="0" borderId="0"/>
    <xf numFmtId="0" fontId="7" fillId="0" borderId="0"/>
    <xf numFmtId="0" fontId="202" fillId="0" borderId="0"/>
    <xf numFmtId="0" fontId="202" fillId="0" borderId="0"/>
    <xf numFmtId="0" fontId="56" fillId="0" borderId="0"/>
    <xf numFmtId="172" fontId="28" fillId="0" borderId="0"/>
    <xf numFmtId="0" fontId="7" fillId="0" borderId="0"/>
    <xf numFmtId="0" fontId="7" fillId="0" borderId="0"/>
    <xf numFmtId="0" fontId="56" fillId="0" borderId="0"/>
    <xf numFmtId="0" fontId="7" fillId="0" borderId="0"/>
    <xf numFmtId="0" fontId="56" fillId="0" borderId="0"/>
    <xf numFmtId="0" fontId="202" fillId="0" borderId="0"/>
    <xf numFmtId="172" fontId="102" fillId="0" borderId="0"/>
    <xf numFmtId="172" fontId="28" fillId="0" borderId="0"/>
    <xf numFmtId="172" fontId="28" fillId="0" borderId="0"/>
    <xf numFmtId="172" fontId="53" fillId="0" borderId="0"/>
    <xf numFmtId="0" fontId="202"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0" fontId="7" fillId="0" borderId="0"/>
    <xf numFmtId="0" fontId="7" fillId="0" borderId="0"/>
    <xf numFmtId="0" fontId="7" fillId="0" borderId="0"/>
    <xf numFmtId="0" fontId="202" fillId="0" borderId="0"/>
    <xf numFmtId="0" fontId="7" fillId="0" borderId="0"/>
    <xf numFmtId="0" fontId="202" fillId="0" borderId="0"/>
    <xf numFmtId="0" fontId="202" fillId="0" borderId="0"/>
    <xf numFmtId="0" fontId="202" fillId="0" borderId="0"/>
    <xf numFmtId="172" fontId="102"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202" fillId="0" borderId="0"/>
    <xf numFmtId="172" fontId="28" fillId="0" borderId="0"/>
    <xf numFmtId="0" fontId="202" fillId="0" borderId="0"/>
    <xf numFmtId="0" fontId="202" fillId="0" borderId="0"/>
    <xf numFmtId="0" fontId="202" fillId="0" borderId="0"/>
    <xf numFmtId="0" fontId="56" fillId="0" borderId="0"/>
    <xf numFmtId="0" fontId="202" fillId="0" borderId="0"/>
    <xf numFmtId="0" fontId="202" fillId="0" borderId="0"/>
    <xf numFmtId="0" fontId="202" fillId="0" borderId="0"/>
    <xf numFmtId="0" fontId="202" fillId="0" borderId="0"/>
    <xf numFmtId="0" fontId="56" fillId="0" borderId="0"/>
    <xf numFmtId="0" fontId="7" fillId="0" borderId="0"/>
    <xf numFmtId="0" fontId="56" fillId="0" borderId="0"/>
    <xf numFmtId="172" fontId="28" fillId="0" borderId="0"/>
    <xf numFmtId="0" fontId="56" fillId="0" borderId="0"/>
    <xf numFmtId="0" fontId="202" fillId="0" borderId="0"/>
    <xf numFmtId="172" fontId="102" fillId="0" borderId="0"/>
    <xf numFmtId="0" fontId="7" fillId="0" borderId="0"/>
    <xf numFmtId="172" fontId="28" fillId="0" borderId="0"/>
    <xf numFmtId="172" fontId="28" fillId="0" borderId="0"/>
    <xf numFmtId="172" fontId="53" fillId="0" borderId="0"/>
    <xf numFmtId="0" fontId="202" fillId="0" borderId="0"/>
    <xf numFmtId="0" fontId="28" fillId="0" borderId="0"/>
    <xf numFmtId="180" fontId="28" fillId="0" borderId="0"/>
    <xf numFmtId="180" fontId="28" fillId="0" borderId="0"/>
    <xf numFmtId="0" fontId="202" fillId="0" borderId="0"/>
    <xf numFmtId="0" fontId="202" fillId="0" borderId="0"/>
    <xf numFmtId="0" fontId="202" fillId="0" borderId="0"/>
    <xf numFmtId="0" fontId="202" fillId="0" borderId="0"/>
    <xf numFmtId="0" fontId="202" fillId="0" borderId="0"/>
    <xf numFmtId="172" fontId="102"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351" fillId="0" borderId="0"/>
    <xf numFmtId="0" fontId="28" fillId="0" borderId="0" applyNumberFormat="0" applyBorder="0" applyAlignment="0" applyProtection="0">
      <alignment vertical="top"/>
      <protection locked="0"/>
    </xf>
    <xf numFmtId="172" fontId="53" fillId="0" borderId="0"/>
    <xf numFmtId="172" fontId="53" fillId="0" borderId="0"/>
    <xf numFmtId="0" fontId="202" fillId="0" borderId="0"/>
    <xf numFmtId="0" fontId="202" fillId="0" borderId="0"/>
    <xf numFmtId="172" fontId="28" fillId="0" borderId="0"/>
    <xf numFmtId="0" fontId="202" fillId="0" borderId="0"/>
    <xf numFmtId="172" fontId="53" fillId="0" borderId="0"/>
    <xf numFmtId="172" fontId="28" fillId="0" borderId="0"/>
    <xf numFmtId="172" fontId="53" fillId="0" borderId="0"/>
    <xf numFmtId="0" fontId="202" fillId="0" borderId="0"/>
    <xf numFmtId="0" fontId="56" fillId="0" borderId="0"/>
    <xf numFmtId="0" fontId="202" fillId="0" borderId="0"/>
    <xf numFmtId="0" fontId="202" fillId="0" borderId="0"/>
    <xf numFmtId="0" fontId="202" fillId="0" borderId="0"/>
    <xf numFmtId="0" fontId="202" fillId="0" borderId="0"/>
    <xf numFmtId="0" fontId="56" fillId="0" borderId="0"/>
    <xf numFmtId="0" fontId="56" fillId="0" borderId="0"/>
    <xf numFmtId="0" fontId="56" fillId="0" borderId="0"/>
    <xf numFmtId="172" fontId="28" fillId="0" borderId="0"/>
    <xf numFmtId="172" fontId="28" fillId="0" borderId="0"/>
    <xf numFmtId="172" fontId="53" fillId="0" borderId="0"/>
    <xf numFmtId="0" fontId="7" fillId="0" borderId="0"/>
    <xf numFmtId="172" fontId="102" fillId="0" borderId="0"/>
    <xf numFmtId="0" fontId="202" fillId="0" borderId="0"/>
    <xf numFmtId="172" fontId="102" fillId="0" borderId="0"/>
    <xf numFmtId="172" fontId="28" fillId="0" borderId="0"/>
    <xf numFmtId="172" fontId="28" fillId="0" borderId="0"/>
    <xf numFmtId="172" fontId="53" fillId="0" borderId="0"/>
    <xf numFmtId="0" fontId="202" fillId="0" borderId="0"/>
    <xf numFmtId="172" fontId="28" fillId="0" borderId="0"/>
    <xf numFmtId="172" fontId="28" fillId="0" borderId="0"/>
    <xf numFmtId="172" fontId="102" fillId="0" borderId="0"/>
    <xf numFmtId="172" fontId="28" fillId="0" borderId="0"/>
    <xf numFmtId="172" fontId="28" fillId="0" borderId="0"/>
    <xf numFmtId="0" fontId="202" fillId="0" borderId="0"/>
    <xf numFmtId="0" fontId="202" fillId="0" borderId="0"/>
    <xf numFmtId="0" fontId="202" fillId="0" borderId="0"/>
    <xf numFmtId="0" fontId="202" fillId="0" borderId="0"/>
    <xf numFmtId="0" fontId="202" fillId="0" borderId="0"/>
    <xf numFmtId="172" fontId="1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172" fontId="102" fillId="0" borderId="0"/>
    <xf numFmtId="172" fontId="53" fillId="0" borderId="0"/>
    <xf numFmtId="0" fontId="56" fillId="0" borderId="0"/>
    <xf numFmtId="0" fontId="56" fillId="0" borderId="0"/>
    <xf numFmtId="0" fontId="56" fillId="0" borderId="0"/>
    <xf numFmtId="0" fontId="7" fillId="0" borderId="0"/>
    <xf numFmtId="172" fontId="28" fillId="0" borderId="0"/>
    <xf numFmtId="0" fontId="7" fillId="0" borderId="0"/>
    <xf numFmtId="0" fontId="7" fillId="0" borderId="0"/>
    <xf numFmtId="0" fontId="7" fillId="0" borderId="0"/>
    <xf numFmtId="172" fontId="102" fillId="0" borderId="0"/>
    <xf numFmtId="0" fontId="53" fillId="0" borderId="0"/>
    <xf numFmtId="0" fontId="53" fillId="0" borderId="0"/>
    <xf numFmtId="0" fontId="28" fillId="0" borderId="0"/>
    <xf numFmtId="0" fontId="28" fillId="0" borderId="0"/>
    <xf numFmtId="172" fontId="102" fillId="0" borderId="0"/>
    <xf numFmtId="172" fontId="28" fillId="0" borderId="0"/>
    <xf numFmtId="172" fontId="28" fillId="0" borderId="0"/>
    <xf numFmtId="172" fontId="53" fillId="0" borderId="0"/>
    <xf numFmtId="0" fontId="28" fillId="0" borderId="0"/>
    <xf numFmtId="0" fontId="28" fillId="0" borderId="0"/>
    <xf numFmtId="0" fontId="53" fillId="0" borderId="0"/>
    <xf numFmtId="0" fontId="53" fillId="0" borderId="0"/>
    <xf numFmtId="0" fontId="53" fillId="0" borderId="0"/>
    <xf numFmtId="0" fontId="53" fillId="0" borderId="0"/>
    <xf numFmtId="172" fontId="1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6" fillId="0" borderId="0"/>
    <xf numFmtId="172" fontId="102" fillId="0" borderId="0"/>
    <xf numFmtId="172" fontId="7" fillId="0" borderId="0"/>
    <xf numFmtId="172" fontId="7" fillId="0" borderId="0"/>
    <xf numFmtId="172" fontId="7" fillId="0" borderId="0"/>
    <xf numFmtId="172" fontId="53" fillId="0" borderId="0"/>
    <xf numFmtId="0" fontId="53" fillId="0" borderId="0"/>
    <xf numFmtId="172" fontId="53" fillId="0" borderId="0"/>
    <xf numFmtId="172" fontId="102" fillId="0" borderId="0"/>
    <xf numFmtId="172" fontId="53" fillId="0" borderId="0"/>
    <xf numFmtId="172" fontId="102" fillId="0" borderId="0"/>
    <xf numFmtId="172" fontId="102" fillId="0" borderId="0"/>
    <xf numFmtId="172" fontId="102" fillId="0" borderId="0"/>
    <xf numFmtId="172" fontId="7" fillId="0" borderId="0"/>
    <xf numFmtId="172" fontId="7" fillId="0" borderId="0"/>
    <xf numFmtId="172" fontId="7" fillId="0" borderId="0"/>
    <xf numFmtId="172" fontId="53" fillId="0" borderId="0"/>
    <xf numFmtId="172" fontId="102" fillId="0" borderId="0"/>
    <xf numFmtId="172" fontId="53" fillId="0" borderId="0"/>
    <xf numFmtId="172" fontId="102" fillId="0" borderId="0"/>
    <xf numFmtId="172" fontId="28" fillId="0" borderId="0"/>
    <xf numFmtId="172" fontId="28" fillId="0" borderId="0"/>
    <xf numFmtId="172" fontId="53"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6" fillId="0" borderId="0"/>
    <xf numFmtId="172" fontId="102" fillId="0" borderId="0"/>
    <xf numFmtId="172" fontId="35" fillId="0" borderId="0"/>
    <xf numFmtId="172" fontId="53" fillId="0" borderId="0" applyBorder="0"/>
    <xf numFmtId="172" fontId="28" fillId="0" borderId="0"/>
    <xf numFmtId="172" fontId="28" fillId="0" borderId="0"/>
    <xf numFmtId="0" fontId="7" fillId="0" borderId="0"/>
    <xf numFmtId="172" fontId="28" fillId="0" borderId="0"/>
    <xf numFmtId="172" fontId="102" fillId="0" borderId="0"/>
    <xf numFmtId="172" fontId="28" fillId="0" borderId="0"/>
    <xf numFmtId="172" fontId="102" fillId="0" borderId="0"/>
    <xf numFmtId="172" fontId="102" fillId="0" borderId="0"/>
    <xf numFmtId="172" fontId="102" fillId="0" borderId="0"/>
    <xf numFmtId="172" fontId="28" fillId="0" borderId="0"/>
    <xf numFmtId="172" fontId="28" fillId="0" borderId="0"/>
    <xf numFmtId="172" fontId="28" fillId="0" borderId="0"/>
    <xf numFmtId="172" fontId="28" fillId="0" borderId="0"/>
    <xf numFmtId="172" fontId="102" fillId="0" borderId="0"/>
    <xf numFmtId="172" fontId="28" fillId="0" borderId="0"/>
    <xf numFmtId="172" fontId="28" fillId="0" borderId="0"/>
    <xf numFmtId="172" fontId="28"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0" borderId="0"/>
    <xf numFmtId="172" fontId="53" fillId="0" borderId="0"/>
    <xf numFmtId="172" fontId="53" fillId="0" borderId="0"/>
    <xf numFmtId="172" fontId="28" fillId="0" borderId="0"/>
    <xf numFmtId="172" fontId="53" fillId="0" borderId="0"/>
    <xf numFmtId="172" fontId="53" fillId="0" borderId="0"/>
    <xf numFmtId="172" fontId="206" fillId="0" borderId="0"/>
    <xf numFmtId="0" fontId="371" fillId="0" borderId="0"/>
    <xf numFmtId="172" fontId="370" fillId="0" borderId="0"/>
    <xf numFmtId="0" fontId="7" fillId="0" borderId="0"/>
    <xf numFmtId="172" fontId="56" fillId="0" borderId="0" applyNumberFormat="0" applyFill="0" applyBorder="0" applyAlignment="0" applyProtection="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2" fillId="0" borderId="0"/>
    <xf numFmtId="0" fontId="28" fillId="0" borderId="0"/>
    <xf numFmtId="0" fontId="202" fillId="0" borderId="0"/>
    <xf numFmtId="0" fontId="202" fillId="0" borderId="0"/>
    <xf numFmtId="0" fontId="202" fillId="0" borderId="0"/>
    <xf numFmtId="0" fontId="202" fillId="0" borderId="0"/>
    <xf numFmtId="0" fontId="28" fillId="0" borderId="0"/>
    <xf numFmtId="191" fontId="53" fillId="0" borderId="0"/>
    <xf numFmtId="180" fontId="53" fillId="0" borderId="0"/>
    <xf numFmtId="180" fontId="53" fillId="0" borderId="0"/>
    <xf numFmtId="0" fontId="28" fillId="0" borderId="0"/>
    <xf numFmtId="172" fontId="53" fillId="0" borderId="0"/>
    <xf numFmtId="180" fontId="53" fillId="0" borderId="0"/>
    <xf numFmtId="180" fontId="53" fillId="0" borderId="0"/>
    <xf numFmtId="0" fontId="28" fillId="0" borderId="0"/>
    <xf numFmtId="180" fontId="53" fillId="0" borderId="0"/>
    <xf numFmtId="180" fontId="53" fillId="0" borderId="0"/>
    <xf numFmtId="0" fontId="202" fillId="0" borderId="0"/>
    <xf numFmtId="172" fontId="102" fillId="0" borderId="0"/>
    <xf numFmtId="191" fontId="53" fillId="0" borderId="0"/>
    <xf numFmtId="180" fontId="53" fillId="0" borderId="0"/>
    <xf numFmtId="180" fontId="53" fillId="0" borderId="0"/>
    <xf numFmtId="172" fontId="28"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72" fontId="7" fillId="0" borderId="0"/>
    <xf numFmtId="172" fontId="7"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53" fillId="0" borderId="0"/>
    <xf numFmtId="172" fontId="53" fillId="0" borderId="0"/>
    <xf numFmtId="0" fontId="28" fillId="0" borderId="0"/>
    <xf numFmtId="180" fontId="28" fillId="0" borderId="0"/>
    <xf numFmtId="180" fontId="28" fillId="0" borderId="0"/>
    <xf numFmtId="172" fontId="53" fillId="0" borderId="0"/>
    <xf numFmtId="172" fontId="53" fillId="0" borderId="0"/>
    <xf numFmtId="180" fontId="28" fillId="0" borderId="0"/>
    <xf numFmtId="172" fontId="53" fillId="0" borderId="0"/>
    <xf numFmtId="172" fontId="53" fillId="0" borderId="0"/>
    <xf numFmtId="0" fontId="28" fillId="0" borderId="0"/>
    <xf numFmtId="180" fontId="28" fillId="0" borderId="0"/>
    <xf numFmtId="180" fontId="28" fillId="0" borderId="0"/>
    <xf numFmtId="172" fontId="53" fillId="0" borderId="0"/>
    <xf numFmtId="172" fontId="53" fillId="0" borderId="0"/>
    <xf numFmtId="180" fontId="28" fillId="0" borderId="0"/>
    <xf numFmtId="172" fontId="53" fillId="0" borderId="0"/>
    <xf numFmtId="172" fontId="53" fillId="0" borderId="0"/>
    <xf numFmtId="172" fontId="53" fillId="0" borderId="0"/>
    <xf numFmtId="180" fontId="28" fillId="0" borderId="0"/>
    <xf numFmtId="172" fontId="53" fillId="0" borderId="0"/>
    <xf numFmtId="0" fontId="28" fillId="0" borderId="0"/>
    <xf numFmtId="180" fontId="28" fillId="0" borderId="0"/>
    <xf numFmtId="180" fontId="28" fillId="0" borderId="0"/>
    <xf numFmtId="172" fontId="53" fillId="0" borderId="0"/>
    <xf numFmtId="172" fontId="53" fillId="0" borderId="0"/>
    <xf numFmtId="180" fontId="28" fillId="0" borderId="0"/>
    <xf numFmtId="180" fontId="28" fillId="0" borderId="0"/>
    <xf numFmtId="172" fontId="53" fillId="0" borderId="0"/>
    <xf numFmtId="172" fontId="53" fillId="0" borderId="0"/>
    <xf numFmtId="180" fontId="28" fillId="0" borderId="0"/>
    <xf numFmtId="180" fontId="28" fillId="0" borderId="0"/>
    <xf numFmtId="172" fontId="53" fillId="0" borderId="0"/>
    <xf numFmtId="172" fontId="53" fillId="0" borderId="0"/>
    <xf numFmtId="0" fontId="53" fillId="0" borderId="0"/>
    <xf numFmtId="180" fontId="53" fillId="0" borderId="0"/>
    <xf numFmtId="180" fontId="53" fillId="0" borderId="0"/>
    <xf numFmtId="0" fontId="53" fillId="0" borderId="0"/>
    <xf numFmtId="180" fontId="53" fillId="0" borderId="0"/>
    <xf numFmtId="180" fontId="53" fillId="0" borderId="0"/>
    <xf numFmtId="172" fontId="53" fillId="0" borderId="0"/>
    <xf numFmtId="0" fontId="53" fillId="0" borderId="0"/>
    <xf numFmtId="0" fontId="53" fillId="0" borderId="0"/>
    <xf numFmtId="180" fontId="53" fillId="0" borderId="0"/>
    <xf numFmtId="180" fontId="53" fillId="0" borderId="0"/>
    <xf numFmtId="0" fontId="53" fillId="0" borderId="0"/>
    <xf numFmtId="180" fontId="53" fillId="0" borderId="0"/>
    <xf numFmtId="180" fontId="53" fillId="0" borderId="0"/>
    <xf numFmtId="172" fontId="53" fillId="0" borderId="0"/>
    <xf numFmtId="172" fontId="53" fillId="0" borderId="0"/>
    <xf numFmtId="0" fontId="53" fillId="0" borderId="0"/>
    <xf numFmtId="180" fontId="53" fillId="0" borderId="0"/>
    <xf numFmtId="180" fontId="53" fillId="0" borderId="0"/>
    <xf numFmtId="0" fontId="53" fillId="0" borderId="0"/>
    <xf numFmtId="180" fontId="53" fillId="0" borderId="0"/>
    <xf numFmtId="180" fontId="53" fillId="0" borderId="0"/>
    <xf numFmtId="172" fontId="53" fillId="0" borderId="0"/>
    <xf numFmtId="172" fontId="53" fillId="0" borderId="0"/>
    <xf numFmtId="0" fontId="53" fillId="0" borderId="0"/>
    <xf numFmtId="180" fontId="53" fillId="0" borderId="0"/>
    <xf numFmtId="180" fontId="53" fillId="0" borderId="0"/>
    <xf numFmtId="172" fontId="53" fillId="0" borderId="0"/>
    <xf numFmtId="180" fontId="53" fillId="0" borderId="0"/>
    <xf numFmtId="180" fontId="53" fillId="0" borderId="0"/>
    <xf numFmtId="0" fontId="202" fillId="0" borderId="0"/>
    <xf numFmtId="0" fontId="202"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202" fillId="0" borderId="0"/>
    <xf numFmtId="179" fontId="7" fillId="0" borderId="0"/>
    <xf numFmtId="172" fontId="53" fillId="0" borderId="0"/>
    <xf numFmtId="180" fontId="53" fillId="0" borderId="0"/>
    <xf numFmtId="180" fontId="53" fillId="0" borderId="0"/>
    <xf numFmtId="172" fontId="102"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7"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80" fontId="7" fillId="0" borderId="0"/>
    <xf numFmtId="180" fontId="7" fillId="0" borderId="0"/>
    <xf numFmtId="180" fontId="7" fillId="0" borderId="0"/>
    <xf numFmtId="0" fontId="202" fillId="0" borderId="0"/>
    <xf numFmtId="0" fontId="29"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191" fontId="53" fillId="0" borderId="0"/>
    <xf numFmtId="0" fontId="202" fillId="0" borderId="0"/>
    <xf numFmtId="0" fontId="202" fillId="0" borderId="0"/>
    <xf numFmtId="0" fontId="35" fillId="0" borderId="0"/>
    <xf numFmtId="172"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0" fontId="202" fillId="0" borderId="0"/>
    <xf numFmtId="0" fontId="202" fillId="0" borderId="0"/>
    <xf numFmtId="0" fontId="202" fillId="0" borderId="0"/>
    <xf numFmtId="0" fontId="202" fillId="0" borderId="0"/>
    <xf numFmtId="0" fontId="202" fillId="0" borderId="0"/>
    <xf numFmtId="180" fontId="7" fillId="0" borderId="0"/>
    <xf numFmtId="0" fontId="7" fillId="0" borderId="0"/>
    <xf numFmtId="180" fontId="7" fillId="0" borderId="0"/>
    <xf numFmtId="0" fontId="7" fillId="0" borderId="0"/>
    <xf numFmtId="180" fontId="7" fillId="0" borderId="0"/>
    <xf numFmtId="172" fontId="102" fillId="0" borderId="0"/>
    <xf numFmtId="180" fontId="7" fillId="0" borderId="0"/>
    <xf numFmtId="0" fontId="7" fillId="0" borderId="0"/>
    <xf numFmtId="180" fontId="7" fillId="0" borderId="0"/>
    <xf numFmtId="180" fontId="53" fillId="0" borderId="0"/>
    <xf numFmtId="180" fontId="7" fillId="0" borderId="0"/>
    <xf numFmtId="0" fontId="7" fillId="0" borderId="0"/>
    <xf numFmtId="180" fontId="7" fillId="0" borderId="0"/>
    <xf numFmtId="180" fontId="7" fillId="0" borderId="0"/>
    <xf numFmtId="0" fontId="202" fillId="0" borderId="0"/>
    <xf numFmtId="0" fontId="346"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02" fillId="0" borderId="0"/>
    <xf numFmtId="172" fontId="7" fillId="0" borderId="0"/>
    <xf numFmtId="0" fontId="7" fillId="0" borderId="0"/>
    <xf numFmtId="172" fontId="7" fillId="0" borderId="0"/>
    <xf numFmtId="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191" fontId="53" fillId="0" borderId="0"/>
    <xf numFmtId="0" fontId="7" fillId="0" borderId="0"/>
    <xf numFmtId="0" fontId="7" fillId="0" borderId="0"/>
    <xf numFmtId="0" fontId="202" fillId="0" borderId="0"/>
    <xf numFmtId="0" fontId="7" fillId="0" borderId="0"/>
    <xf numFmtId="0" fontId="202" fillId="0" borderId="0"/>
    <xf numFmtId="0" fontId="202"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0" fontId="53" fillId="0" borderId="0"/>
    <xf numFmtId="180" fontId="7" fillId="0" borderId="0"/>
    <xf numFmtId="180" fontId="7" fillId="0" borderId="0"/>
    <xf numFmtId="180"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72" fontId="53"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9" fontId="7" fillId="0" borderId="0"/>
    <xf numFmtId="179" fontId="7" fillId="0" borderId="0"/>
    <xf numFmtId="180" fontId="7"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80" fontId="7" fillId="0" borderId="0"/>
    <xf numFmtId="180" fontId="7" fillId="0" borderId="0"/>
    <xf numFmtId="180" fontId="7" fillId="0" borderId="0"/>
    <xf numFmtId="179" fontId="7" fillId="0" borderId="0"/>
    <xf numFmtId="0" fontId="7"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179" fontId="7" fillId="0" borderId="0"/>
    <xf numFmtId="0" fontId="29"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80" fontId="7" fillId="0" borderId="0"/>
    <xf numFmtId="191" fontId="53" fillId="0" borderId="0"/>
    <xf numFmtId="180" fontId="7" fillId="0" borderId="0"/>
    <xf numFmtId="180" fontId="7" fillId="0" borderId="0"/>
    <xf numFmtId="172" fontId="53" fillId="0" borderId="0"/>
    <xf numFmtId="172" fontId="53"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72" fontId="53" fillId="0" borderId="0"/>
    <xf numFmtId="172" fontId="53" fillId="0" borderId="0"/>
    <xf numFmtId="18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 fillId="0" borderId="0"/>
    <xf numFmtId="179" fontId="7" fillId="0" borderId="0"/>
    <xf numFmtId="179" fontId="7" fillId="0" borderId="0"/>
    <xf numFmtId="180" fontId="7"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80" fontId="7" fillId="0" borderId="0"/>
    <xf numFmtId="180" fontId="7" fillId="0" borderId="0"/>
    <xf numFmtId="180" fontId="7" fillId="0" borderId="0"/>
    <xf numFmtId="179" fontId="7" fillId="0" borderId="0"/>
    <xf numFmtId="0" fontId="7"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179" fontId="7" fillId="0" borderId="0"/>
    <xf numFmtId="0" fontId="29" fillId="0" borderId="0"/>
    <xf numFmtId="180" fontId="7" fillId="0" borderId="0"/>
    <xf numFmtId="180" fontId="7" fillId="0" borderId="0"/>
    <xf numFmtId="0" fontId="53" fillId="0" borderId="0"/>
    <xf numFmtId="180" fontId="7" fillId="0" borderId="0"/>
    <xf numFmtId="180" fontId="7" fillId="0" borderId="0"/>
    <xf numFmtId="180" fontId="53" fillId="0" borderId="0"/>
    <xf numFmtId="0" fontId="53" fillId="0" borderId="0"/>
    <xf numFmtId="0" fontId="53" fillId="0" borderId="0"/>
    <xf numFmtId="0" fontId="53" fillId="0" borderId="0"/>
    <xf numFmtId="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0" fontId="28" fillId="0" borderId="0"/>
    <xf numFmtId="0" fontId="53"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0" fontId="7" fillId="0" borderId="0"/>
    <xf numFmtId="0" fontId="346"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9"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0" fontId="7" fillId="0" borderId="0"/>
    <xf numFmtId="0" fontId="7" fillId="0" borderId="0"/>
    <xf numFmtId="0" fontId="7" fillId="0" borderId="0"/>
    <xf numFmtId="172" fontId="7" fillId="0" borderId="0"/>
    <xf numFmtId="172" fontId="7" fillId="0" borderId="0"/>
    <xf numFmtId="180" fontId="7" fillId="0" borderId="0"/>
    <xf numFmtId="180" fontId="7" fillId="0" borderId="0"/>
    <xf numFmtId="0" fontId="7" fillId="0" borderId="0"/>
    <xf numFmtId="0" fontId="7" fillId="0" borderId="0"/>
    <xf numFmtId="180" fontId="7" fillId="0" borderId="0"/>
    <xf numFmtId="180" fontId="53" fillId="0" borderId="0"/>
    <xf numFmtId="0" fontId="7" fillId="0" borderId="0"/>
    <xf numFmtId="180" fontId="7" fillId="0" borderId="0"/>
    <xf numFmtId="180" fontId="7" fillId="0" borderId="0"/>
    <xf numFmtId="179" fontId="7" fillId="0" borderId="0"/>
    <xf numFmtId="179" fontId="7"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179" fontId="7" fillId="0" borderId="0"/>
    <xf numFmtId="0" fontId="29" fillId="0" borderId="0"/>
    <xf numFmtId="180" fontId="7" fillId="0" borderId="0"/>
    <xf numFmtId="180" fontId="7" fillId="0" borderId="0"/>
    <xf numFmtId="179" fontId="7" fillId="0" borderId="0"/>
    <xf numFmtId="180" fontId="7" fillId="0" borderId="0"/>
    <xf numFmtId="180" fontId="7" fillId="0" borderId="0"/>
    <xf numFmtId="180" fontId="53" fillId="0" borderId="0"/>
    <xf numFmtId="180" fontId="7" fillId="0" borderId="0"/>
    <xf numFmtId="180" fontId="7" fillId="0" borderId="0"/>
    <xf numFmtId="180" fontId="7" fillId="0" borderId="0"/>
    <xf numFmtId="179" fontId="35"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3" fillId="0" borderId="0"/>
    <xf numFmtId="191" fontId="7" fillId="0" borderId="0"/>
    <xf numFmtId="172" fontId="102" fillId="0" borderId="0"/>
    <xf numFmtId="180" fontId="7" fillId="0" borderId="0"/>
    <xf numFmtId="180" fontId="7" fillId="0" borderId="0"/>
    <xf numFmtId="180" fontId="7" fillId="0" borderId="0"/>
    <xf numFmtId="172" fontId="47" fillId="0" borderId="0"/>
    <xf numFmtId="180" fontId="7" fillId="0" borderId="0"/>
    <xf numFmtId="180" fontId="7" fillId="0" borderId="0"/>
    <xf numFmtId="180" fontId="53" fillId="0" borderId="0"/>
    <xf numFmtId="180" fontId="7" fillId="0" borderId="0"/>
    <xf numFmtId="180" fontId="7" fillId="0" borderId="0"/>
    <xf numFmtId="180" fontId="7" fillId="0" borderId="0"/>
    <xf numFmtId="0" fontId="7" fillId="0" borderId="0"/>
    <xf numFmtId="0" fontId="346"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9"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91" fontId="7" fillId="0" borderId="0"/>
    <xf numFmtId="172" fontId="28" fillId="0" borderId="0"/>
    <xf numFmtId="172" fontId="28"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72" fontId="28" fillId="0" borderId="0"/>
    <xf numFmtId="172" fontId="28" fillId="0" borderId="0"/>
    <xf numFmtId="180" fontId="7" fillId="0" borderId="0"/>
    <xf numFmtId="0" fontId="7" fillId="0" borderId="0"/>
    <xf numFmtId="172" fontId="28" fillId="0" borderId="0"/>
    <xf numFmtId="172" fontId="28" fillId="0" borderId="0"/>
    <xf numFmtId="180" fontId="7" fillId="0" borderId="0"/>
    <xf numFmtId="180" fontId="7" fillId="0" borderId="0"/>
    <xf numFmtId="172" fontId="28" fillId="0" borderId="0"/>
    <xf numFmtId="180" fontId="7" fillId="0" borderId="0"/>
    <xf numFmtId="180" fontId="7" fillId="0" borderId="0"/>
    <xf numFmtId="180" fontId="346" fillId="0" borderId="0"/>
    <xf numFmtId="172" fontId="28" fillId="0" borderId="0"/>
    <xf numFmtId="180" fontId="7" fillId="0" borderId="0"/>
    <xf numFmtId="180" fontId="7" fillId="0" borderId="0"/>
    <xf numFmtId="0" fontId="29" fillId="0" borderId="0"/>
    <xf numFmtId="172" fontId="28" fillId="0" borderId="0"/>
    <xf numFmtId="180" fontId="7" fillId="0" borderId="0"/>
    <xf numFmtId="180" fontId="7" fillId="0" borderId="0"/>
    <xf numFmtId="172" fontId="28" fillId="0" borderId="0"/>
    <xf numFmtId="172" fontId="28" fillId="0" borderId="0"/>
    <xf numFmtId="180" fontId="7" fillId="0" borderId="0"/>
    <xf numFmtId="180" fontId="53" fillId="0" borderId="0"/>
    <xf numFmtId="172" fontId="28" fillId="0" borderId="0"/>
    <xf numFmtId="172" fontId="28" fillId="0" borderId="0"/>
    <xf numFmtId="172" fontId="28" fillId="0" borderId="0"/>
    <xf numFmtId="172" fontId="28" fillId="0" borderId="0"/>
    <xf numFmtId="172" fontId="28"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53" fillId="0" borderId="0"/>
    <xf numFmtId="191" fontId="7" fillId="0" borderId="0"/>
    <xf numFmtId="172" fontId="102" fillId="0" borderId="0"/>
    <xf numFmtId="180" fontId="7"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80" fontId="7" fillId="0" borderId="0"/>
    <xf numFmtId="180" fontId="7" fillId="0" borderId="0"/>
    <xf numFmtId="180" fontId="7" fillId="0" borderId="0"/>
    <xf numFmtId="0" fontId="7" fillId="0" borderId="0"/>
    <xf numFmtId="0" fontId="346"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9"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0" fontId="346" fillId="0" borderId="0"/>
    <xf numFmtId="180" fontId="7" fillId="0" borderId="0"/>
    <xf numFmtId="180" fontId="7" fillId="0" borderId="0"/>
    <xf numFmtId="180" fontId="346" fillId="0" borderId="0"/>
    <xf numFmtId="180" fontId="7" fillId="0" borderId="0"/>
    <xf numFmtId="180" fontId="7" fillId="0" borderId="0"/>
    <xf numFmtId="180" fontId="28" fillId="0" borderId="0"/>
    <xf numFmtId="172" fontId="53" fillId="0" borderId="0"/>
    <xf numFmtId="0" fontId="346" fillId="0" borderId="0"/>
    <xf numFmtId="180" fontId="7" fillId="0" borderId="0"/>
    <xf numFmtId="180" fontId="7" fillId="0" borderId="0"/>
    <xf numFmtId="180" fontId="346" fillId="0" borderId="0"/>
    <xf numFmtId="180" fontId="7" fillId="0" borderId="0"/>
    <xf numFmtId="180" fontId="7" fillId="0" borderId="0"/>
    <xf numFmtId="180" fontId="28" fillId="0" borderId="0"/>
    <xf numFmtId="172" fontId="53" fillId="0" borderId="0"/>
    <xf numFmtId="0" fontId="346" fillId="0" borderId="0"/>
    <xf numFmtId="180" fontId="7" fillId="0" borderId="0"/>
    <xf numFmtId="180" fontId="7" fillId="0" borderId="0"/>
    <xf numFmtId="180" fontId="346" fillId="0" borderId="0"/>
    <xf numFmtId="180" fontId="7" fillId="0" borderId="0"/>
    <xf numFmtId="180" fontId="7" fillId="0" borderId="0"/>
    <xf numFmtId="180" fontId="28" fillId="0" borderId="0"/>
    <xf numFmtId="172" fontId="53"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346" fillId="0" borderId="0"/>
    <xf numFmtId="172" fontId="53" fillId="0" borderId="0"/>
    <xf numFmtId="180" fontId="7" fillId="0" borderId="0"/>
    <xf numFmtId="180" fontId="7" fillId="0" borderId="0"/>
    <xf numFmtId="180" fontId="346" fillId="0" borderId="0"/>
    <xf numFmtId="172" fontId="53" fillId="0" borderId="0"/>
    <xf numFmtId="180" fontId="7" fillId="0" borderId="0"/>
    <xf numFmtId="180" fontId="7" fillId="0" borderId="0"/>
    <xf numFmtId="180" fontId="346" fillId="0" borderId="0"/>
    <xf numFmtId="172" fontId="53" fillId="0" borderId="0"/>
    <xf numFmtId="180" fontId="7" fillId="0" borderId="0"/>
    <xf numFmtId="180" fontId="7" fillId="0" borderId="0"/>
    <xf numFmtId="180" fontId="346" fillId="0" borderId="0"/>
    <xf numFmtId="172" fontId="53" fillId="0" borderId="0"/>
    <xf numFmtId="172" fontId="53" fillId="0" borderId="0"/>
    <xf numFmtId="180" fontId="7" fillId="0" borderId="0"/>
    <xf numFmtId="180" fontId="346" fillId="0" borderId="0"/>
    <xf numFmtId="172" fontId="53" fillId="0" borderId="0"/>
    <xf numFmtId="180" fontId="7" fillId="0" borderId="0"/>
    <xf numFmtId="180" fontId="7" fillId="0" borderId="0"/>
    <xf numFmtId="180" fontId="346" fillId="0" borderId="0"/>
    <xf numFmtId="172" fontId="56" fillId="0" borderId="0"/>
    <xf numFmtId="0" fontId="202" fillId="0" borderId="0"/>
    <xf numFmtId="172" fontId="102" fillId="0" borderId="0"/>
    <xf numFmtId="0" fontId="202" fillId="0" borderId="0"/>
    <xf numFmtId="172" fontId="102" fillId="0" borderId="0"/>
    <xf numFmtId="172" fontId="56" fillId="0" borderId="0" applyNumberFormat="0" applyFill="0" applyBorder="0" applyAlignment="0" applyProtection="0"/>
    <xf numFmtId="0" fontId="202" fillId="0" borderId="0"/>
    <xf numFmtId="172" fontId="28" fillId="0" borderId="0"/>
    <xf numFmtId="172" fontId="28" fillId="0" borderId="0"/>
    <xf numFmtId="172" fontId="102" fillId="0" borderId="0"/>
    <xf numFmtId="172" fontId="28" fillId="0" borderId="0"/>
    <xf numFmtId="0" fontId="202" fillId="0" borderId="0"/>
    <xf numFmtId="172" fontId="102" fillId="0" borderId="0"/>
    <xf numFmtId="172" fontId="56" fillId="0" borderId="0" applyNumberFormat="0" applyFill="0" applyBorder="0" applyAlignment="0" applyProtection="0"/>
    <xf numFmtId="0" fontId="202" fillId="0" borderId="0"/>
    <xf numFmtId="172" fontId="102" fillId="0" borderId="0"/>
    <xf numFmtId="172" fontId="7" fillId="0" borderId="0"/>
    <xf numFmtId="172" fontId="7" fillId="0" borderId="0"/>
    <xf numFmtId="0" fontId="202" fillId="0" borderId="0"/>
    <xf numFmtId="172" fontId="28" fillId="0" borderId="0"/>
    <xf numFmtId="0" fontId="56" fillId="0" borderId="0"/>
    <xf numFmtId="0" fontId="29" fillId="0" borderId="0"/>
    <xf numFmtId="172" fontId="56" fillId="0" borderId="0" applyNumberFormat="0" applyFill="0" applyBorder="0" applyAlignment="0" applyProtection="0"/>
    <xf numFmtId="0" fontId="28" fillId="0" borderId="0"/>
    <xf numFmtId="289" fontId="45" fillId="0" borderId="0" applyFill="0"/>
    <xf numFmtId="172" fontId="56" fillId="0" borderId="0" applyNumberFormat="0" applyFill="0" applyBorder="0" applyAlignment="0" applyProtection="0"/>
    <xf numFmtId="172" fontId="7" fillId="0" borderId="0"/>
    <xf numFmtId="311" fontId="47" fillId="0" borderId="0"/>
    <xf numFmtId="0" fontId="7" fillId="0" borderId="0"/>
    <xf numFmtId="0" fontId="56" fillId="0" borderId="0"/>
    <xf numFmtId="0" fontId="202" fillId="0" borderId="0"/>
    <xf numFmtId="172" fontId="28" fillId="0" borderId="0"/>
    <xf numFmtId="172" fontId="28" fillId="0" borderId="0"/>
    <xf numFmtId="172" fontId="102" fillId="0" borderId="0"/>
    <xf numFmtId="172" fontId="28" fillId="0" borderId="0"/>
    <xf numFmtId="172" fontId="28" fillId="0" borderId="0"/>
    <xf numFmtId="0" fontId="202" fillId="0" borderId="0"/>
    <xf numFmtId="172" fontId="28" fillId="0" borderId="0"/>
    <xf numFmtId="172" fontId="28" fillId="0" borderId="0"/>
    <xf numFmtId="172" fontId="28" fillId="0" borderId="0"/>
    <xf numFmtId="172" fontId="28" fillId="0" borderId="0"/>
    <xf numFmtId="0" fontId="202" fillId="0" borderId="0"/>
    <xf numFmtId="172" fontId="28" fillId="0" borderId="0"/>
    <xf numFmtId="0" fontId="202" fillId="0" borderId="0"/>
    <xf numFmtId="172" fontId="28" fillId="0" borderId="0"/>
    <xf numFmtId="172" fontId="28" fillId="0" borderId="0"/>
    <xf numFmtId="172" fontId="28" fillId="0" borderId="0"/>
    <xf numFmtId="172" fontId="28" fillId="0" borderId="0"/>
    <xf numFmtId="172" fontId="28" fillId="0" borderId="0"/>
    <xf numFmtId="0" fontId="56" fillId="0" borderId="0"/>
    <xf numFmtId="172" fontId="102" fillId="0" borderId="0"/>
    <xf numFmtId="172" fontId="7" fillId="0" borderId="0"/>
    <xf numFmtId="180" fontId="53" fillId="0" borderId="0"/>
    <xf numFmtId="0" fontId="56" fillId="0" borderId="0"/>
    <xf numFmtId="172" fontId="28" fillId="0" borderId="0"/>
    <xf numFmtId="0" fontId="56" fillId="0" borderId="0"/>
    <xf numFmtId="172" fontId="102" fillId="0" borderId="0"/>
    <xf numFmtId="289" fontId="45" fillId="0" borderId="0" applyFill="0"/>
    <xf numFmtId="172" fontId="102" fillId="0" borderId="0"/>
    <xf numFmtId="289" fontId="45" fillId="0" borderId="0" applyFill="0"/>
    <xf numFmtId="172" fontId="102" fillId="0" borderId="0"/>
    <xf numFmtId="172" fontId="102" fillId="0" borderId="0"/>
    <xf numFmtId="172" fontId="102" fillId="0" borderId="0"/>
    <xf numFmtId="172" fontId="10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56" fillId="0" borderId="0"/>
    <xf numFmtId="172" fontId="56" fillId="0" borderId="0" applyNumberFormat="0" applyFill="0" applyBorder="0" applyAlignment="0" applyProtection="0"/>
    <xf numFmtId="172" fontId="53" fillId="0" borderId="0"/>
    <xf numFmtId="172" fontId="102" fillId="0" borderId="0"/>
    <xf numFmtId="172" fontId="102" fillId="0" borderId="0"/>
    <xf numFmtId="0" fontId="53" fillId="0" borderId="0"/>
    <xf numFmtId="0" fontId="53" fillId="0" borderId="0" applyNumberFormat="0" applyFill="0" applyBorder="0" applyAlignment="0" applyProtection="0"/>
    <xf numFmtId="172" fontId="7" fillId="0" borderId="0"/>
    <xf numFmtId="172" fontId="7" fillId="0" borderId="0"/>
    <xf numFmtId="172" fontId="7" fillId="0" borderId="0"/>
    <xf numFmtId="0" fontId="7" fillId="0" borderId="0"/>
    <xf numFmtId="0" fontId="7" fillId="0" borderId="0"/>
    <xf numFmtId="172" fontId="7" fillId="0" borderId="0"/>
    <xf numFmtId="0" fontId="7" fillId="0" borderId="0"/>
    <xf numFmtId="0" fontId="7" fillId="0" borderId="0"/>
    <xf numFmtId="172" fontId="7" fillId="0" borderId="0"/>
    <xf numFmtId="172" fontId="7" fillId="0" borderId="0"/>
    <xf numFmtId="0" fontId="7" fillId="0" borderId="0"/>
    <xf numFmtId="0" fontId="7" fillId="0" borderId="0"/>
    <xf numFmtId="172" fontId="7" fillId="0" borderId="0"/>
    <xf numFmtId="0" fontId="7" fillId="0" borderId="0"/>
    <xf numFmtId="0" fontId="7" fillId="0" borderId="0"/>
    <xf numFmtId="172" fontId="7" fillId="0" borderId="0"/>
    <xf numFmtId="172" fontId="7" fillId="0" borderId="0"/>
    <xf numFmtId="172" fontId="7" fillId="0" borderId="0"/>
    <xf numFmtId="0" fontId="7" fillId="0" borderId="0"/>
    <xf numFmtId="0" fontId="7" fillId="0" borderId="0"/>
    <xf numFmtId="0" fontId="7" fillId="0" borderId="0"/>
    <xf numFmtId="0" fontId="7" fillId="0" borderId="0"/>
    <xf numFmtId="172"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 fillId="0" borderId="0"/>
    <xf numFmtId="172" fontId="7" fillId="0" borderId="0"/>
    <xf numFmtId="0" fontId="7" fillId="0" borderId="0"/>
    <xf numFmtId="0" fontId="7" fillId="0" borderId="0"/>
    <xf numFmtId="0" fontId="7" fillId="0" borderId="0"/>
    <xf numFmtId="0" fontId="7" fillId="0" borderId="0"/>
    <xf numFmtId="172" fontId="7"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172" fontId="102" fillId="0" borderId="0"/>
    <xf numFmtId="0" fontId="7" fillId="0" borderId="0"/>
    <xf numFmtId="172" fontId="102" fillId="0" borderId="0"/>
    <xf numFmtId="172" fontId="102" fillId="0" borderId="0"/>
    <xf numFmtId="194" fontId="28"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2" fillId="0" borderId="0"/>
    <xf numFmtId="0" fontId="7" fillId="0" borderId="0"/>
    <xf numFmtId="0" fontId="7" fillId="0" borderId="0"/>
    <xf numFmtId="0" fontId="41" fillId="0" borderId="0"/>
    <xf numFmtId="191"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191" fontId="7" fillId="0" borderId="0"/>
    <xf numFmtId="18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180" fontId="346" fillId="0" borderId="0"/>
    <xf numFmtId="0" fontId="7" fillId="0" borderId="0"/>
    <xf numFmtId="0" fontId="7" fillId="0" borderId="0"/>
    <xf numFmtId="0" fontId="11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191" fontId="7" fillId="0" borderId="0"/>
    <xf numFmtId="191" fontId="7" fillId="0" borderId="0"/>
    <xf numFmtId="0" fontId="7" fillId="0" borderId="0"/>
    <xf numFmtId="311" fontId="47" fillId="0" borderId="0"/>
    <xf numFmtId="0" fontId="202" fillId="0" borderId="0"/>
    <xf numFmtId="191" fontId="53" fillId="0" borderId="0"/>
    <xf numFmtId="172" fontId="28" fillId="0" borderId="0"/>
    <xf numFmtId="0" fontId="53" fillId="0" borderId="0"/>
    <xf numFmtId="311" fontId="47" fillId="0" borderId="0"/>
    <xf numFmtId="0" fontId="202" fillId="0" borderId="0"/>
    <xf numFmtId="191" fontId="53"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7" fillId="0" borderId="0"/>
    <xf numFmtId="172" fontId="56" fillId="0" borderId="0" applyNumberFormat="0" applyFill="0" applyBorder="0" applyAlignment="0" applyProtection="0"/>
    <xf numFmtId="172" fontId="7" fillId="0" borderId="0"/>
    <xf numFmtId="0" fontId="202" fillId="0" borderId="0"/>
    <xf numFmtId="0" fontId="28" fillId="0" borderId="0"/>
    <xf numFmtId="172" fontId="102" fillId="0" borderId="0"/>
    <xf numFmtId="172" fontId="28" fillId="0" borderId="0"/>
    <xf numFmtId="311" fontId="47" fillId="0" borderId="0"/>
    <xf numFmtId="172" fontId="28" fillId="0" borderId="0"/>
    <xf numFmtId="172" fontId="28" fillId="0" borderId="0"/>
    <xf numFmtId="172" fontId="28" fillId="0" borderId="0"/>
    <xf numFmtId="0" fontId="202" fillId="0" borderId="0"/>
    <xf numFmtId="172" fontId="102" fillId="0" borderId="0"/>
    <xf numFmtId="180" fontId="7" fillId="0" borderId="0"/>
    <xf numFmtId="172" fontId="35" fillId="0" borderId="0"/>
    <xf numFmtId="0" fontId="28" fillId="0" borderId="0"/>
    <xf numFmtId="172" fontId="102" fillId="0" borderId="0"/>
    <xf numFmtId="180" fontId="7"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80" fontId="7" fillId="0" borderId="0"/>
    <xf numFmtId="180" fontId="7" fillId="0" borderId="0"/>
    <xf numFmtId="180" fontId="7" fillId="0" borderId="0"/>
    <xf numFmtId="0" fontId="28" fillId="0" borderId="0"/>
    <xf numFmtId="0" fontId="346"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9"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346" fillId="0" borderId="0"/>
    <xf numFmtId="172" fontId="53" fillId="0" borderId="0"/>
    <xf numFmtId="180" fontId="7" fillId="0" borderId="0"/>
    <xf numFmtId="180" fontId="7" fillId="0" borderId="0"/>
    <xf numFmtId="180" fontId="346" fillId="0" borderId="0"/>
    <xf numFmtId="172" fontId="53" fillId="0" borderId="0"/>
    <xf numFmtId="180" fontId="7" fillId="0" borderId="0"/>
    <xf numFmtId="180" fontId="7" fillId="0" borderId="0"/>
    <xf numFmtId="180" fontId="346" fillId="0" borderId="0"/>
    <xf numFmtId="172" fontId="53" fillId="0" borderId="0"/>
    <xf numFmtId="180" fontId="7" fillId="0" borderId="0"/>
    <xf numFmtId="180" fontId="7" fillId="0" borderId="0"/>
    <xf numFmtId="180" fontId="346" fillId="0" borderId="0"/>
    <xf numFmtId="172" fontId="53" fillId="0" borderId="0"/>
    <xf numFmtId="180" fontId="7" fillId="0" borderId="0"/>
    <xf numFmtId="180" fontId="7" fillId="0" borderId="0"/>
    <xf numFmtId="180" fontId="34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72" fontId="53" fillId="0" borderId="0"/>
    <xf numFmtId="0" fontId="28" fillId="0" borderId="0"/>
    <xf numFmtId="0" fontId="29" fillId="0" borderId="0"/>
    <xf numFmtId="172" fontId="102"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80" fontId="7" fillId="0" borderId="0"/>
    <xf numFmtId="180" fontId="7" fillId="0" borderId="0"/>
    <xf numFmtId="180" fontId="7" fillId="0" borderId="0"/>
    <xf numFmtId="0" fontId="7" fillId="0" borderId="0"/>
    <xf numFmtId="172" fontId="102" fillId="0" borderId="0"/>
    <xf numFmtId="172" fontId="102" fillId="0" borderId="0"/>
    <xf numFmtId="180" fontId="7" fillId="0" borderId="0"/>
    <xf numFmtId="180" fontId="7" fillId="0" borderId="0"/>
    <xf numFmtId="172" fontId="102"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9" fillId="0" borderId="0"/>
    <xf numFmtId="172" fontId="102" fillId="0" borderId="0"/>
    <xf numFmtId="172" fontId="102" fillId="0" borderId="0"/>
    <xf numFmtId="180" fontId="7" fillId="0" borderId="0"/>
    <xf numFmtId="172" fontId="102" fillId="0" borderId="0"/>
    <xf numFmtId="180" fontId="7" fillId="0" borderId="0"/>
    <xf numFmtId="180" fontId="7" fillId="0" borderId="0"/>
    <xf numFmtId="180" fontId="53" fillId="0" borderId="0"/>
    <xf numFmtId="172" fontId="102" fillId="0" borderId="0"/>
    <xf numFmtId="180" fontId="7" fillId="0" borderId="0"/>
    <xf numFmtId="180" fontId="7"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0" fontId="53" fillId="0" borderId="0"/>
    <xf numFmtId="172" fontId="53" fillId="0" borderId="0"/>
    <xf numFmtId="172" fontId="53" fillId="0" borderId="0"/>
    <xf numFmtId="180" fontId="53" fillId="0" borderId="0"/>
    <xf numFmtId="172" fontId="53" fillId="0" borderId="0"/>
    <xf numFmtId="172" fontId="53" fillId="0" borderId="0"/>
    <xf numFmtId="0" fontId="53" fillId="0" borderId="0"/>
    <xf numFmtId="172" fontId="53" fillId="0" borderId="0"/>
    <xf numFmtId="180" fontId="7" fillId="0" borderId="0"/>
    <xf numFmtId="180" fontId="53" fillId="0" borderId="0"/>
    <xf numFmtId="172" fontId="53" fillId="0" borderId="0"/>
    <xf numFmtId="172" fontId="53" fillId="0" borderId="0"/>
    <xf numFmtId="0" fontId="53" fillId="0" borderId="0"/>
    <xf numFmtId="172" fontId="53" fillId="0" borderId="0"/>
    <xf numFmtId="180" fontId="7" fillId="0" borderId="0"/>
    <xf numFmtId="180" fontId="53" fillId="0" borderId="0"/>
    <xf numFmtId="172" fontId="53" fillId="0" borderId="0"/>
    <xf numFmtId="172" fontId="53" fillId="0" borderId="0"/>
    <xf numFmtId="172" fontId="53" fillId="0" borderId="0"/>
    <xf numFmtId="172" fontId="53" fillId="0" borderId="0"/>
    <xf numFmtId="180" fontId="53" fillId="0" borderId="0"/>
    <xf numFmtId="172" fontId="53" fillId="0" borderId="0"/>
    <xf numFmtId="180" fontId="7" fillId="0" borderId="0"/>
    <xf numFmtId="180" fontId="7" fillId="0" borderId="0"/>
    <xf numFmtId="180" fontId="7" fillId="0" borderId="0"/>
    <xf numFmtId="180" fontId="53" fillId="0" borderId="0"/>
    <xf numFmtId="0" fontId="202" fillId="0" borderId="0"/>
    <xf numFmtId="0" fontId="202" fillId="0" borderId="0"/>
    <xf numFmtId="0" fontId="202" fillId="0" borderId="0"/>
    <xf numFmtId="191" fontId="7" fillId="0" borderId="0"/>
    <xf numFmtId="172" fontId="102"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80" fontId="7" fillId="0" borderId="0"/>
    <xf numFmtId="180" fontId="7" fillId="0" borderId="0"/>
    <xf numFmtId="180" fontId="7" fillId="0" borderId="0"/>
    <xf numFmtId="0" fontId="202" fillId="0" borderId="0"/>
    <xf numFmtId="0" fontId="7" fillId="0" borderId="0"/>
    <xf numFmtId="172" fontId="102" fillId="0" borderId="0"/>
    <xf numFmtId="180" fontId="7" fillId="0" borderId="0"/>
    <xf numFmtId="180" fontId="7" fillId="0" borderId="0"/>
    <xf numFmtId="172" fontId="102"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02" fillId="0" borderId="0"/>
    <xf numFmtId="172" fontId="102"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0" fontId="202" fillId="0" borderId="0"/>
    <xf numFmtId="0" fontId="7"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72" fontId="53" fillId="0" borderId="0"/>
    <xf numFmtId="180" fontId="7" fillId="0" borderId="0"/>
    <xf numFmtId="180" fontId="7" fillId="0" borderId="0"/>
    <xf numFmtId="180" fontId="53" fillId="0" borderId="0"/>
    <xf numFmtId="0" fontId="53" fillId="0" borderId="0" applyBorder="0"/>
    <xf numFmtId="0" fontId="370" fillId="0" borderId="0"/>
    <xf numFmtId="172" fontId="102"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80" fontId="7" fillId="0" borderId="0"/>
    <xf numFmtId="180" fontId="7" fillId="0" borderId="0"/>
    <xf numFmtId="180" fontId="7" fillId="0" borderId="0"/>
    <xf numFmtId="0" fontId="7" fillId="0" borderId="0"/>
    <xf numFmtId="0" fontId="7" fillId="0" borderId="0"/>
    <xf numFmtId="0" fontId="7" fillId="0" borderId="0"/>
    <xf numFmtId="180" fontId="7" fillId="0" borderId="0"/>
    <xf numFmtId="180" fontId="7" fillId="0" borderId="0"/>
    <xf numFmtId="0" fontId="7"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9" fillId="0" borderId="0"/>
    <xf numFmtId="0" fontId="29" fillId="0" borderId="0"/>
    <xf numFmtId="180" fontId="7" fillId="0" borderId="0"/>
    <xf numFmtId="180" fontId="7" fillId="0" borderId="0"/>
    <xf numFmtId="172" fontId="102"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72" fontId="53"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53" fillId="0" borderId="0"/>
    <xf numFmtId="172" fontId="53" fillId="0" borderId="0"/>
    <xf numFmtId="180" fontId="7" fillId="0" borderId="0"/>
    <xf numFmtId="180" fontId="7" fillId="0" borderId="0"/>
    <xf numFmtId="180" fontId="7" fillId="0" borderId="0"/>
    <xf numFmtId="180" fontId="346" fillId="0" borderId="0"/>
    <xf numFmtId="0" fontId="28" fillId="0" borderId="0"/>
    <xf numFmtId="191" fontId="7"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0" fontId="7" fillId="0" borderId="0"/>
    <xf numFmtId="0" fontId="346" fillId="0" borderId="0"/>
    <xf numFmtId="180" fontId="7" fillId="0" borderId="0"/>
    <xf numFmtId="180" fontId="7" fillId="0" borderId="0"/>
    <xf numFmtId="180" fontId="7" fillId="0" borderId="0"/>
    <xf numFmtId="172" fontId="346"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9"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0" fontId="7" fillId="0" borderId="0"/>
    <xf numFmtId="172" fontId="53"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346" fillId="0" borderId="0"/>
    <xf numFmtId="172" fontId="53" fillId="0" borderId="0"/>
    <xf numFmtId="172" fontId="53" fillId="0" borderId="0"/>
    <xf numFmtId="180" fontId="7" fillId="0" borderId="0"/>
    <xf numFmtId="312" fontId="28" fillId="0" borderId="0"/>
    <xf numFmtId="172" fontId="53" fillId="0" borderId="0"/>
    <xf numFmtId="0" fontId="28" fillId="0" borderId="0"/>
    <xf numFmtId="172" fontId="53" fillId="0" borderId="0"/>
    <xf numFmtId="0" fontId="28" fillId="0" borderId="0"/>
    <xf numFmtId="172" fontId="53" fillId="0" borderId="0"/>
    <xf numFmtId="0" fontId="28" fillId="0" borderId="0"/>
    <xf numFmtId="172" fontId="53" fillId="0" borderId="0"/>
    <xf numFmtId="172" fontId="53" fillId="0" borderId="0"/>
    <xf numFmtId="172" fontId="53" fillId="0" borderId="0"/>
    <xf numFmtId="0" fontId="28" fillId="0" borderId="0"/>
    <xf numFmtId="172" fontId="53" fillId="0" borderId="0"/>
    <xf numFmtId="172" fontId="53" fillId="0" borderId="0"/>
    <xf numFmtId="0" fontId="28" fillId="0" borderId="0"/>
    <xf numFmtId="191" fontId="7" fillId="0" borderId="0"/>
    <xf numFmtId="180" fontId="7" fillId="0" borderId="0"/>
    <xf numFmtId="180" fontId="7" fillId="0" borderId="0"/>
    <xf numFmtId="0" fontId="29" fillId="0" borderId="0"/>
    <xf numFmtId="180" fontId="7" fillId="0" borderId="0"/>
    <xf numFmtId="180" fontId="7" fillId="0" borderId="0"/>
    <xf numFmtId="180" fontId="7" fillId="0" borderId="0"/>
    <xf numFmtId="0" fontId="53" fillId="0" borderId="0" applyBorder="0"/>
    <xf numFmtId="180" fontId="7" fillId="0" borderId="0"/>
    <xf numFmtId="180" fontId="7" fillId="0" borderId="0"/>
    <xf numFmtId="180" fontId="53" fillId="0" borderId="0"/>
    <xf numFmtId="0" fontId="29"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0" fontId="202" fillId="0" borderId="0"/>
    <xf numFmtId="0" fontId="202" fillId="0" borderId="0"/>
    <xf numFmtId="0" fontId="28" fillId="0" borderId="0">
      <alignment vertical="top"/>
    </xf>
    <xf numFmtId="172" fontId="102" fillId="0" borderId="0"/>
    <xf numFmtId="172" fontId="102" fillId="0" borderId="0"/>
    <xf numFmtId="180" fontId="7" fillId="0" borderId="0"/>
    <xf numFmtId="0" fontId="202" fillId="0" borderId="0"/>
    <xf numFmtId="0" fontId="7" fillId="0" borderId="0"/>
    <xf numFmtId="172" fontId="102" fillId="0" borderId="0"/>
    <xf numFmtId="172" fontId="102" fillId="0" borderId="0"/>
    <xf numFmtId="180" fontId="7" fillId="0" borderId="0"/>
    <xf numFmtId="0" fontId="202" fillId="0" borderId="0"/>
    <xf numFmtId="172" fontId="102" fillId="0" borderId="0"/>
    <xf numFmtId="172" fontId="47" fillId="0" borderId="0"/>
    <xf numFmtId="180" fontId="53" fillId="0" borderId="0"/>
    <xf numFmtId="0" fontId="202" fillId="0" borderId="0"/>
    <xf numFmtId="0" fontId="202"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8" fillId="0" borderId="0"/>
    <xf numFmtId="191" fontId="7" fillId="0" borderId="0"/>
    <xf numFmtId="172" fontId="102" fillId="0" borderId="0"/>
    <xf numFmtId="172" fontId="102" fillId="0" borderId="0"/>
    <xf numFmtId="180" fontId="7" fillId="0" borderId="0"/>
    <xf numFmtId="0" fontId="7" fillId="0" borderId="0"/>
    <xf numFmtId="172" fontId="102" fillId="0" borderId="0"/>
    <xf numFmtId="172" fontId="102" fillId="0" borderId="0"/>
    <xf numFmtId="172" fontId="102" fillId="0" borderId="0"/>
    <xf numFmtId="180" fontId="7" fillId="0" borderId="0"/>
    <xf numFmtId="0" fontId="53" fillId="0" borderId="0" applyBorder="0"/>
    <xf numFmtId="172" fontId="102" fillId="0" borderId="0"/>
    <xf numFmtId="172" fontId="47" fillId="0" borderId="0"/>
    <xf numFmtId="180" fontId="53" fillId="0" borderId="0"/>
    <xf numFmtId="172" fontId="102"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8" fillId="0" borderId="0"/>
    <xf numFmtId="191" fontId="7" fillId="0" borderId="0"/>
    <xf numFmtId="172" fontId="102" fillId="0" borderId="0"/>
    <xf numFmtId="172" fontId="102" fillId="0" borderId="0"/>
    <xf numFmtId="180" fontId="7" fillId="0" borderId="0"/>
    <xf numFmtId="0" fontId="7" fillId="0" borderId="0"/>
    <xf numFmtId="172" fontId="102" fillId="0" borderId="0"/>
    <xf numFmtId="172" fontId="102" fillId="0" borderId="0"/>
    <xf numFmtId="172" fontId="102" fillId="0" borderId="0"/>
    <xf numFmtId="180" fontId="7" fillId="0" borderId="0"/>
    <xf numFmtId="0" fontId="53" fillId="0" borderId="0" applyBorder="0"/>
    <xf numFmtId="172" fontId="102" fillId="0" borderId="0"/>
    <xf numFmtId="172" fontId="47" fillId="0" borderId="0"/>
    <xf numFmtId="180" fontId="53" fillId="0" borderId="0"/>
    <xf numFmtId="172" fontId="102"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8" fillId="0" borderId="0"/>
    <xf numFmtId="172" fontId="102" fillId="0" borderId="0"/>
    <xf numFmtId="172" fontId="47" fillId="0" borderId="0"/>
    <xf numFmtId="180" fontId="7" fillId="0" borderId="0"/>
    <xf numFmtId="0" fontId="7" fillId="0" borderId="0"/>
    <xf numFmtId="180" fontId="7" fillId="0" borderId="0"/>
    <xf numFmtId="180" fontId="7" fillId="0" borderId="0"/>
    <xf numFmtId="180" fontId="7" fillId="0" borderId="0"/>
    <xf numFmtId="0" fontId="53" fillId="0" borderId="0" applyBorder="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72" fontId="102" fillId="0" borderId="0"/>
    <xf numFmtId="0" fontId="202" fillId="0" borderId="0"/>
    <xf numFmtId="172" fontId="102" fillId="0" borderId="0"/>
    <xf numFmtId="172" fontId="94" fillId="0" borderId="0"/>
    <xf numFmtId="0" fontId="202" fillId="0" borderId="0"/>
    <xf numFmtId="172" fontId="102" fillId="0" borderId="0"/>
    <xf numFmtId="0" fontId="56" fillId="0" borderId="0"/>
    <xf numFmtId="172" fontId="102" fillId="0" borderId="0"/>
    <xf numFmtId="172" fontId="94" fillId="0" borderId="0"/>
    <xf numFmtId="172" fontId="53" fillId="0" borderId="0"/>
    <xf numFmtId="172" fontId="102" fillId="0" borderId="0"/>
    <xf numFmtId="0" fontId="369" fillId="0" borderId="0"/>
    <xf numFmtId="172" fontId="102" fillId="0" borderId="0"/>
    <xf numFmtId="172" fontId="102" fillId="0" borderId="0"/>
    <xf numFmtId="172" fontId="102" fillId="0" borderId="0"/>
    <xf numFmtId="172" fontId="102" fillId="0" borderId="0"/>
    <xf numFmtId="172" fontId="102" fillId="0" borderId="0"/>
    <xf numFmtId="172" fontId="56" fillId="0" borderId="0"/>
    <xf numFmtId="172" fontId="56" fillId="0" borderId="0" applyNumberFormat="0" applyFill="0" applyBorder="0" applyAlignment="0" applyProtection="0"/>
    <xf numFmtId="172" fontId="56" fillId="0" borderId="0"/>
    <xf numFmtId="172" fontId="56" fillId="0" borderId="0" applyNumberFormat="0" applyFill="0" applyBorder="0" applyAlignment="0" applyProtection="0"/>
    <xf numFmtId="0" fontId="56" fillId="0" borderId="0"/>
    <xf numFmtId="172" fontId="28" fillId="0" borderId="0"/>
    <xf numFmtId="172" fontId="28" fillId="0" borderId="0"/>
    <xf numFmtId="0" fontId="202" fillId="0" borderId="0"/>
    <xf numFmtId="172" fontId="28" fillId="0" borderId="0"/>
    <xf numFmtId="172" fontId="102" fillId="0" borderId="0"/>
    <xf numFmtId="0" fontId="7" fillId="0" borderId="0"/>
    <xf numFmtId="0" fontId="7" fillId="0" borderId="0"/>
    <xf numFmtId="0" fontId="7" fillId="0" borderId="0"/>
    <xf numFmtId="172" fontId="28" fillId="0" borderId="0"/>
    <xf numFmtId="0" fontId="7" fillId="0" borderId="0"/>
    <xf numFmtId="0" fontId="7" fillId="0" borderId="0"/>
    <xf numFmtId="172" fontId="102" fillId="0" borderId="0"/>
    <xf numFmtId="0" fontId="7" fillId="0" borderId="0"/>
    <xf numFmtId="0" fontId="7" fillId="0" borderId="0"/>
    <xf numFmtId="0" fontId="7" fillId="0" borderId="0"/>
    <xf numFmtId="172" fontId="102" fillId="0" borderId="0"/>
    <xf numFmtId="0" fontId="7" fillId="0" borderId="0"/>
    <xf numFmtId="172" fontId="28" fillId="0" borderId="0"/>
    <xf numFmtId="172" fontId="28" fillId="0" borderId="0"/>
    <xf numFmtId="0" fontId="202" fillId="0" borderId="0"/>
    <xf numFmtId="172" fontId="28" fillId="0" borderId="0"/>
    <xf numFmtId="172" fontId="28"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172" fontId="28" fillId="0" borderId="0"/>
    <xf numFmtId="0" fontId="7" fillId="0" borderId="0"/>
    <xf numFmtId="172" fontId="28" fillId="0" borderId="0"/>
    <xf numFmtId="0" fontId="202" fillId="0" borderId="0"/>
    <xf numFmtId="172" fontId="102" fillId="0" borderId="0"/>
    <xf numFmtId="0" fontId="7" fillId="0" borderId="0"/>
    <xf numFmtId="0" fontId="7" fillId="0" borderId="0"/>
    <xf numFmtId="0" fontId="7" fillId="0" borderId="0"/>
    <xf numFmtId="172" fontId="28" fillId="0" borderId="0"/>
    <xf numFmtId="0" fontId="7" fillId="0" borderId="0"/>
    <xf numFmtId="0" fontId="7" fillId="0" borderId="0"/>
    <xf numFmtId="0" fontId="202" fillId="0" borderId="0"/>
    <xf numFmtId="0" fontId="7" fillId="0" borderId="0"/>
    <xf numFmtId="0" fontId="7" fillId="0" borderId="0"/>
    <xf numFmtId="0" fontId="7" fillId="0" borderId="0"/>
    <xf numFmtId="172" fontId="102" fillId="0" borderId="0"/>
    <xf numFmtId="0" fontId="7" fillId="0" borderId="0"/>
    <xf numFmtId="172" fontId="102" fillId="0" borderId="0"/>
    <xf numFmtId="172" fontId="28" fillId="0" borderId="0"/>
    <xf numFmtId="172" fontId="28" fillId="0" borderId="0"/>
    <xf numFmtId="172" fontId="28" fillId="0" borderId="0"/>
    <xf numFmtId="172" fontId="102" fillId="0" borderId="0"/>
    <xf numFmtId="0" fontId="56" fillId="0" borderId="0"/>
    <xf numFmtId="0" fontId="28"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 fillId="0" borderId="0"/>
    <xf numFmtId="172" fontId="7" fillId="0" borderId="0"/>
    <xf numFmtId="0" fontId="7" fillId="0" borderId="0"/>
    <xf numFmtId="0" fontId="7" fillId="0" borderId="0"/>
    <xf numFmtId="0" fontId="7" fillId="0" borderId="0"/>
    <xf numFmtId="0" fontId="7" fillId="0" borderId="0"/>
    <xf numFmtId="0" fontId="7" fillId="0" borderId="0"/>
    <xf numFmtId="172"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56"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3"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56"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56"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172" fontId="102" fillId="0" borderId="0"/>
    <xf numFmtId="0" fontId="7" fillId="0" borderId="0"/>
    <xf numFmtId="0" fontId="7" fillId="0" borderId="0"/>
    <xf numFmtId="0" fontId="7" fillId="0" borderId="0"/>
    <xf numFmtId="0" fontId="7" fillId="0" borderId="0"/>
    <xf numFmtId="0" fontId="7" fillId="0" borderId="0"/>
    <xf numFmtId="172" fontId="56"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72" fontId="56"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172" fontId="56" fillId="0" borderId="0"/>
    <xf numFmtId="0" fontId="7" fillId="0" borderId="0"/>
    <xf numFmtId="0" fontId="7" fillId="0" borderId="0"/>
    <xf numFmtId="0" fontId="7" fillId="0" borderId="0"/>
    <xf numFmtId="172" fontId="56" fillId="0" borderId="0"/>
    <xf numFmtId="0" fontId="7" fillId="0" borderId="0"/>
    <xf numFmtId="172" fontId="102" fillId="0" borderId="0"/>
    <xf numFmtId="172" fontId="47" fillId="0" borderId="0"/>
    <xf numFmtId="172" fontId="47" fillId="0" borderId="0"/>
    <xf numFmtId="172" fontId="53" fillId="0" borderId="0" applyBorder="0"/>
    <xf numFmtId="172" fontId="53" fillId="0" borderId="0" applyBorder="0"/>
    <xf numFmtId="172" fontId="372" fillId="0" borderId="0"/>
    <xf numFmtId="172" fontId="53" fillId="0" borderId="0"/>
    <xf numFmtId="172" fontId="53" fillId="0" borderId="0"/>
    <xf numFmtId="172" fontId="28" fillId="0" borderId="0"/>
    <xf numFmtId="172" fontId="94" fillId="0" borderId="0"/>
    <xf numFmtId="0" fontId="41" fillId="0" borderId="0"/>
    <xf numFmtId="0" fontId="7" fillId="0" borderId="0"/>
    <xf numFmtId="0" fontId="7" fillId="0" borderId="0"/>
    <xf numFmtId="0" fontId="7" fillId="0" borderId="0"/>
    <xf numFmtId="191"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28" fillId="0" borderId="0"/>
    <xf numFmtId="172" fontId="28" fillId="0" borderId="0"/>
    <xf numFmtId="0" fontId="7" fillId="0" borderId="0"/>
    <xf numFmtId="0" fontId="7" fillId="0" borderId="0"/>
    <xf numFmtId="172" fontId="102" fillId="0" borderId="0"/>
    <xf numFmtId="0" fontId="7" fillId="0" borderId="0"/>
    <xf numFmtId="0" fontId="7" fillId="0" borderId="0"/>
    <xf numFmtId="0" fontId="53" fillId="0" borderId="0" applyNumberFormat="0" applyFill="0" applyBorder="0" applyAlignment="0" applyProtection="0"/>
    <xf numFmtId="18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180" fontId="346" fillId="0" borderId="0"/>
    <xf numFmtId="0" fontId="7" fillId="0" borderId="0"/>
    <xf numFmtId="0" fontId="7" fillId="0" borderId="0"/>
    <xf numFmtId="172" fontId="28" fillId="0" borderId="0"/>
    <xf numFmtId="172"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191" fontId="53"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28" fillId="0" borderId="0"/>
    <xf numFmtId="172" fontId="28" fillId="0" borderId="0"/>
    <xf numFmtId="0" fontId="7" fillId="0" borderId="0"/>
    <xf numFmtId="0" fontId="7" fillId="0" borderId="0"/>
    <xf numFmtId="172" fontId="102"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28" fillId="0" borderId="0"/>
    <xf numFmtId="172" fontId="28" fillId="0" borderId="0"/>
    <xf numFmtId="0" fontId="7" fillId="0" borderId="0"/>
    <xf numFmtId="0" fontId="7" fillId="0" borderId="0"/>
    <xf numFmtId="0" fontId="7" fillId="0" borderId="0"/>
    <xf numFmtId="0" fontId="7" fillId="0" borderId="0"/>
    <xf numFmtId="0" fontId="7" fillId="0" borderId="0"/>
    <xf numFmtId="0" fontId="46" fillId="0" borderId="0"/>
    <xf numFmtId="0" fontId="7" fillId="0" borderId="0"/>
    <xf numFmtId="172" fontId="102" fillId="0" borderId="0"/>
    <xf numFmtId="0" fontId="7" fillId="0" borderId="0"/>
    <xf numFmtId="0" fontId="7" fillId="0" borderId="0"/>
    <xf numFmtId="0" fontId="7" fillId="0" borderId="0"/>
    <xf numFmtId="0" fontId="7" fillId="0" borderId="0"/>
    <xf numFmtId="0" fontId="7" fillId="0" borderId="0"/>
    <xf numFmtId="172"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0" fontId="7" fillId="0" borderId="0"/>
    <xf numFmtId="0" fontId="7" fillId="0" borderId="0"/>
    <xf numFmtId="172" fontId="28" fillId="0" borderId="0"/>
    <xf numFmtId="0" fontId="7"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172" fontId="28" fillId="0" borderId="0"/>
    <xf numFmtId="0" fontId="7" fillId="0" borderId="0"/>
    <xf numFmtId="172" fontId="28" fillId="0" borderId="0"/>
    <xf numFmtId="0" fontId="7" fillId="0" borderId="0"/>
    <xf numFmtId="0" fontId="7" fillId="0" borderId="0"/>
    <xf numFmtId="172" fontId="28" fillId="0" borderId="0"/>
    <xf numFmtId="172" fontId="28" fillId="0" borderId="0"/>
    <xf numFmtId="172" fontId="28" fillId="0" borderId="0"/>
    <xf numFmtId="0" fontId="7" fillId="0" borderId="0"/>
    <xf numFmtId="172"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28" fillId="0" borderId="0"/>
    <xf numFmtId="172" fontId="28" fillId="0" borderId="0"/>
    <xf numFmtId="0" fontId="7" fillId="0" borderId="0"/>
    <xf numFmtId="0" fontId="7" fillId="0" borderId="0"/>
    <xf numFmtId="0" fontId="7" fillId="0" borderId="0"/>
    <xf numFmtId="0" fontId="7" fillId="0" borderId="0"/>
    <xf numFmtId="172" fontId="28" fillId="0" borderId="0"/>
    <xf numFmtId="0" fontId="7" fillId="0" borderId="0"/>
    <xf numFmtId="0" fontId="7" fillId="0" borderId="0"/>
    <xf numFmtId="0" fontId="7" fillId="0" borderId="0"/>
    <xf numFmtId="0" fontId="7" fillId="0" borderId="0"/>
    <xf numFmtId="0" fontId="7" fillId="0" borderId="0"/>
    <xf numFmtId="172" fontId="28" fillId="0" borderId="0"/>
    <xf numFmtId="0" fontId="7" fillId="0" borderId="0"/>
    <xf numFmtId="0" fontId="7" fillId="0" borderId="0"/>
    <xf numFmtId="0" fontId="7" fillId="0" borderId="0"/>
    <xf numFmtId="172" fontId="28" fillId="0" borderId="0"/>
    <xf numFmtId="0" fontId="7" fillId="0" borderId="0"/>
    <xf numFmtId="172" fontId="28" fillId="0" borderId="0"/>
    <xf numFmtId="0" fontId="202" fillId="0" borderId="0"/>
    <xf numFmtId="0" fontId="28" fillId="0" borderId="0"/>
    <xf numFmtId="172" fontId="102" fillId="0" borderId="0"/>
    <xf numFmtId="0" fontId="7" fillId="0" borderId="0"/>
    <xf numFmtId="0" fontId="7" fillId="0" borderId="0"/>
    <xf numFmtId="0" fontId="7" fillId="0" borderId="0"/>
    <xf numFmtId="172" fontId="47" fillId="0" borderId="0"/>
    <xf numFmtId="0" fontId="7" fillId="0" borderId="0"/>
    <xf numFmtId="0" fontId="7" fillId="0" borderId="0"/>
    <xf numFmtId="172" fontId="94" fillId="0" borderId="0"/>
    <xf numFmtId="0" fontId="7" fillId="0" borderId="0"/>
    <xf numFmtId="0" fontId="7" fillId="0" borderId="0"/>
    <xf numFmtId="0" fontId="7" fillId="0" borderId="0"/>
    <xf numFmtId="180" fontId="53" fillId="0" borderId="0"/>
    <xf numFmtId="0" fontId="7" fillId="0" borderId="0"/>
    <xf numFmtId="0" fontId="7" fillId="0" borderId="0"/>
    <xf numFmtId="0" fontId="202" fillId="0" borderId="0"/>
    <xf numFmtId="191" fontId="53"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180" fontId="7" fillId="0" borderId="0"/>
    <xf numFmtId="0" fontId="7" fillId="0" borderId="0"/>
    <xf numFmtId="0" fontId="7" fillId="0" borderId="0"/>
    <xf numFmtId="0" fontId="202" fillId="0" borderId="0"/>
    <xf numFmtId="191"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172" fontId="102" fillId="0" borderId="0"/>
    <xf numFmtId="0" fontId="7" fillId="0" borderId="0"/>
    <xf numFmtId="0" fontId="7" fillId="0" borderId="0"/>
    <xf numFmtId="0" fontId="94" fillId="0" borderId="0"/>
    <xf numFmtId="191" fontId="7" fillId="0" borderId="0"/>
    <xf numFmtId="191" fontId="7" fillId="0" borderId="0"/>
    <xf numFmtId="172" fontId="47" fillId="0" borderId="0"/>
    <xf numFmtId="180" fontId="7" fillId="0" borderId="0"/>
    <xf numFmtId="0" fontId="7" fillId="0" borderId="0"/>
    <xf numFmtId="180" fontId="7" fillId="0" borderId="0"/>
    <xf numFmtId="180" fontId="7" fillId="0" borderId="0"/>
    <xf numFmtId="180" fontId="7" fillId="0" borderId="0"/>
    <xf numFmtId="0" fontId="53" fillId="0" borderId="0" applyBorder="0"/>
    <xf numFmtId="180" fontId="7" fillId="0" borderId="0"/>
    <xf numFmtId="180" fontId="7" fillId="0" borderId="0"/>
    <xf numFmtId="180" fontId="53" fillId="0" borderId="0"/>
    <xf numFmtId="0" fontId="28"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91" fontId="7" fillId="0" borderId="0"/>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0" fontId="202" fillId="0" borderId="0"/>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0" fontId="202" fillId="0" borderId="0"/>
    <xf numFmtId="14" fontId="28" fillId="0" borderId="0" applyProtection="0">
      <alignment vertical="center"/>
    </xf>
    <xf numFmtId="14" fontId="28" fillId="0" borderId="0" applyProtection="0">
      <alignment vertical="center"/>
    </xf>
    <xf numFmtId="14" fontId="28" fillId="0" borderId="0" applyProtection="0">
      <alignment vertical="center"/>
    </xf>
    <xf numFmtId="172" fontId="47" fillId="0" borderId="0"/>
    <xf numFmtId="0" fontId="202" fillId="0" borderId="0"/>
    <xf numFmtId="14" fontId="28" fillId="0" borderId="0" applyProtection="0">
      <alignment vertical="center"/>
    </xf>
    <xf numFmtId="0" fontId="202" fillId="0" borderId="0"/>
    <xf numFmtId="14" fontId="28" fillId="0" borderId="0" applyProtection="0">
      <alignment vertical="center"/>
    </xf>
    <xf numFmtId="0" fontId="202" fillId="0" borderId="0"/>
    <xf numFmtId="0" fontId="7" fillId="0" borderId="0"/>
    <xf numFmtId="14" fontId="28" fillId="0" borderId="0" applyProtection="0">
      <alignment vertical="center"/>
    </xf>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7" fillId="0" borderId="0"/>
    <xf numFmtId="172"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91" fontId="7" fillId="0" borderId="0"/>
    <xf numFmtId="172" fontId="102" fillId="0" borderId="0"/>
    <xf numFmtId="172" fontId="102" fillId="0" borderId="0"/>
    <xf numFmtId="172" fontId="102" fillId="0" borderId="0"/>
    <xf numFmtId="180" fontId="7" fillId="0" borderId="0"/>
    <xf numFmtId="0" fontId="7" fillId="0" borderId="0"/>
    <xf numFmtId="172" fontId="102" fillId="0" borderId="0"/>
    <xf numFmtId="172" fontId="102" fillId="0" borderId="0"/>
    <xf numFmtId="172" fontId="102" fillId="0" borderId="0"/>
    <xf numFmtId="180" fontId="7" fillId="0" borderId="0"/>
    <xf numFmtId="0" fontId="53" fillId="0" borderId="0" applyBorder="0"/>
    <xf numFmtId="172" fontId="102" fillId="0" borderId="0"/>
    <xf numFmtId="172" fontId="47" fillId="0" borderId="0"/>
    <xf numFmtId="180" fontId="53" fillId="0" borderId="0"/>
    <xf numFmtId="0" fontId="7" fillId="0" borderId="0"/>
    <xf numFmtId="180" fontId="7" fillId="0" borderId="0"/>
    <xf numFmtId="180" fontId="7" fillId="0" borderId="0"/>
    <xf numFmtId="172" fontId="53" fillId="0" borderId="0"/>
    <xf numFmtId="172"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91" fontId="7" fillId="0" borderId="0"/>
    <xf numFmtId="172" fontId="47" fillId="0" borderId="0"/>
    <xf numFmtId="180" fontId="7" fillId="0" borderId="0"/>
    <xf numFmtId="180" fontId="7" fillId="0" borderId="0"/>
    <xf numFmtId="0" fontId="7" fillId="0" borderId="0"/>
    <xf numFmtId="180" fontId="7" fillId="0" borderId="0"/>
    <xf numFmtId="180" fontId="7" fillId="0" borderId="0"/>
    <xf numFmtId="180" fontId="7" fillId="0" borderId="0"/>
    <xf numFmtId="0" fontId="53" fillId="0" borderId="0" applyBorder="0"/>
    <xf numFmtId="180" fontId="7" fillId="0" borderId="0"/>
    <xf numFmtId="180" fontId="7" fillId="0" borderId="0"/>
    <xf numFmtId="180" fontId="53" fillId="0" borderId="0"/>
    <xf numFmtId="191" fontId="7"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91" fontId="7" fillId="0" borderId="0"/>
    <xf numFmtId="172" fontId="28" fillId="0" borderId="0"/>
    <xf numFmtId="172" fontId="28" fillId="0" borderId="0"/>
    <xf numFmtId="172" fontId="28" fillId="0" borderId="0"/>
    <xf numFmtId="172" fontId="28" fillId="0" borderId="0"/>
    <xf numFmtId="172" fontId="47" fillId="0" borderId="0"/>
    <xf numFmtId="0" fontId="7" fillId="0" borderId="0"/>
    <xf numFmtId="172" fontId="28" fillId="0" borderId="0"/>
    <xf numFmtId="172" fontId="28" fillId="0" borderId="0"/>
    <xf numFmtId="172" fontId="28" fillId="0" borderId="0"/>
    <xf numFmtId="172" fontId="28" fillId="0" borderId="0"/>
    <xf numFmtId="0" fontId="53" fillId="0" borderId="0" applyBorder="0"/>
    <xf numFmtId="172" fontId="28" fillId="0" borderId="0"/>
    <xf numFmtId="180" fontId="7" fillId="0" borderId="0"/>
    <xf numFmtId="180" fontId="53" fillId="0" borderId="0"/>
    <xf numFmtId="191" fontId="7" fillId="0" borderId="0"/>
    <xf numFmtId="172" fontId="28" fillId="0" borderId="0"/>
    <xf numFmtId="0" fontId="29" fillId="0" borderId="0"/>
    <xf numFmtId="0" fontId="29" fillId="0" borderId="0"/>
    <xf numFmtId="172" fontId="28" fillId="0" borderId="0"/>
    <xf numFmtId="172" fontId="28"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7" fillId="0" borderId="0"/>
    <xf numFmtId="172" fontId="7" fillId="0" borderId="0"/>
    <xf numFmtId="172" fontId="53" fillId="0" borderId="0"/>
    <xf numFmtId="172" fontId="53" fillId="0" borderId="0"/>
    <xf numFmtId="172"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72" fontId="25" fillId="0" borderId="0"/>
    <xf numFmtId="172" fontId="47" fillId="0" borderId="0"/>
    <xf numFmtId="180" fontId="7" fillId="0" borderId="0"/>
    <xf numFmtId="0" fontId="202"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alignment vertical="top"/>
    </xf>
    <xf numFmtId="172" fontId="53" fillId="0" borderId="0"/>
    <xf numFmtId="172" fontId="53" fillId="0" borderId="0">
      <alignment vertical="top"/>
    </xf>
    <xf numFmtId="172" fontId="53" fillId="0" borderId="0">
      <alignment vertical="top"/>
    </xf>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0" fontId="29"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7" fillId="0" borderId="0"/>
    <xf numFmtId="172"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0" fontId="202" fillId="0" borderId="0"/>
    <xf numFmtId="172" fontId="28" fillId="0" borderId="0"/>
    <xf numFmtId="172" fontId="28" fillId="0" borderId="0"/>
    <xf numFmtId="172" fontId="28" fillId="0" borderId="0"/>
    <xf numFmtId="172" fontId="28" fillId="0" borderId="0"/>
    <xf numFmtId="0" fontId="202" fillId="0" borderId="0"/>
    <xf numFmtId="172" fontId="28" fillId="0" borderId="0"/>
    <xf numFmtId="0" fontId="202" fillId="0" borderId="0"/>
    <xf numFmtId="172" fontId="28" fillId="0" borderId="0"/>
    <xf numFmtId="0" fontId="202" fillId="0" borderId="0"/>
    <xf numFmtId="172" fontId="28" fillId="0" borderId="0"/>
    <xf numFmtId="172" fontId="28" fillId="0" borderId="0"/>
    <xf numFmtId="0" fontId="202" fillId="0" borderId="0"/>
    <xf numFmtId="0" fontId="202" fillId="0" borderId="0"/>
    <xf numFmtId="172" fontId="28"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172" fontId="28" fillId="0" borderId="0"/>
    <xf numFmtId="172" fontId="28" fillId="0" borderId="0"/>
    <xf numFmtId="0" fontId="369" fillId="0" borderId="0"/>
    <xf numFmtId="172" fontId="28" fillId="0" borderId="0"/>
    <xf numFmtId="172" fontId="7" fillId="0" borderId="0"/>
    <xf numFmtId="172"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7" fillId="0" borderId="0"/>
    <xf numFmtId="172" fontId="7" fillId="0" borderId="0"/>
    <xf numFmtId="172" fontId="53" fillId="0" borderId="0"/>
    <xf numFmtId="172" fontId="7" fillId="0" borderId="0"/>
    <xf numFmtId="172" fontId="53" fillId="0" borderId="0"/>
    <xf numFmtId="172" fontId="7" fillId="0" borderId="0"/>
    <xf numFmtId="172" fontId="7" fillId="0" borderId="0"/>
    <xf numFmtId="172" fontId="53" fillId="0" borderId="0"/>
    <xf numFmtId="172" fontId="7" fillId="0" borderId="0"/>
    <xf numFmtId="172"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3" fillId="0" borderId="0"/>
    <xf numFmtId="172" fontId="7" fillId="0" borderId="0"/>
    <xf numFmtId="172" fontId="7" fillId="0" borderId="0"/>
    <xf numFmtId="172" fontId="53" fillId="0" borderId="0"/>
    <xf numFmtId="172" fontId="7" fillId="0" borderId="0"/>
    <xf numFmtId="172" fontId="7" fillId="0" borderId="0"/>
    <xf numFmtId="172" fontId="7" fillId="0" borderId="0"/>
    <xf numFmtId="0" fontId="202" fillId="0" borderId="0"/>
    <xf numFmtId="172" fontId="28" fillId="0" borderId="0"/>
    <xf numFmtId="172" fontId="28" fillId="0" borderId="0"/>
    <xf numFmtId="172" fontId="28" fillId="0" borderId="0"/>
    <xf numFmtId="172" fontId="28" fillId="0" borderId="0"/>
    <xf numFmtId="0" fontId="202" fillId="0" borderId="0"/>
    <xf numFmtId="172" fontId="28" fillId="0" borderId="0"/>
    <xf numFmtId="172" fontId="28" fillId="0" borderId="0"/>
    <xf numFmtId="172" fontId="28" fillId="0" borderId="0"/>
    <xf numFmtId="172" fontId="28" fillId="0" borderId="0"/>
    <xf numFmtId="0" fontId="202" fillId="0" borderId="0"/>
    <xf numFmtId="172" fontId="28" fillId="0" borderId="0"/>
    <xf numFmtId="180" fontId="7" fillId="0" borderId="0"/>
    <xf numFmtId="180" fontId="53" fillId="0" borderId="0"/>
    <xf numFmtId="0" fontId="202" fillId="0" borderId="0"/>
    <xf numFmtId="172" fontId="28" fillId="0" borderId="0"/>
    <xf numFmtId="0" fontId="202" fillId="0" borderId="0"/>
    <xf numFmtId="0" fontId="202" fillId="0" borderId="0"/>
    <xf numFmtId="172" fontId="28" fillId="0" borderId="0"/>
    <xf numFmtId="0" fontId="373" fillId="0" borderId="0"/>
    <xf numFmtId="0" fontId="29" fillId="0" borderId="0"/>
    <xf numFmtId="172" fontId="28" fillId="0" borderId="0"/>
    <xf numFmtId="172" fontId="53" fillId="0" borderId="0"/>
    <xf numFmtId="172" fontId="53" fillId="0" borderId="0"/>
    <xf numFmtId="172" fontId="53" fillId="0" borderId="0"/>
    <xf numFmtId="172" fontId="53" fillId="0" borderId="0"/>
    <xf numFmtId="172" fontId="7" fillId="0" borderId="0"/>
    <xf numFmtId="172" fontId="7" fillId="0" borderId="0"/>
    <xf numFmtId="172" fontId="53" fillId="0" borderId="0"/>
    <xf numFmtId="172" fontId="53" fillId="0" borderId="0"/>
    <xf numFmtId="172"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7" fillId="0" borderId="0"/>
    <xf numFmtId="172" fontId="53" fillId="0" borderId="0"/>
    <xf numFmtId="172" fontId="7" fillId="0" borderId="0"/>
    <xf numFmtId="172" fontId="7" fillId="0" borderId="0"/>
    <xf numFmtId="172" fontId="53" fillId="0" borderId="0"/>
    <xf numFmtId="172" fontId="7" fillId="0" borderId="0"/>
    <xf numFmtId="172" fontId="53" fillId="0" borderId="0"/>
    <xf numFmtId="0" fontId="202"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0" fontId="29" fillId="0" borderId="0"/>
    <xf numFmtId="172" fontId="53" fillId="0" borderId="0"/>
    <xf numFmtId="172"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0" fontId="202" fillId="0" borderId="0"/>
    <xf numFmtId="0" fontId="202" fillId="0" borderId="0"/>
    <xf numFmtId="0" fontId="7" fillId="0" borderId="0"/>
    <xf numFmtId="0" fontId="28" fillId="0" borderId="0" applyNumberFormat="0" applyFill="0" applyBorder="0" applyAlignment="0" applyProtection="0"/>
    <xf numFmtId="0" fontId="29" fillId="0" borderId="0"/>
    <xf numFmtId="172" fontId="102" fillId="0" borderId="0"/>
    <xf numFmtId="172" fontId="102" fillId="0" borderId="0"/>
    <xf numFmtId="172" fontId="102" fillId="0" borderId="0"/>
    <xf numFmtId="172" fontId="102" fillId="0" borderId="0"/>
    <xf numFmtId="0" fontId="56" fillId="0" borderId="0"/>
    <xf numFmtId="0" fontId="202" fillId="0" borderId="0"/>
    <xf numFmtId="0" fontId="202" fillId="0" borderId="0"/>
    <xf numFmtId="0" fontId="202" fillId="0" borderId="0"/>
    <xf numFmtId="0" fontId="202" fillId="0" borderId="0"/>
    <xf numFmtId="0" fontId="56"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180" fontId="53" fillId="0" borderId="0"/>
    <xf numFmtId="0" fontId="7" fillId="0" borderId="0"/>
    <xf numFmtId="0" fontId="7" fillId="0" borderId="0"/>
    <xf numFmtId="0" fontId="56" fillId="0" borderId="0"/>
    <xf numFmtId="191"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372" fillId="0" borderId="0"/>
    <xf numFmtId="0" fontId="7" fillId="0" borderId="0"/>
    <xf numFmtId="0" fontId="7" fillId="0" borderId="0"/>
    <xf numFmtId="0" fontId="7" fillId="0" borderId="0"/>
    <xf numFmtId="172" fontId="56" fillId="0" borderId="0"/>
    <xf numFmtId="0" fontId="7" fillId="0" borderId="0"/>
    <xf numFmtId="172" fontId="372" fillId="0" borderId="0"/>
    <xf numFmtId="172" fontId="102" fillId="0" borderId="0"/>
    <xf numFmtId="172" fontId="7" fillId="0" borderId="0"/>
    <xf numFmtId="172" fontId="7" fillId="0" borderId="0"/>
    <xf numFmtId="172" fontId="7" fillId="0" borderId="0"/>
    <xf numFmtId="172" fontId="28" fillId="0" borderId="0"/>
    <xf numFmtId="172" fontId="28" fillId="0" borderId="0"/>
    <xf numFmtId="172" fontId="53" fillId="0" borderId="0" applyBorder="0"/>
    <xf numFmtId="172" fontId="94" fillId="0" borderId="0"/>
    <xf numFmtId="172" fontId="56" fillId="0" borderId="0"/>
    <xf numFmtId="172" fontId="94" fillId="0" borderId="0"/>
    <xf numFmtId="0" fontId="374" fillId="0" borderId="0"/>
    <xf numFmtId="0" fontId="41" fillId="0" borderId="0"/>
    <xf numFmtId="0" fontId="202" fillId="0" borderId="0"/>
    <xf numFmtId="0" fontId="7"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180" fontId="7" fillId="0" borderId="0"/>
    <xf numFmtId="0" fontId="7" fillId="0" borderId="0"/>
    <xf numFmtId="0" fontId="7" fillId="0" borderId="0"/>
    <xf numFmtId="191" fontId="7" fillId="0" borderId="0"/>
    <xf numFmtId="18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180" fontId="53" fillId="0" borderId="0"/>
    <xf numFmtId="0" fontId="7" fillId="0" borderId="0"/>
    <xf numFmtId="0" fontId="7" fillId="0" borderId="0"/>
    <xf numFmtId="0" fontId="28" fillId="0" borderId="0" applyNumberFormat="0" applyFill="0" applyBorder="0" applyAlignment="0" applyProtection="0"/>
    <xf numFmtId="172"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56"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191" fontId="7" fillId="0" borderId="0"/>
    <xf numFmtId="18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180" fontId="7" fillId="0" borderId="0"/>
    <xf numFmtId="0" fontId="7" fillId="0" borderId="0"/>
    <xf numFmtId="0" fontId="7" fillId="0" borderId="0"/>
    <xf numFmtId="0" fontId="53" fillId="0" borderId="0"/>
    <xf numFmtId="180" fontId="7" fillId="0" borderId="0"/>
    <xf numFmtId="0" fontId="7" fillId="0" borderId="0"/>
    <xf numFmtId="180" fontId="7" fillId="0" borderId="0"/>
    <xf numFmtId="0" fontId="7" fillId="0" borderId="0"/>
    <xf numFmtId="180" fontId="346" fillId="0" borderId="0"/>
    <xf numFmtId="180" fontId="7" fillId="0" borderId="0"/>
    <xf numFmtId="180" fontId="7" fillId="0" borderId="0"/>
    <xf numFmtId="180" fontId="7" fillId="0" borderId="0"/>
    <xf numFmtId="0" fontId="202" fillId="0" borderId="0"/>
    <xf numFmtId="0" fontId="28" fillId="0" borderId="0"/>
    <xf numFmtId="172" fontId="7" fillId="0" borderId="0"/>
    <xf numFmtId="0" fontId="7" fillId="0" borderId="0"/>
    <xf numFmtId="0" fontId="7" fillId="0" borderId="0"/>
    <xf numFmtId="0" fontId="7" fillId="0" borderId="0"/>
    <xf numFmtId="172" fontId="7" fillId="0" borderId="0"/>
    <xf numFmtId="0" fontId="7" fillId="0" borderId="0"/>
    <xf numFmtId="0" fontId="7" fillId="0" borderId="0"/>
    <xf numFmtId="172" fontId="102" fillId="0" borderId="0"/>
    <xf numFmtId="0" fontId="7" fillId="0" borderId="0"/>
    <xf numFmtId="0" fontId="7" fillId="0" borderId="0"/>
    <xf numFmtId="0" fontId="7" fillId="0" borderId="0"/>
    <xf numFmtId="172" fontId="7" fillId="0" borderId="0"/>
    <xf numFmtId="0" fontId="7" fillId="0" borderId="0"/>
    <xf numFmtId="172" fontId="7" fillId="0" borderId="0"/>
    <xf numFmtId="172" fontId="7" fillId="0" borderId="0"/>
    <xf numFmtId="0" fontId="202" fillId="0" borderId="0"/>
    <xf numFmtId="172" fontId="102"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180" fontId="53" fillId="0" borderId="0"/>
    <xf numFmtId="0" fontId="7" fillId="0" borderId="0"/>
    <xf numFmtId="0" fontId="7" fillId="0" borderId="0"/>
    <xf numFmtId="0" fontId="202" fillId="0" borderId="0"/>
    <xf numFmtId="180" fontId="7" fillId="0" borderId="0"/>
    <xf numFmtId="0" fontId="7" fillId="0" borderId="0"/>
    <xf numFmtId="0" fontId="7" fillId="0" borderId="0"/>
    <xf numFmtId="0" fontId="7" fillId="0" borderId="0"/>
    <xf numFmtId="180" fontId="7" fillId="0" borderId="0"/>
    <xf numFmtId="0" fontId="7" fillId="0" borderId="0"/>
    <xf numFmtId="180" fontId="53" fillId="0" borderId="0"/>
    <xf numFmtId="0" fontId="202" fillId="0" borderId="0"/>
    <xf numFmtId="0" fontId="7" fillId="0" borderId="0"/>
    <xf numFmtId="0" fontId="7" fillId="0" borderId="0"/>
    <xf numFmtId="0" fontId="7" fillId="0" borderId="0"/>
    <xf numFmtId="0" fontId="202" fillId="0" borderId="0"/>
    <xf numFmtId="0" fontId="29" fillId="0" borderId="0"/>
    <xf numFmtId="0" fontId="94" fillId="0" borderId="0"/>
    <xf numFmtId="0" fontId="202" fillId="0" borderId="0"/>
    <xf numFmtId="172" fontId="28" fillId="0" borderId="0"/>
    <xf numFmtId="172" fontId="28" fillId="0" borderId="0"/>
    <xf numFmtId="172" fontId="28" fillId="0" borderId="0"/>
    <xf numFmtId="172" fontId="28" fillId="0" borderId="0"/>
    <xf numFmtId="0" fontId="202" fillId="0" borderId="0"/>
    <xf numFmtId="172" fontId="28" fillId="0" borderId="0"/>
    <xf numFmtId="172" fontId="28" fillId="0" borderId="0"/>
    <xf numFmtId="172" fontId="28" fillId="0" borderId="0"/>
    <xf numFmtId="172" fontId="28" fillId="0" borderId="0"/>
    <xf numFmtId="0" fontId="202" fillId="0" borderId="0"/>
    <xf numFmtId="172" fontId="28" fillId="0" borderId="0"/>
    <xf numFmtId="180" fontId="7" fillId="0" borderId="0"/>
    <xf numFmtId="180" fontId="53" fillId="0" borderId="0"/>
    <xf numFmtId="0" fontId="202" fillId="0" borderId="0"/>
    <xf numFmtId="172" fontId="28" fillId="0" borderId="0"/>
    <xf numFmtId="0" fontId="202" fillId="0" borderId="0"/>
    <xf numFmtId="0" fontId="202" fillId="0" borderId="0"/>
    <xf numFmtId="172" fontId="28" fillId="0" borderId="0"/>
    <xf numFmtId="172" fontId="28"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80" fontId="7" fillId="0" borderId="0"/>
    <xf numFmtId="180" fontId="7" fillId="0" borderId="0"/>
    <xf numFmtId="180" fontId="7" fillId="0" borderId="0"/>
    <xf numFmtId="0" fontId="202" fillId="0" borderId="0"/>
    <xf numFmtId="172" fontId="102"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29" fillId="0" borderId="0"/>
    <xf numFmtId="172" fontId="53" fillId="0" borderId="0"/>
    <xf numFmtId="172" fontId="29" fillId="0" borderId="0"/>
    <xf numFmtId="172" fontId="29" fillId="0" borderId="0"/>
    <xf numFmtId="172" fontId="53" fillId="0" borderId="0"/>
    <xf numFmtId="172" fontId="29" fillId="0" borderId="0"/>
    <xf numFmtId="172" fontId="29" fillId="0" borderId="0"/>
    <xf numFmtId="172" fontId="53" fillId="0" borderId="0"/>
    <xf numFmtId="172" fontId="29" fillId="0" borderId="0"/>
    <xf numFmtId="172" fontId="53" fillId="0" borderId="0"/>
    <xf numFmtId="0" fontId="53" fillId="0" borderId="0">
      <alignment vertical="top"/>
    </xf>
    <xf numFmtId="172" fontId="53" fillId="0" borderId="0"/>
    <xf numFmtId="0" fontId="53" fillId="0" borderId="0">
      <alignment vertical="top"/>
    </xf>
    <xf numFmtId="172" fontId="53" fillId="0" borderId="0"/>
    <xf numFmtId="172" fontId="53" fillId="0" borderId="0"/>
    <xf numFmtId="0" fontId="202" fillId="0" borderId="0"/>
    <xf numFmtId="0" fontId="53" fillId="0" borderId="0" applyBorder="0"/>
    <xf numFmtId="172" fontId="102" fillId="0" borderId="0"/>
    <xf numFmtId="172" fontId="7" fillId="0" borderId="0"/>
    <xf numFmtId="172" fontId="7" fillId="0" borderId="0"/>
    <xf numFmtId="172" fontId="7" fillId="0" borderId="0"/>
    <xf numFmtId="172" fontId="102" fillId="0" borderId="0"/>
    <xf numFmtId="0" fontId="202" fillId="0" borderId="0"/>
    <xf numFmtId="172" fontId="7" fillId="0" borderId="0"/>
    <xf numFmtId="172"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91" fontId="53" fillId="0" borderId="0" applyBorder="0"/>
    <xf numFmtId="0" fontId="53" fillId="0" borderId="0" applyBorder="0"/>
    <xf numFmtId="180" fontId="7" fillId="0" borderId="0"/>
    <xf numFmtId="180" fontId="7" fillId="0" borderId="0"/>
    <xf numFmtId="0" fontId="53" fillId="0" borderId="0" applyNumberFormat="0" applyFill="0" applyBorder="0" applyAlignment="0" applyProtection="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3" fillId="0" borderId="0" applyBorder="0"/>
    <xf numFmtId="180" fontId="7" fillId="0" borderId="0"/>
    <xf numFmtId="180" fontId="7" fillId="0" borderId="0"/>
    <xf numFmtId="180" fontId="7" fillId="0" borderId="0"/>
    <xf numFmtId="172" fontId="47" fillId="0" borderId="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8" fillId="0" borderId="0" applyNumberFormat="0" applyFill="0" applyBorder="0" applyAlignment="0" applyProtection="0"/>
    <xf numFmtId="172" fontId="7" fillId="0" borderId="0"/>
    <xf numFmtId="172" fontId="7" fillId="0" borderId="0"/>
    <xf numFmtId="180" fontId="7" fillId="0" borderId="0"/>
    <xf numFmtId="0" fontId="53" fillId="0" borderId="0" applyBorder="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8" fillId="0" borderId="0" applyNumberFormat="0" applyFill="0" applyBorder="0" applyAlignment="0" applyProtection="0"/>
    <xf numFmtId="180" fontId="7" fillId="0" borderId="0"/>
    <xf numFmtId="180" fontId="7" fillId="0" borderId="0"/>
    <xf numFmtId="180" fontId="7" fillId="0" borderId="0"/>
    <xf numFmtId="0" fontId="53" fillId="0" borderId="0" applyBorder="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29" fillId="0" borderId="0"/>
    <xf numFmtId="172" fontId="53" fillId="0" borderId="0"/>
    <xf numFmtId="172" fontId="29" fillId="0" borderId="0"/>
    <xf numFmtId="172" fontId="29" fillId="0" borderId="0"/>
    <xf numFmtId="172" fontId="29"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3" fillId="0" borderId="0" applyNumberFormat="0" applyFill="0" applyBorder="0" applyAlignment="0" applyProtection="0"/>
    <xf numFmtId="180" fontId="7" fillId="0" borderId="0"/>
    <xf numFmtId="180" fontId="7" fillId="0" borderId="0"/>
    <xf numFmtId="180" fontId="7" fillId="0" borderId="0"/>
    <xf numFmtId="0" fontId="53" fillId="0" borderId="0" applyBorder="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xf numFmtId="172" fontId="29" fillId="0" borderId="0"/>
    <xf numFmtId="172" fontId="53"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53" fillId="0" borderId="0"/>
    <xf numFmtId="172" fontId="29" fillId="0" borderId="0"/>
    <xf numFmtId="172" fontId="29" fillId="0" borderId="0"/>
    <xf numFmtId="172" fontId="29" fillId="0" borderId="0"/>
    <xf numFmtId="172" fontId="53" fillId="0" borderId="0">
      <alignment vertical="top"/>
    </xf>
    <xf numFmtId="172" fontId="53" fillId="0" borderId="0">
      <alignment vertical="top"/>
    </xf>
    <xf numFmtId="172" fontId="53" fillId="0" borderId="0">
      <alignment vertical="top"/>
    </xf>
    <xf numFmtId="172" fontId="53" fillId="0" borderId="0">
      <alignment vertical="top"/>
    </xf>
    <xf numFmtId="0" fontId="202" fillId="0" borderId="0"/>
    <xf numFmtId="180" fontId="7" fillId="0" borderId="0"/>
    <xf numFmtId="180" fontId="7" fillId="0" borderId="0"/>
    <xf numFmtId="180" fontId="7" fillId="0" borderId="0"/>
    <xf numFmtId="0" fontId="53" fillId="0" borderId="0" applyBorder="0"/>
    <xf numFmtId="180" fontId="7" fillId="0" borderId="0"/>
    <xf numFmtId="180" fontId="7" fillId="0" borderId="0"/>
    <xf numFmtId="180" fontId="7" fillId="0" borderId="0"/>
    <xf numFmtId="172" fontId="53" fillId="0" borderId="0"/>
    <xf numFmtId="180" fontId="7" fillId="0" borderId="0"/>
    <xf numFmtId="180" fontId="7" fillId="0" borderId="0"/>
    <xf numFmtId="180" fontId="53" fillId="0" borderId="0"/>
    <xf numFmtId="180" fontId="7" fillId="0" borderId="0"/>
    <xf numFmtId="180" fontId="7" fillId="0" borderId="0"/>
    <xf numFmtId="180" fontId="7" fillId="0" borderId="0"/>
    <xf numFmtId="172" fontId="53" fillId="0" borderId="0">
      <alignment vertical="top"/>
    </xf>
    <xf numFmtId="172" fontId="53" fillId="0" borderId="0">
      <alignment vertical="top"/>
    </xf>
    <xf numFmtId="172" fontId="53" fillId="0" borderId="0"/>
    <xf numFmtId="172" fontId="29" fillId="0" borderId="0"/>
    <xf numFmtId="172" fontId="29" fillId="0" borderId="0"/>
    <xf numFmtId="172" fontId="28" fillId="0" borderId="0"/>
    <xf numFmtId="0" fontId="28" fillId="0" borderId="0"/>
    <xf numFmtId="0" fontId="53" fillId="0" borderId="0"/>
    <xf numFmtId="0" fontId="7" fillId="0" borderId="0"/>
    <xf numFmtId="0" fontId="29" fillId="0" borderId="0"/>
    <xf numFmtId="0" fontId="202" fillId="0" borderId="0"/>
    <xf numFmtId="0" fontId="202" fillId="0" borderId="0"/>
    <xf numFmtId="194" fontId="45" fillId="0" borderId="0"/>
    <xf numFmtId="0" fontId="202" fillId="0" borderId="0"/>
    <xf numFmtId="172" fontId="102" fillId="0" borderId="0"/>
    <xf numFmtId="172" fontId="102" fillId="0" borderId="0"/>
    <xf numFmtId="172" fontId="102" fillId="0" borderId="0"/>
    <xf numFmtId="172" fontId="7" fillId="0" borderId="0"/>
    <xf numFmtId="172" fontId="7" fillId="0" borderId="0"/>
    <xf numFmtId="172" fontId="7" fillId="0" borderId="0"/>
    <xf numFmtId="172" fontId="53" fillId="0" borderId="0" applyBorder="0"/>
    <xf numFmtId="172" fontId="56" fillId="0" borderId="0" applyNumberFormat="0" applyFill="0" applyBorder="0" applyAlignment="0" applyProtection="0"/>
    <xf numFmtId="172" fontId="53" fillId="0" borderId="0"/>
    <xf numFmtId="172" fontId="102" fillId="0" borderId="0"/>
    <xf numFmtId="172" fontId="102" fillId="0" borderId="0"/>
    <xf numFmtId="172" fontId="28" fillId="0" borderId="0"/>
    <xf numFmtId="172" fontId="28" fillId="0" borderId="0"/>
    <xf numFmtId="172" fontId="53" fillId="0" borderId="0"/>
    <xf numFmtId="172" fontId="28" fillId="0" borderId="0"/>
    <xf numFmtId="172" fontId="102" fillId="0" borderId="0"/>
    <xf numFmtId="172" fontId="53" fillId="0" borderId="0"/>
    <xf numFmtId="0" fontId="370" fillId="0" borderId="0"/>
    <xf numFmtId="172" fontId="102" fillId="0" borderId="0"/>
    <xf numFmtId="172" fontId="7" fillId="0" borderId="0"/>
    <xf numFmtId="172" fontId="7" fillId="0" borderId="0"/>
    <xf numFmtId="172" fontId="7" fillId="0" borderId="0"/>
    <xf numFmtId="172" fontId="53"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02" fillId="0" borderId="0"/>
    <xf numFmtId="0" fontId="202"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0" fontId="370" fillId="0" borderId="0"/>
    <xf numFmtId="0" fontId="28" fillId="0" borderId="0"/>
    <xf numFmtId="180" fontId="7" fillId="0" borderId="0"/>
    <xf numFmtId="180" fontId="28" fillId="0" borderId="0"/>
    <xf numFmtId="0" fontId="370" fillId="0" borderId="0"/>
    <xf numFmtId="172" fontId="102" fillId="0" borderId="0"/>
    <xf numFmtId="172" fontId="28" fillId="0" borderId="0"/>
    <xf numFmtId="0" fontId="370" fillId="0" borderId="0"/>
    <xf numFmtId="172" fontId="102" fillId="0" borderId="0"/>
    <xf numFmtId="172" fontId="102" fillId="0" borderId="0"/>
    <xf numFmtId="172" fontId="102" fillId="0" borderId="0"/>
    <xf numFmtId="172" fontId="102" fillId="0" borderId="0"/>
    <xf numFmtId="172" fontId="102" fillId="0" borderId="0"/>
    <xf numFmtId="172" fontId="28" fillId="0" borderId="0"/>
    <xf numFmtId="172" fontId="102" fillId="0" borderId="0"/>
    <xf numFmtId="172" fontId="53" fillId="0" borderId="0"/>
    <xf numFmtId="0" fontId="41" fillId="0" borderId="0"/>
    <xf numFmtId="191" fontId="7" fillId="0" borderId="0"/>
    <xf numFmtId="191" fontId="7" fillId="0" borderId="0"/>
    <xf numFmtId="0" fontId="7" fillId="0" borderId="0"/>
    <xf numFmtId="180" fontId="7" fillId="0" borderId="0"/>
    <xf numFmtId="0" fontId="28" fillId="0" borderId="0"/>
    <xf numFmtId="180" fontId="7" fillId="0" borderId="0"/>
    <xf numFmtId="180" fontId="53" fillId="0" borderId="0"/>
    <xf numFmtId="179" fontId="7" fillId="0" borderId="0"/>
    <xf numFmtId="180" fontId="7" fillId="0" borderId="0"/>
    <xf numFmtId="180" fontId="7" fillId="0" borderId="0"/>
    <xf numFmtId="191" fontId="102" fillId="0" borderId="0"/>
    <xf numFmtId="180" fontId="7" fillId="0" borderId="0"/>
    <xf numFmtId="180" fontId="7" fillId="0" borderId="0"/>
    <xf numFmtId="180" fontId="7" fillId="0" borderId="0"/>
    <xf numFmtId="0" fontId="28" fillId="0" borderId="0" applyNumberFormat="0" applyFill="0" applyBorder="0" applyAlignment="0" applyProtection="0"/>
    <xf numFmtId="180" fontId="7" fillId="0" borderId="0"/>
    <xf numFmtId="180" fontId="7" fillId="0" borderId="0"/>
    <xf numFmtId="18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 fillId="0" borderId="0"/>
    <xf numFmtId="180" fontId="7" fillId="0" borderId="0"/>
    <xf numFmtId="180" fontId="7" fillId="0" borderId="0"/>
    <xf numFmtId="180" fontId="346"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28" fillId="0" borderId="0"/>
    <xf numFmtId="0" fontId="202" fillId="0" borderId="0"/>
    <xf numFmtId="180" fontId="7" fillId="0" borderId="0"/>
    <xf numFmtId="180" fontId="7" fillId="0" borderId="0"/>
    <xf numFmtId="180" fontId="53" fillId="0" borderId="0"/>
    <xf numFmtId="0" fontId="202" fillId="0" borderId="0"/>
    <xf numFmtId="0" fontId="7" fillId="0" borderId="0"/>
    <xf numFmtId="172" fontId="102" fillId="0" borderId="0"/>
    <xf numFmtId="0" fontId="202" fillId="0" borderId="0"/>
    <xf numFmtId="180" fontId="7" fillId="0" borderId="0"/>
    <xf numFmtId="180" fontId="7" fillId="0" borderId="0"/>
    <xf numFmtId="180" fontId="53" fillId="0" borderId="0"/>
    <xf numFmtId="0" fontId="202" fillId="0" borderId="0"/>
    <xf numFmtId="180" fontId="7" fillId="0" borderId="0"/>
    <xf numFmtId="180" fontId="7" fillId="0" borderId="0"/>
    <xf numFmtId="180" fontId="53" fillId="0" borderId="0"/>
    <xf numFmtId="0" fontId="202" fillId="0" borderId="0"/>
    <xf numFmtId="0" fontId="202" fillId="0" borderId="0"/>
    <xf numFmtId="180" fontId="7" fillId="0" borderId="0"/>
    <xf numFmtId="0" fontId="29" fillId="0" borderId="0"/>
    <xf numFmtId="0" fontId="28" fillId="0" borderId="0"/>
    <xf numFmtId="0" fontId="28" fillId="0" borderId="0"/>
    <xf numFmtId="0" fontId="28" fillId="0" borderId="0"/>
    <xf numFmtId="0" fontId="28" fillId="0" borderId="0"/>
    <xf numFmtId="0" fontId="28" fillId="0" borderId="0"/>
    <xf numFmtId="0" fontId="206" fillId="0" borderId="0"/>
    <xf numFmtId="0" fontId="53" fillId="0" borderId="0"/>
    <xf numFmtId="0" fontId="28" fillId="0" borderId="0"/>
    <xf numFmtId="0" fontId="28" fillId="0" borderId="0"/>
    <xf numFmtId="0" fontId="46" fillId="0" borderId="0"/>
    <xf numFmtId="0" fontId="53" fillId="0" borderId="0"/>
    <xf numFmtId="0" fontId="53" fillId="0" borderId="0" applyNumberFormat="0" applyFill="0" applyBorder="0" applyAlignment="0" applyProtection="0"/>
    <xf numFmtId="180" fontId="7" fillId="0" borderId="0"/>
    <xf numFmtId="180" fontId="7" fillId="0" borderId="0"/>
    <xf numFmtId="180" fontId="53" fillId="0" borderId="0"/>
    <xf numFmtId="0" fontId="53" fillId="0" borderId="0" applyBorder="0"/>
    <xf numFmtId="180" fontId="7" fillId="0" borderId="0"/>
    <xf numFmtId="180" fontId="7" fillId="0" borderId="0"/>
    <xf numFmtId="0" fontId="41" fillId="0" borderId="0"/>
    <xf numFmtId="0" fontId="7" fillId="0" borderId="0"/>
    <xf numFmtId="0" fontId="371" fillId="0" borderId="0"/>
    <xf numFmtId="0" fontId="53" fillId="0" borderId="0"/>
    <xf numFmtId="0" fontId="53" fillId="0" borderId="0"/>
    <xf numFmtId="0" fontId="53" fillId="0" borderId="0"/>
    <xf numFmtId="0" fontId="7" fillId="0" borderId="0"/>
    <xf numFmtId="180" fontId="7"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8" fillId="0" borderId="0"/>
    <xf numFmtId="180" fontId="7" fillId="0" borderId="0"/>
    <xf numFmtId="180" fontId="7" fillId="0" borderId="0"/>
    <xf numFmtId="180" fontId="53" fillId="0" borderId="0"/>
    <xf numFmtId="0" fontId="28" fillId="0" borderId="0"/>
    <xf numFmtId="0" fontId="28" fillId="0" borderId="0"/>
    <xf numFmtId="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02" fillId="0" borderId="0"/>
    <xf numFmtId="180" fontId="7" fillId="0" borderId="0"/>
    <xf numFmtId="180" fontId="7" fillId="0" borderId="0"/>
    <xf numFmtId="180" fontId="53" fillId="0" borderId="0"/>
    <xf numFmtId="0" fontId="202" fillId="0" borderId="0"/>
    <xf numFmtId="0" fontId="202" fillId="0" borderId="0"/>
    <xf numFmtId="0" fontId="20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NumberFormat="0" applyFill="0" applyBorder="0" applyAlignment="0" applyProtection="0"/>
    <xf numFmtId="180" fontId="7" fillId="0" borderId="0"/>
    <xf numFmtId="180" fontId="7" fillId="0" borderId="0"/>
    <xf numFmtId="180" fontId="53" fillId="0" borderId="0"/>
    <xf numFmtId="0" fontId="53" fillId="0" borderId="0" applyBorder="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NumberFormat="0" applyFill="0" applyBorder="0" applyAlignment="0" applyProtection="0"/>
    <xf numFmtId="180" fontId="7" fillId="0" borderId="0"/>
    <xf numFmtId="180" fontId="7" fillId="0" borderId="0"/>
    <xf numFmtId="180" fontId="53" fillId="0" borderId="0"/>
    <xf numFmtId="0" fontId="53" fillId="0" borderId="0" applyBorder="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NumberFormat="0" applyFill="0" applyBorder="0" applyAlignment="0" applyProtection="0"/>
    <xf numFmtId="180" fontId="7" fillId="0" borderId="0"/>
    <xf numFmtId="180" fontId="7" fillId="0" borderId="0"/>
    <xf numFmtId="180" fontId="53" fillId="0" borderId="0"/>
    <xf numFmtId="0" fontId="53" fillId="0" borderId="0" applyBorder="0"/>
    <xf numFmtId="180" fontId="7" fillId="0" borderId="0"/>
    <xf numFmtId="180" fontId="7" fillId="0" borderId="0"/>
    <xf numFmtId="180" fontId="53"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NumberFormat="0" applyFill="0" applyBorder="0" applyAlignment="0" applyProtection="0"/>
    <xf numFmtId="180" fontId="7" fillId="0" borderId="0"/>
    <xf numFmtId="180" fontId="7" fillId="0" borderId="0"/>
    <xf numFmtId="180" fontId="53" fillId="0" borderId="0"/>
    <xf numFmtId="0" fontId="53" fillId="0" borderId="0" applyBorder="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02" fillId="0" borderId="0"/>
    <xf numFmtId="0" fontId="202"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02" fillId="0" borderId="0"/>
    <xf numFmtId="0" fontId="370" fillId="0" borderId="0"/>
    <xf numFmtId="0" fontId="202" fillId="0" borderId="0"/>
    <xf numFmtId="0" fontId="202" fillId="0" borderId="0"/>
    <xf numFmtId="172" fontId="7" fillId="0" borderId="0"/>
    <xf numFmtId="172" fontId="7" fillId="0" borderId="0"/>
    <xf numFmtId="0" fontId="202" fillId="0" borderId="0"/>
    <xf numFmtId="0" fontId="202" fillId="0" borderId="0"/>
    <xf numFmtId="0" fontId="370" fillId="0" borderId="0"/>
    <xf numFmtId="180" fontId="7" fillId="0" borderId="0"/>
    <xf numFmtId="180" fontId="7" fillId="0" borderId="0"/>
    <xf numFmtId="180" fontId="53" fillId="0" borderId="0"/>
    <xf numFmtId="0" fontId="370" fillId="0" borderId="0"/>
    <xf numFmtId="0" fontId="370" fillId="0" borderId="0"/>
    <xf numFmtId="180" fontId="7" fillId="0" borderId="0"/>
    <xf numFmtId="172" fontId="102" fillId="0" borderId="0"/>
    <xf numFmtId="172" fontId="47" fillId="0" borderId="0"/>
    <xf numFmtId="172" fontId="53" fillId="0" borderId="0" applyBorder="0"/>
    <xf numFmtId="172" fontId="56" fillId="0" borderId="0" applyNumberFormat="0" applyFill="0" applyBorder="0" applyAlignment="0" applyProtection="0"/>
    <xf numFmtId="172" fontId="28" fillId="0" borderId="0"/>
    <xf numFmtId="172" fontId="56" fillId="0" borderId="0" applyNumberFormat="0" applyFill="0" applyBorder="0" applyAlignment="0" applyProtection="0"/>
    <xf numFmtId="0" fontId="374" fillId="0" borderId="0"/>
    <xf numFmtId="0" fontId="41" fillId="0" borderId="0"/>
    <xf numFmtId="0" fontId="202" fillId="0" borderId="0"/>
    <xf numFmtId="0" fontId="28" fillId="0" borderId="0" applyNumberFormat="0" applyFill="0" applyBorder="0" applyAlignment="0" applyProtection="0"/>
    <xf numFmtId="172" fontId="1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180" fontId="53" fillId="0" borderId="0"/>
    <xf numFmtId="172" fontId="102" fillId="0" borderId="0"/>
    <xf numFmtId="180" fontId="7" fillId="0" borderId="0"/>
    <xf numFmtId="180" fontId="7" fillId="0" borderId="0"/>
    <xf numFmtId="0" fontId="202" fillId="0" borderId="0"/>
    <xf numFmtId="0" fontId="53" fillId="0" borderId="0"/>
    <xf numFmtId="180" fontId="7" fillId="0" borderId="0"/>
    <xf numFmtId="180" fontId="7" fillId="0" borderId="0"/>
    <xf numFmtId="180" fontId="7" fillId="0" borderId="0"/>
    <xf numFmtId="172" fontId="48" fillId="0" borderId="0"/>
    <xf numFmtId="180" fontId="7" fillId="0" borderId="0"/>
    <xf numFmtId="180" fontId="7" fillId="0" borderId="0"/>
    <xf numFmtId="180" fontId="53" fillId="0" borderId="0"/>
    <xf numFmtId="172" fontId="56" fillId="0" borderId="0" applyNumberFormat="0" applyFill="0" applyBorder="0" applyAlignment="0" applyProtection="0"/>
    <xf numFmtId="180" fontId="7" fillId="0" borderId="0"/>
    <xf numFmtId="180" fontId="7" fillId="0" borderId="0"/>
    <xf numFmtId="0" fontId="202" fillId="0" borderId="0"/>
    <xf numFmtId="0" fontId="53" fillId="0" borderId="0"/>
    <xf numFmtId="180" fontId="7" fillId="0" borderId="0"/>
    <xf numFmtId="180" fontId="7" fillId="0" borderId="0"/>
    <xf numFmtId="180" fontId="7" fillId="0" borderId="0"/>
    <xf numFmtId="172" fontId="48" fillId="0" borderId="0"/>
    <xf numFmtId="180" fontId="7" fillId="0" borderId="0"/>
    <xf numFmtId="180" fontId="7" fillId="0" borderId="0"/>
    <xf numFmtId="180" fontId="346" fillId="0" borderId="0"/>
    <xf numFmtId="180" fontId="7" fillId="0" borderId="0"/>
    <xf numFmtId="180" fontId="7" fillId="0" borderId="0"/>
    <xf numFmtId="180" fontId="7" fillId="0" borderId="0"/>
    <xf numFmtId="0" fontId="202" fillId="0" borderId="0"/>
    <xf numFmtId="172" fontId="102" fillId="0" borderId="0"/>
    <xf numFmtId="172" fontId="48" fillId="0" borderId="0"/>
    <xf numFmtId="172" fontId="28" fillId="0" borderId="0"/>
    <xf numFmtId="0" fontId="202" fillId="0" borderId="0"/>
    <xf numFmtId="172" fontId="48" fillId="0" borderId="0"/>
    <xf numFmtId="180" fontId="7" fillId="0" borderId="0"/>
    <xf numFmtId="180" fontId="53" fillId="0" borderId="0"/>
    <xf numFmtId="0" fontId="202" fillId="0" borderId="0"/>
    <xf numFmtId="172" fontId="48" fillId="0" borderId="0"/>
    <xf numFmtId="0" fontId="202" fillId="0" borderId="0"/>
    <xf numFmtId="172" fontId="48" fillId="0" borderId="0"/>
    <xf numFmtId="172" fontId="102" fillId="0" borderId="0"/>
    <xf numFmtId="0" fontId="28" fillId="0" borderId="0" applyNumberFormat="0" applyFill="0" applyBorder="0" applyAlignment="0" applyProtection="0"/>
    <xf numFmtId="180" fontId="7" fillId="0" borderId="0"/>
    <xf numFmtId="180" fontId="7" fillId="0" borderId="0"/>
    <xf numFmtId="180" fontId="53" fillId="0" borderId="0"/>
    <xf numFmtId="0" fontId="53" fillId="0" borderId="0" applyBorder="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8" fillId="0" borderId="0" applyNumberFormat="0" applyFill="0" applyBorder="0" applyAlignment="0" applyProtection="0"/>
    <xf numFmtId="180" fontId="7" fillId="0" borderId="0"/>
    <xf numFmtId="180" fontId="7" fillId="0" borderId="0"/>
    <xf numFmtId="180" fontId="53" fillId="0" borderId="0"/>
    <xf numFmtId="0" fontId="53" fillId="0" borderId="0" applyBorder="0"/>
    <xf numFmtId="0" fontId="371"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8" fillId="0" borderId="0" applyNumberFormat="0" applyFill="0" applyBorder="0" applyAlignment="0" applyProtection="0"/>
    <xf numFmtId="180" fontId="7" fillId="0" borderId="0"/>
    <xf numFmtId="180" fontId="7" fillId="0" borderId="0"/>
    <xf numFmtId="180" fontId="53" fillId="0" borderId="0"/>
    <xf numFmtId="0" fontId="53" fillId="0" borderId="0" applyBorder="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72" fontId="7" fillId="0" borderId="0"/>
    <xf numFmtId="0" fontId="28"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8" fillId="0" borderId="0" applyNumberFormat="0" applyFill="0" applyBorder="0" applyAlignment="0" applyProtection="0"/>
    <xf numFmtId="180" fontId="7" fillId="0" borderId="0"/>
    <xf numFmtId="180" fontId="7" fillId="0" borderId="0"/>
    <xf numFmtId="180" fontId="53"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8"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8"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8"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53"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5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02" fillId="0" borderId="0"/>
    <xf numFmtId="0" fontId="202" fillId="0" borderId="0"/>
    <xf numFmtId="0" fontId="202" fillId="0" borderId="0"/>
    <xf numFmtId="0" fontId="202" fillId="0" borderId="0"/>
    <xf numFmtId="0" fontId="28" fillId="0" borderId="0"/>
    <xf numFmtId="172" fontId="102" fillId="0" borderId="0"/>
    <xf numFmtId="172" fontId="102" fillId="0" borderId="0"/>
    <xf numFmtId="172" fontId="102" fillId="0" borderId="0"/>
    <xf numFmtId="172" fontId="102" fillId="0" borderId="0"/>
    <xf numFmtId="172" fontId="47" fillId="0" borderId="0"/>
    <xf numFmtId="0" fontId="28" fillId="0" borderId="0"/>
    <xf numFmtId="172" fontId="7" fillId="0" borderId="0"/>
    <xf numFmtId="172" fontId="7" fillId="0" borderId="0"/>
    <xf numFmtId="172" fontId="7" fillId="0" borderId="0"/>
    <xf numFmtId="172" fontId="102" fillId="0" borderId="0"/>
    <xf numFmtId="0" fontId="28" fillId="0" borderId="0"/>
    <xf numFmtId="172" fontId="102" fillId="0" borderId="0"/>
    <xf numFmtId="172" fontId="7" fillId="0" borderId="0"/>
    <xf numFmtId="172" fontId="7" fillId="0" borderId="0"/>
    <xf numFmtId="172" fontId="7" fillId="0" borderId="0"/>
    <xf numFmtId="172" fontId="102" fillId="0" borderId="0"/>
    <xf numFmtId="172" fontId="102" fillId="0" borderId="0"/>
    <xf numFmtId="180" fontId="7" fillId="0" borderId="0"/>
    <xf numFmtId="180" fontId="7" fillId="0" borderId="0"/>
    <xf numFmtId="180" fontId="53"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0" borderId="0" applyBorder="0"/>
    <xf numFmtId="172" fontId="25" fillId="0" borderId="0"/>
    <xf numFmtId="289" fontId="45" fillId="0" borderId="0" applyFill="0"/>
    <xf numFmtId="0" fontId="202" fillId="0" borderId="0"/>
    <xf numFmtId="172" fontId="102"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180" fontId="7" fillId="0" borderId="0"/>
    <xf numFmtId="0" fontId="7" fillId="0" borderId="0"/>
    <xf numFmtId="0" fontId="7" fillId="0" borderId="0"/>
    <xf numFmtId="172" fontId="102" fillId="0" borderId="0"/>
    <xf numFmtId="18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180" fontId="346" fillId="0" borderId="0"/>
    <xf numFmtId="0" fontId="7" fillId="0" borderId="0"/>
    <xf numFmtId="0" fontId="7" fillId="0" borderId="0"/>
    <xf numFmtId="18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2" fillId="0" borderId="0"/>
    <xf numFmtId="172" fontId="102" fillId="0" borderId="0"/>
    <xf numFmtId="172" fontId="48" fillId="0" borderId="0"/>
    <xf numFmtId="180" fontId="7" fillId="0" borderId="0"/>
    <xf numFmtId="0" fontId="202" fillId="0" borderId="0"/>
    <xf numFmtId="172" fontId="102" fillId="0" borderId="0"/>
    <xf numFmtId="172" fontId="48" fillId="0" borderId="0"/>
    <xf numFmtId="180" fontId="53" fillId="0" borderId="0"/>
    <xf numFmtId="0" fontId="202" fillId="0" borderId="0"/>
    <xf numFmtId="172" fontId="48" fillId="0" borderId="0"/>
    <xf numFmtId="180" fontId="7" fillId="0" borderId="0"/>
    <xf numFmtId="180" fontId="85" fillId="0" borderId="0"/>
    <xf numFmtId="0" fontId="202" fillId="0" borderId="0"/>
    <xf numFmtId="172" fontId="48" fillId="0" borderId="0"/>
    <xf numFmtId="0" fontId="202" fillId="0" borderId="0"/>
    <xf numFmtId="172" fontId="48" fillId="0" borderId="0"/>
    <xf numFmtId="0" fontId="202" fillId="0" borderId="0"/>
    <xf numFmtId="172" fontId="48" fillId="0" borderId="0"/>
    <xf numFmtId="172" fontId="102"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02" fillId="0" borderId="0"/>
    <xf numFmtId="172" fontId="102" fillId="0" borderId="0"/>
    <xf numFmtId="172" fontId="28" fillId="0" borderId="0"/>
    <xf numFmtId="0" fontId="202" fillId="0" borderId="0"/>
    <xf numFmtId="0" fontId="202" fillId="0" borderId="0"/>
    <xf numFmtId="0" fontId="202" fillId="0" borderId="0"/>
    <xf numFmtId="0" fontId="28" fillId="0" borderId="0"/>
    <xf numFmtId="172" fontId="102" fillId="0" borderId="0"/>
    <xf numFmtId="172" fontId="102" fillId="0" borderId="0"/>
    <xf numFmtId="172" fontId="102" fillId="0" borderId="0"/>
    <xf numFmtId="172" fontId="102" fillId="0" borderId="0"/>
    <xf numFmtId="172" fontId="102" fillId="0" borderId="0"/>
    <xf numFmtId="172" fontId="28" fillId="0" borderId="0"/>
    <xf numFmtId="172" fontId="28" fillId="0" borderId="0"/>
    <xf numFmtId="172" fontId="102" fillId="0" borderId="0"/>
    <xf numFmtId="0" fontId="28" fillId="0" borderId="0"/>
    <xf numFmtId="172"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180" fontId="7" fillId="0" borderId="0"/>
    <xf numFmtId="0" fontId="7" fillId="0" borderId="0"/>
    <xf numFmtId="0" fontId="7" fillId="0" borderId="0"/>
    <xf numFmtId="0" fontId="375" fillId="0" borderId="0"/>
    <xf numFmtId="18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180" fontId="53" fillId="0" borderId="0"/>
    <xf numFmtId="0" fontId="7" fillId="0" borderId="0"/>
    <xf numFmtId="0" fontId="7" fillId="0" borderId="0"/>
    <xf numFmtId="172" fontId="102" fillId="0" borderId="0"/>
    <xf numFmtId="191" fontId="53"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0" fontId="7" fillId="0" borderId="0"/>
    <xf numFmtId="0" fontId="7" fillId="0" borderId="0"/>
    <xf numFmtId="172" fontId="102" fillId="0" borderId="0"/>
    <xf numFmtId="0" fontId="7" fillId="0" borderId="0"/>
    <xf numFmtId="0" fontId="7" fillId="0" borderId="0"/>
    <xf numFmtId="0" fontId="7" fillId="0" borderId="0"/>
    <xf numFmtId="172" fontId="102" fillId="0" borderId="0"/>
    <xf numFmtId="0" fontId="7" fillId="0" borderId="0"/>
    <xf numFmtId="172" fontId="102" fillId="0" borderId="0"/>
    <xf numFmtId="172" fontId="102" fillId="0" borderId="0"/>
    <xf numFmtId="172" fontId="102" fillId="0" borderId="0"/>
    <xf numFmtId="172" fontId="28" fillId="0" borderId="0"/>
    <xf numFmtId="172" fontId="28" fillId="0" borderId="0"/>
    <xf numFmtId="172" fontId="53" fillId="0" borderId="0"/>
    <xf numFmtId="172" fontId="7" fillId="0" borderId="0"/>
    <xf numFmtId="172" fontId="7" fillId="0" borderId="0"/>
    <xf numFmtId="172" fontId="7" fillId="0" borderId="0"/>
    <xf numFmtId="172" fontId="28" fillId="0" borderId="0"/>
    <xf numFmtId="172" fontId="7" fillId="0" borderId="0"/>
    <xf numFmtId="0" fontId="41" fillId="0" borderId="0"/>
    <xf numFmtId="0" fontId="202" fillId="0" borderId="0"/>
    <xf numFmtId="0" fontId="28" fillId="0" borderId="0" applyNumberFormat="0" applyFill="0" applyBorder="0" applyAlignment="0" applyProtection="0"/>
    <xf numFmtId="172" fontId="102" fillId="0" borderId="0"/>
    <xf numFmtId="172" fontId="102" fillId="0" borderId="0"/>
    <xf numFmtId="180" fontId="7" fillId="0" borderId="0"/>
    <xf numFmtId="172" fontId="28" fillId="0" borderId="0"/>
    <xf numFmtId="172" fontId="28" fillId="0" borderId="0"/>
    <xf numFmtId="180" fontId="7" fillId="0" borderId="0"/>
    <xf numFmtId="180" fontId="346" fillId="0" borderId="0"/>
    <xf numFmtId="172" fontId="102" fillId="0" borderId="0"/>
    <xf numFmtId="180" fontId="7" fillId="0" borderId="0"/>
    <xf numFmtId="180" fontId="7" fillId="0" borderId="0"/>
    <xf numFmtId="0" fontId="20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2" fillId="0" borderId="0"/>
    <xf numFmtId="172" fontId="48" fillId="0" borderId="0"/>
    <xf numFmtId="172" fontId="7" fillId="0" borderId="0"/>
    <xf numFmtId="172" fontId="7" fillId="0" borderId="0"/>
    <xf numFmtId="172" fontId="7"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0" fontId="202" fillId="0" borderId="0"/>
    <xf numFmtId="172" fontId="102" fillId="0" borderId="0"/>
    <xf numFmtId="172" fontId="7" fillId="0" borderId="0"/>
    <xf numFmtId="172" fontId="7" fillId="0" borderId="0"/>
    <xf numFmtId="172" fontId="102"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0" fontId="53" fillId="0" borderId="0"/>
    <xf numFmtId="180" fontId="7" fillId="0" borderId="0"/>
    <xf numFmtId="0" fontId="53" fillId="0" borderId="0"/>
    <xf numFmtId="180" fontId="7" fillId="0" borderId="0"/>
    <xf numFmtId="0" fontId="53" fillId="0" borderId="0"/>
    <xf numFmtId="180" fontId="7" fillId="0" borderId="0"/>
    <xf numFmtId="0" fontId="53" fillId="0" borderId="0"/>
    <xf numFmtId="180" fontId="7" fillId="0" borderId="0"/>
    <xf numFmtId="0" fontId="53" fillId="0" borderId="0"/>
    <xf numFmtId="180" fontId="7" fillId="0" borderId="0"/>
    <xf numFmtId="0" fontId="28"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234" fontId="4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28" fillId="0" borderId="0"/>
    <xf numFmtId="180" fontId="7" fillId="0" borderId="0"/>
    <xf numFmtId="180" fontId="7" fillId="0" borderId="0"/>
    <xf numFmtId="180" fontId="7" fillId="0" borderId="0"/>
    <xf numFmtId="180" fontId="7" fillId="0" borderId="0"/>
    <xf numFmtId="180" fontId="7" fillId="0" borderId="0"/>
    <xf numFmtId="0" fontId="28" fillId="0" borderId="0"/>
    <xf numFmtId="180" fontId="7" fillId="0" borderId="0"/>
    <xf numFmtId="0" fontId="28" fillId="0" borderId="0"/>
    <xf numFmtId="180" fontId="7" fillId="0" borderId="0"/>
    <xf numFmtId="180" fontId="7" fillId="0" borderId="0"/>
    <xf numFmtId="180" fontId="7" fillId="0" borderId="0"/>
    <xf numFmtId="180" fontId="7"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172" fontId="56" fillId="0" borderId="0"/>
    <xf numFmtId="180" fontId="7" fillId="0" borderId="0"/>
    <xf numFmtId="180" fontId="7" fillId="0" borderId="0"/>
    <xf numFmtId="180" fontId="7" fillId="0" borderId="0"/>
    <xf numFmtId="180" fontId="7" fillId="0" borderId="0"/>
    <xf numFmtId="180" fontId="7"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applyBorder="0"/>
    <xf numFmtId="172" fontId="7" fillId="0" borderId="0"/>
    <xf numFmtId="172" fontId="7" fillId="0" borderId="0"/>
    <xf numFmtId="172" fontId="7" fillId="0" borderId="0"/>
    <xf numFmtId="172" fontId="7" fillId="0" borderId="0"/>
    <xf numFmtId="172"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xf numFmtId="0" fontId="53" fillId="0" borderId="0"/>
    <xf numFmtId="0" fontId="53" fillId="0" borderId="0"/>
    <xf numFmtId="0" fontId="53" fillId="0" borderId="0"/>
    <xf numFmtId="0" fontId="53" fillId="0" borderId="0" applyBorder="0"/>
    <xf numFmtId="172" fontId="7" fillId="0" borderId="0"/>
    <xf numFmtId="18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172" fontId="7"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172" fontId="7" fillId="0" borderId="0"/>
    <xf numFmtId="172" fontId="7"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172" fontId="7" fillId="0" borderId="0"/>
    <xf numFmtId="172" fontId="7" fillId="0" borderId="0"/>
    <xf numFmtId="172" fontId="7" fillId="0" borderId="0"/>
    <xf numFmtId="172" fontId="7" fillId="0" borderId="0"/>
    <xf numFmtId="172" fontId="7"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5" fontId="262" fillId="0" borderId="0">
      <alignment horizontal="right"/>
    </xf>
    <xf numFmtId="172" fontId="7" fillId="0" borderId="0"/>
    <xf numFmtId="1" fontId="152" fillId="0" borderId="0">
      <alignment vertical="top" wrapText="1"/>
    </xf>
    <xf numFmtId="1" fontId="376" fillId="0" borderId="0" applyFill="0" applyBorder="0" applyProtection="0"/>
    <xf numFmtId="1" fontId="85" fillId="0" borderId="0" applyFont="0" applyFill="0" applyBorder="0" applyProtection="0">
      <alignment vertical="center"/>
    </xf>
    <xf numFmtId="0" fontId="87" fillId="0" borderId="0"/>
    <xf numFmtId="1" fontId="207" fillId="0" borderId="0">
      <alignment horizontal="right" vertical="top"/>
    </xf>
    <xf numFmtId="194" fontId="207" fillId="0" borderId="0">
      <alignment horizontal="right" vertical="top"/>
    </xf>
    <xf numFmtId="0" fontId="28" fillId="0" borderId="0"/>
    <xf numFmtId="0" fontId="28" fillId="0" borderId="0"/>
    <xf numFmtId="0" fontId="28" fillId="0" borderId="0"/>
    <xf numFmtId="0" fontId="377"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28" fillId="0" borderId="0"/>
    <xf numFmtId="0" fontId="28" fillId="0" borderId="0"/>
    <xf numFmtId="0" fontId="28" fillId="0" borderId="0"/>
    <xf numFmtId="0" fontId="28" fillId="0" borderId="0"/>
    <xf numFmtId="0" fontId="351" fillId="0" borderId="0"/>
    <xf numFmtId="172" fontId="7" fillId="0" borderId="0"/>
    <xf numFmtId="1" fontId="199" fillId="0" borderId="0" applyNumberFormat="0" applyFill="0" applyBorder="0">
      <alignment vertical="top"/>
    </xf>
    <xf numFmtId="0" fontId="28" fillId="0" borderId="0"/>
    <xf numFmtId="172" fontId="7" fillId="0" borderId="0"/>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56" fillId="8" borderId="8" applyNumberFormat="0" applyFont="0" applyAlignment="0" applyProtection="0"/>
    <xf numFmtId="0" fontId="56" fillId="8" borderId="8" applyNumberFormat="0" applyFont="0" applyAlignment="0" applyProtection="0"/>
    <xf numFmtId="0" fontId="56" fillId="8" borderId="8"/>
    <xf numFmtId="0" fontId="56" fillId="8" borderId="8"/>
    <xf numFmtId="0" fontId="56" fillId="8" borderId="8"/>
    <xf numFmtId="0" fontId="56" fillId="8" borderId="8"/>
    <xf numFmtId="0" fontId="56" fillId="8" borderId="8"/>
    <xf numFmtId="0" fontId="56" fillId="8" borderId="8"/>
    <xf numFmtId="0" fontId="56" fillId="8" borderId="8" applyNumberFormat="0" applyFont="0" applyAlignment="0" applyProtection="0"/>
    <xf numFmtId="0" fontId="56" fillId="8" borderId="8"/>
    <xf numFmtId="0" fontId="56" fillId="8" borderId="8"/>
    <xf numFmtId="0" fontId="56" fillId="8" borderId="8"/>
    <xf numFmtId="0" fontId="56" fillId="8" borderId="8"/>
    <xf numFmtId="0" fontId="56" fillId="8" borderId="8"/>
    <xf numFmtId="0" fontId="56" fillId="8" borderId="8"/>
    <xf numFmtId="0" fontId="46" fillId="159" borderId="16"/>
    <xf numFmtId="0" fontId="46" fillId="159" borderId="16"/>
    <xf numFmtId="0" fontId="46" fillId="159" borderId="16"/>
    <xf numFmtId="0" fontId="56" fillId="8" borderId="8"/>
    <xf numFmtId="0" fontId="56" fillId="8" borderId="8"/>
    <xf numFmtId="0" fontId="56" fillId="8" borderId="8"/>
    <xf numFmtId="0" fontId="56" fillId="8" borderId="8"/>
    <xf numFmtId="0" fontId="56" fillId="8" borderId="8"/>
    <xf numFmtId="0" fontId="56" fillId="8" borderId="8"/>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46" fillId="159" borderId="16" applyNumberFormat="0" applyAlignment="0" applyProtection="0"/>
    <xf numFmtId="0" fontId="46" fillId="159" borderId="16"/>
    <xf numFmtId="0" fontId="46" fillId="159" borderId="16"/>
    <xf numFmtId="0" fontId="46" fillId="159" borderId="16"/>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29" fillId="8" borderId="8"/>
    <xf numFmtId="0" fontId="29" fillId="8" borderId="8"/>
    <xf numFmtId="0" fontId="29" fillId="8" borderId="8"/>
    <xf numFmtId="0" fontId="29" fillId="8" borderId="8" applyNumberFormat="0" applyFont="0" applyAlignment="0" applyProtection="0"/>
    <xf numFmtId="0" fontId="29" fillId="8" borderId="8"/>
    <xf numFmtId="0" fontId="29" fillId="8" borderId="8"/>
    <xf numFmtId="0" fontId="29" fillId="8" borderId="8"/>
    <xf numFmtId="0" fontId="29" fillId="8" borderId="8"/>
    <xf numFmtId="0" fontId="29" fillId="8" borderId="8"/>
    <xf numFmtId="0" fontId="29" fillId="8" borderId="8"/>
    <xf numFmtId="0" fontId="28" fillId="159" borderId="16" applyNumberFormat="0" applyAlignment="0" applyProtection="0"/>
    <xf numFmtId="0" fontId="28" fillId="159" borderId="16"/>
    <xf numFmtId="0" fontId="28" fillId="159" borderId="16"/>
    <xf numFmtId="0" fontId="28" fillId="159" borderId="16"/>
    <xf numFmtId="0" fontId="98"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xf numFmtId="0" fontId="7" fillId="8" borderId="8"/>
    <xf numFmtId="0" fontId="7" fillId="8" borderId="8"/>
    <xf numFmtId="0" fontId="7" fillId="8" borderId="8"/>
    <xf numFmtId="0" fontId="7" fillId="8" borderId="8"/>
    <xf numFmtId="0" fontId="7" fillId="8" borderId="8"/>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applyNumberFormat="0" applyFont="0" applyAlignment="0" applyProtection="0"/>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xf numFmtId="0" fontId="7" fillId="8" borderId="8"/>
    <xf numFmtId="0" fontId="7" fillId="8" borderId="8"/>
    <xf numFmtId="0" fontId="7" fillId="8" borderId="8"/>
    <xf numFmtId="0" fontId="7" fillId="8" borderId="8"/>
    <xf numFmtId="0" fontId="7" fillId="8" borderId="8"/>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xf numFmtId="0" fontId="7" fillId="8" borderId="8"/>
    <xf numFmtId="0" fontId="7" fillId="8" borderId="8"/>
    <xf numFmtId="0" fontId="7" fillId="8" borderId="8"/>
    <xf numFmtId="0" fontId="7" fillId="8" borderId="8"/>
    <xf numFmtId="0" fontId="7" fillId="8" borderId="8"/>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xf numFmtId="0" fontId="7" fillId="8" borderId="8"/>
    <xf numFmtId="0" fontId="7" fillId="8" borderId="8"/>
    <xf numFmtId="0" fontId="7" fillId="8" borderId="8"/>
    <xf numFmtId="0" fontId="7" fillId="8" borderId="8"/>
    <xf numFmtId="0" fontId="7" fillId="8" borderId="8"/>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xf numFmtId="0" fontId="7" fillId="8" borderId="8"/>
    <xf numFmtId="0" fontId="7" fillId="8" borderId="8"/>
    <xf numFmtId="0" fontId="7" fillId="8" borderId="8"/>
    <xf numFmtId="0" fontId="7" fillId="8" borderId="8"/>
    <xf numFmtId="0" fontId="7" fillId="8" borderId="8"/>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98" fillId="8" borderId="8"/>
    <xf numFmtId="0" fontId="98" fillId="8" borderId="8"/>
    <xf numFmtId="0" fontId="98" fillId="8" borderId="8"/>
    <xf numFmtId="0" fontId="98" fillId="8" borderId="8"/>
    <xf numFmtId="0" fontId="98" fillId="8" borderId="8"/>
    <xf numFmtId="0" fontId="98" fillId="8" borderId="8"/>
    <xf numFmtId="0" fontId="98" fillId="8" borderId="8"/>
    <xf numFmtId="0" fontId="98" fillId="8" borderId="8"/>
    <xf numFmtId="0" fontId="98"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9" fillId="8" borderId="8" applyNumberFormat="0" applyFont="0" applyAlignment="0" applyProtection="0"/>
    <xf numFmtId="0" fontId="46" fillId="159" borderId="16"/>
    <xf numFmtId="0" fontId="46" fillId="159" borderId="16"/>
    <xf numFmtId="0" fontId="46" fillId="159" borderId="16"/>
    <xf numFmtId="0" fontId="29" fillId="8" borderId="8"/>
    <xf numFmtId="0" fontId="29" fillId="8" borderId="8"/>
    <xf numFmtId="0" fontId="29" fillId="8" borderId="8"/>
    <xf numFmtId="0" fontId="29" fillId="8" borderId="8"/>
    <xf numFmtId="0" fontId="29" fillId="8" borderId="8"/>
    <xf numFmtId="0" fontId="29" fillId="8" borderId="8"/>
    <xf numFmtId="0" fontId="28" fillId="37" borderId="16" applyNumberFormat="0" applyFont="0" applyAlignment="0" applyProtection="0"/>
    <xf numFmtId="194" fontId="379" fillId="0" borderId="0"/>
    <xf numFmtId="0" fontId="28" fillId="37" borderId="16" applyNumberFormat="0" applyFont="0" applyAlignment="0" applyProtection="0"/>
    <xf numFmtId="180" fontId="7" fillId="0" borderId="0"/>
    <xf numFmtId="180" fontId="7" fillId="0" borderId="0"/>
    <xf numFmtId="180" fontId="28" fillId="37" borderId="16" applyNumberFormat="0" applyFont="0" applyAlignment="0" applyProtection="0"/>
    <xf numFmtId="172" fontId="7" fillId="0" borderId="0"/>
    <xf numFmtId="191" fontId="35"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6" fillId="37" borderId="16" applyNumberFormat="0" applyFont="0" applyAlignment="0" applyProtection="0"/>
    <xf numFmtId="172" fontId="28" fillId="37" borderId="16" applyNumberFormat="0" applyFont="0" applyAlignment="0" applyProtection="0"/>
    <xf numFmtId="172" fontId="28" fillId="37" borderId="16" applyNumberFormat="0" applyFont="0" applyAlignment="0" applyProtection="0"/>
    <xf numFmtId="172" fontId="53" fillId="117" borderId="16" applyNumberFormat="0" applyFont="0" applyAlignment="0" applyProtection="0"/>
    <xf numFmtId="172" fontId="28" fillId="37" borderId="16" applyNumberFormat="0" applyFont="0" applyAlignment="0" applyProtection="0"/>
    <xf numFmtId="172" fontId="28" fillId="37" borderId="16" applyNumberFormat="0" applyFont="0" applyAlignment="0" applyProtection="0"/>
    <xf numFmtId="172" fontId="56" fillId="37" borderId="16" applyNumberFormat="0" applyFont="0" applyAlignment="0" applyProtection="0"/>
    <xf numFmtId="172" fontId="28" fillId="37" borderId="16" applyNumberFormat="0" applyFont="0" applyAlignment="0" applyProtection="0"/>
    <xf numFmtId="172" fontId="102" fillId="117" borderId="16" applyNumberFormat="0" applyFont="0" applyAlignment="0" applyProtection="0"/>
    <xf numFmtId="172" fontId="35" fillId="8" borderId="8" applyNumberFormat="0" applyFont="0" applyAlignment="0" applyProtection="0"/>
    <xf numFmtId="172" fontId="102" fillId="117" borderId="16" applyNumberFormat="0" applyFont="0" applyAlignment="0" applyProtection="0"/>
    <xf numFmtId="172" fontId="35" fillId="8" borderId="8" applyNumberFormat="0" applyFont="0" applyAlignment="0" applyProtection="0"/>
    <xf numFmtId="172" fontId="28" fillId="117" borderId="16" applyNumberFormat="0" applyFont="0" applyAlignment="0" applyProtection="0"/>
    <xf numFmtId="180" fontId="7" fillId="0" borderId="0"/>
    <xf numFmtId="172" fontId="35" fillId="8" borderId="8" applyNumberFormat="0" applyFont="0" applyAlignment="0" applyProtection="0"/>
    <xf numFmtId="180" fontId="7" fillId="0" borderId="0"/>
    <xf numFmtId="180" fontId="7" fillId="0" borderId="0"/>
    <xf numFmtId="180" fontId="56" fillId="37" borderId="16" applyNumberFormat="0" applyFont="0" applyAlignment="0" applyProtection="0"/>
    <xf numFmtId="172" fontId="102" fillId="117" borderId="16" applyNumberFormat="0" applyFont="0" applyAlignment="0" applyProtection="0"/>
    <xf numFmtId="172" fontId="35" fillId="8" borderId="8" applyNumberFormat="0" applyFont="0" applyAlignment="0" applyProtection="0"/>
    <xf numFmtId="172" fontId="35" fillId="8" borderId="8" applyNumberFormat="0" applyFont="0" applyAlignment="0" applyProtection="0"/>
    <xf numFmtId="172" fontId="28" fillId="37" borderId="16" applyNumberFormat="0" applyFont="0" applyAlignment="0" applyProtection="0"/>
    <xf numFmtId="172" fontId="28" fillId="37" borderId="16" applyNumberFormat="0" applyFont="0" applyAlignment="0" applyProtection="0"/>
    <xf numFmtId="172" fontId="7" fillId="8" borderId="8" applyNumberFormat="0" applyFont="0" applyAlignment="0" applyProtection="0"/>
    <xf numFmtId="172" fontId="102" fillId="0" borderId="0"/>
    <xf numFmtId="172" fontId="7" fillId="0" borderId="0"/>
    <xf numFmtId="172" fontId="28" fillId="37" borderId="16" applyNumberFormat="0" applyFont="0" applyAlignment="0" applyProtection="0"/>
    <xf numFmtId="172" fontId="102" fillId="0" borderId="0"/>
    <xf numFmtId="172" fontId="28" fillId="37" borderId="16" applyNumberFormat="0" applyFont="0" applyAlignment="0" applyProtection="0"/>
    <xf numFmtId="180" fontId="28" fillId="37" borderId="16" applyNumberFormat="0" applyFont="0" applyAlignment="0" applyProtection="0"/>
    <xf numFmtId="172" fontId="102" fillId="0" borderId="0"/>
    <xf numFmtId="172" fontId="102" fillId="0" borderId="0"/>
    <xf numFmtId="172" fontId="28" fillId="37" borderId="16" applyNumberFormat="0" applyFont="0" applyAlignment="0" applyProtection="0"/>
    <xf numFmtId="172" fontId="28" fillId="37" borderId="16" applyNumberFormat="0" applyFont="0" applyAlignment="0" applyProtection="0"/>
    <xf numFmtId="172" fontId="102" fillId="0" borderId="0"/>
    <xf numFmtId="172" fontId="7" fillId="0" borderId="0"/>
    <xf numFmtId="172" fontId="102" fillId="0" borderId="0"/>
    <xf numFmtId="172" fontId="56" fillId="37" borderId="16" applyNumberFormat="0" applyFont="0" applyAlignment="0" applyProtection="0"/>
    <xf numFmtId="180" fontId="28" fillId="37" borderId="16" applyNumberFormat="0" applyFont="0" applyAlignment="0" applyProtection="0"/>
    <xf numFmtId="172" fontId="7" fillId="0" borderId="0"/>
    <xf numFmtId="172" fontId="102" fillId="0" borderId="0"/>
    <xf numFmtId="180" fontId="7" fillId="0" borderId="0"/>
    <xf numFmtId="180" fontId="28" fillId="37" borderId="16" applyNumberFormat="0" applyFont="0" applyAlignment="0" applyProtection="0"/>
    <xf numFmtId="172" fontId="28" fillId="117" borderId="16" applyNumberFormat="0" applyFont="0" applyAlignment="0" applyProtection="0"/>
    <xf numFmtId="172" fontId="35" fillId="8" borderId="8" applyNumberFormat="0" applyFont="0" applyAlignment="0" applyProtection="0"/>
    <xf numFmtId="172" fontId="28" fillId="37" borderId="16" applyNumberFormat="0" applyFont="0" applyAlignment="0" applyProtection="0"/>
    <xf numFmtId="172" fontId="35" fillId="8" borderId="8" applyNumberFormat="0" applyFont="0" applyAlignment="0" applyProtection="0"/>
    <xf numFmtId="0" fontId="56" fillId="37" borderId="16" applyNumberFormat="0" applyFont="0" applyAlignment="0" applyProtection="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7" fillId="37" borderId="16" applyNumberFormat="0" applyFont="0" applyAlignment="0" applyProtection="0"/>
    <xf numFmtId="172" fontId="56" fillId="37" borderId="16" applyNumberFormat="0" applyFont="0" applyAlignment="0" applyProtection="0"/>
    <xf numFmtId="0" fontId="35" fillId="37" borderId="16" applyNumberFormat="0" applyFont="0" applyAlignment="0" applyProtection="0"/>
    <xf numFmtId="172" fontId="102" fillId="0" borderId="0"/>
    <xf numFmtId="172" fontId="102" fillId="0" borderId="0"/>
    <xf numFmtId="172" fontId="102" fillId="0" borderId="0"/>
    <xf numFmtId="172" fontId="56" fillId="37" borderId="16" applyNumberFormat="0" applyFont="0" applyAlignment="0" applyProtection="0"/>
    <xf numFmtId="172" fontId="102" fillId="0" borderId="0"/>
    <xf numFmtId="172" fontId="35" fillId="8" borderId="8" applyNumberFormat="0" applyFont="0" applyAlignment="0" applyProtection="0"/>
    <xf numFmtId="172" fontId="35" fillId="8" borderId="8" applyNumberFormat="0" applyFont="0" applyAlignment="0" applyProtection="0"/>
    <xf numFmtId="172" fontId="35" fillId="8" borderId="8" applyNumberFormat="0" applyFont="0" applyAlignment="0" applyProtection="0"/>
    <xf numFmtId="172" fontId="35" fillId="8" borderId="8" applyNumberFormat="0" applyFont="0" applyAlignment="0" applyProtection="0"/>
    <xf numFmtId="172" fontId="102" fillId="0" borderId="0"/>
    <xf numFmtId="172" fontId="102" fillId="0" borderId="0"/>
    <xf numFmtId="172" fontId="47" fillId="37" borderId="16" applyNumberFormat="0" applyFont="0" applyAlignment="0" applyProtection="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7" fillId="8" borderId="8" applyNumberFormat="0" applyFont="0" applyAlignment="0" applyProtection="0"/>
    <xf numFmtId="172" fontId="28" fillId="37" borderId="16" applyNumberFormat="0" applyFont="0" applyAlignment="0" applyProtection="0"/>
    <xf numFmtId="0" fontId="35" fillId="37" borderId="16" applyNumberFormat="0" applyFont="0" applyAlignment="0" applyProtection="0"/>
    <xf numFmtId="172" fontId="102" fillId="0" borderId="0"/>
    <xf numFmtId="172" fontId="102" fillId="0" borderId="0"/>
    <xf numFmtId="172" fontId="102" fillId="0" borderId="0"/>
    <xf numFmtId="172" fontId="28" fillId="37" borderId="16" applyNumberFormat="0" applyFont="0" applyAlignment="0" applyProtection="0"/>
    <xf numFmtId="172" fontId="102" fillId="0" borderId="0"/>
    <xf numFmtId="172" fontId="28" fillId="117" borderId="16" applyNumberFormat="0" applyFont="0" applyAlignment="0" applyProtection="0"/>
    <xf numFmtId="172" fontId="28" fillId="117" borderId="16" applyNumberFormat="0" applyFont="0" applyAlignment="0" applyProtection="0"/>
    <xf numFmtId="172" fontId="28" fillId="117" borderId="16" applyNumberFormat="0" applyFont="0" applyAlignment="0" applyProtection="0"/>
    <xf numFmtId="172" fontId="102" fillId="0" borderId="0"/>
    <xf numFmtId="172" fontId="102" fillId="0" borderId="0"/>
    <xf numFmtId="172" fontId="102" fillId="0" borderId="0"/>
    <xf numFmtId="172" fontId="28" fillId="37" borderId="16" applyNumberFormat="0" applyFont="0" applyAlignment="0" applyProtection="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7" fillId="8" borderId="8" applyNumberFormat="0" applyFont="0" applyAlignment="0" applyProtection="0"/>
    <xf numFmtId="172" fontId="28" fillId="37" borderId="16" applyNumberFormat="0" applyFont="0" applyAlignment="0" applyProtection="0"/>
    <xf numFmtId="0" fontId="35" fillId="37" borderId="16" applyNumberFormat="0" applyFont="0" applyAlignment="0" applyProtection="0"/>
    <xf numFmtId="172" fontId="102" fillId="0" borderId="0"/>
    <xf numFmtId="172" fontId="102" fillId="0" borderId="0"/>
    <xf numFmtId="172" fontId="102" fillId="0" borderId="0"/>
    <xf numFmtId="172" fontId="28" fillId="37" borderId="16" applyNumberFormat="0" applyFont="0" applyAlignment="0" applyProtection="0"/>
    <xf numFmtId="172" fontId="102" fillId="0" borderId="0"/>
    <xf numFmtId="172" fontId="28" fillId="117" borderId="16" applyNumberFormat="0" applyFont="0" applyAlignment="0" applyProtection="0"/>
    <xf numFmtId="172" fontId="28" fillId="117" borderId="16" applyNumberFormat="0" applyFont="0" applyAlignment="0" applyProtection="0"/>
    <xf numFmtId="172" fontId="28" fillId="117" borderId="16" applyNumberFormat="0" applyFont="0" applyAlignment="0" applyProtection="0"/>
    <xf numFmtId="172" fontId="102" fillId="0" borderId="0"/>
    <xf numFmtId="172" fontId="102" fillId="0" borderId="0"/>
    <xf numFmtId="172" fontId="102" fillId="0" borderId="0"/>
    <xf numFmtId="172" fontId="28"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37" borderId="16" applyNumberFormat="0" applyFont="0" applyAlignment="0" applyProtection="0"/>
    <xf numFmtId="172" fontId="28" fillId="37" borderId="16" applyNumberFormat="0" applyFont="0" applyAlignment="0" applyProtection="0"/>
    <xf numFmtId="172" fontId="28" fillId="37" borderId="16" applyNumberFormat="0" applyFont="0" applyAlignment="0" applyProtection="0"/>
    <xf numFmtId="0" fontId="35"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37" borderId="16" applyNumberFormat="0" applyFont="0" applyAlignment="0" applyProtection="0"/>
    <xf numFmtId="172" fontId="102" fillId="0" borderId="0"/>
    <xf numFmtId="172" fontId="102" fillId="0" borderId="0"/>
    <xf numFmtId="0" fontId="35"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37" borderId="16" applyNumberFormat="0" applyFont="0" applyAlignment="0" applyProtection="0"/>
    <xf numFmtId="0" fontId="35"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 fillId="37" borderId="16" applyNumberFormat="0" applyFont="0" applyAlignment="0" applyProtection="0"/>
    <xf numFmtId="0" fontId="35"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117" borderId="16" applyNumberFormat="0" applyFont="0" applyAlignment="0" applyProtection="0"/>
    <xf numFmtId="172" fontId="28" fillId="37" borderId="16" applyNumberFormat="0" applyFont="0" applyAlignment="0" applyProtection="0"/>
    <xf numFmtId="172" fontId="28" fillId="37" borderId="16" applyNumberFormat="0" applyFont="0" applyAlignment="0" applyProtection="0"/>
    <xf numFmtId="172" fontId="28" fillId="37" borderId="16" applyNumberFormat="0" applyFont="0" applyAlignment="0" applyProtection="0"/>
    <xf numFmtId="172" fontId="28" fillId="37" borderId="16" applyNumberFormat="0" applyFont="0" applyAlignment="0" applyProtection="0"/>
    <xf numFmtId="172" fontId="28" fillId="37" borderId="16" applyNumberFormat="0" applyFont="0" applyAlignment="0" applyProtection="0"/>
    <xf numFmtId="172" fontId="28" fillId="37" borderId="16"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212" fillId="0" borderId="0">
      <alignment horizontal="left" vertical="top" wrapText="1"/>
    </xf>
    <xf numFmtId="0" fontId="213" fillId="0" borderId="0">
      <alignment horizontal="left" vertical="top" wrapText="1"/>
    </xf>
    <xf numFmtId="0" fontId="212" fillId="0" borderId="0">
      <alignment horizontal="left" vertical="top" wrapText="1"/>
    </xf>
    <xf numFmtId="0" fontId="380" fillId="0" borderId="30"/>
    <xf numFmtId="0" fontId="380" fillId="0" borderId="30"/>
    <xf numFmtId="191" fontId="380" fillId="0" borderId="30"/>
    <xf numFmtId="180" fontId="7" fillId="0" borderId="0"/>
    <xf numFmtId="180" fontId="7" fillId="0" borderId="0"/>
    <xf numFmtId="180" fontId="380" fillId="0" borderId="30"/>
    <xf numFmtId="180" fontId="7" fillId="0" borderId="0"/>
    <xf numFmtId="180" fontId="7" fillId="0" borderId="0"/>
    <xf numFmtId="180" fontId="7" fillId="0" borderId="0"/>
    <xf numFmtId="0" fontId="85" fillId="0" borderId="0">
      <alignment horizontal="left"/>
    </xf>
    <xf numFmtId="180" fontId="7" fillId="0" borderId="0"/>
    <xf numFmtId="180" fontId="7" fillId="0" borderId="0"/>
    <xf numFmtId="180" fontId="380" fillId="0" borderId="30"/>
    <xf numFmtId="0" fontId="85" fillId="0" borderId="0">
      <alignment horizontal="left"/>
    </xf>
    <xf numFmtId="180" fontId="7" fillId="0" borderId="0"/>
    <xf numFmtId="180" fontId="7" fillId="0" borderId="0"/>
    <xf numFmtId="180" fontId="380" fillId="0" borderId="30"/>
    <xf numFmtId="0" fontId="85" fillId="0" borderId="0">
      <alignment horizontal="left"/>
    </xf>
    <xf numFmtId="180" fontId="7" fillId="0" borderId="0"/>
    <xf numFmtId="0" fontId="85" fillId="0" borderId="0">
      <alignment horizontal="left"/>
    </xf>
    <xf numFmtId="0" fontId="85" fillId="0" borderId="0">
      <alignment horizontal="left"/>
    </xf>
    <xf numFmtId="180" fontId="7" fillId="0" borderId="0"/>
    <xf numFmtId="0" fontId="28" fillId="37" borderId="16" applyNumberFormat="0" applyFont="0" applyAlignment="0" applyProtection="0"/>
    <xf numFmtId="0" fontId="356" fillId="38" borderId="0" applyNumberFormat="0" applyBorder="0" applyAlignment="0" applyProtection="0"/>
    <xf numFmtId="233" fontId="28" fillId="0" borderId="0"/>
    <xf numFmtId="233" fontId="28" fillId="0" borderId="0"/>
    <xf numFmtId="172" fontId="7" fillId="0" borderId="0"/>
    <xf numFmtId="4" fontId="56" fillId="0" borderId="0" applyFont="0" applyFill="0" applyBorder="0" applyAlignment="0" applyProtection="0"/>
    <xf numFmtId="4" fontId="53" fillId="0" borderId="0" applyFont="0" applyFill="0" applyBorder="0" applyAlignment="0" applyProtection="0">
      <alignment horizontal="left"/>
    </xf>
    <xf numFmtId="49" fontId="381" fillId="0" borderId="0"/>
    <xf numFmtId="0" fontId="382" fillId="59" borderId="26" applyNumberFormat="0" applyAlignment="0" applyProtection="0"/>
    <xf numFmtId="40" fontId="383" fillId="0" borderId="0" applyFont="0" applyFill="0" applyBorder="0" applyAlignment="0" applyProtection="0"/>
    <xf numFmtId="38" fontId="383" fillId="0" borderId="0" applyFont="0" applyFill="0" applyBorder="0" applyAlignment="0" applyProtection="0"/>
    <xf numFmtId="172" fontId="7" fillId="0" borderId="0"/>
    <xf numFmtId="172" fontId="7" fillId="0" borderId="0"/>
    <xf numFmtId="316" fontId="262" fillId="0" borderId="0" applyFill="0" applyBorder="0" applyProtection="0">
      <alignment horizontal="right"/>
    </xf>
    <xf numFmtId="172" fontId="7" fillId="0" borderId="0"/>
    <xf numFmtId="172" fontId="7" fillId="0" borderId="0"/>
    <xf numFmtId="49" fontId="89" fillId="0" borderId="0"/>
    <xf numFmtId="172" fontId="102" fillId="0" borderId="0"/>
    <xf numFmtId="172" fontId="7" fillId="0" borderId="0"/>
    <xf numFmtId="172" fontId="7" fillId="0" borderId="0"/>
    <xf numFmtId="172" fontId="7" fillId="0" borderId="0"/>
    <xf numFmtId="172" fontId="7" fillId="0" borderId="0"/>
    <xf numFmtId="191" fontId="384"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6" fillId="6" borderId="5" applyNumberFormat="0" applyAlignment="0" applyProtection="0"/>
    <xf numFmtId="172" fontId="16"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02" fillId="0" borderId="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16" fillId="6" borderId="5" applyNumberFormat="0" applyAlignment="0" applyProtection="0"/>
    <xf numFmtId="172" fontId="384" fillId="123" borderId="25" applyNumberFormat="0" applyAlignment="0" applyProtection="0"/>
    <xf numFmtId="172" fontId="122" fillId="123" borderId="25" applyNumberFormat="0" applyAlignment="0" applyProtection="0"/>
    <xf numFmtId="172" fontId="16" fillId="6" borderId="5" applyNumberFormat="0" applyAlignment="0" applyProtection="0"/>
    <xf numFmtId="172" fontId="16" fillId="6" borderId="5" applyNumberFormat="0" applyAlignment="0" applyProtection="0"/>
    <xf numFmtId="0" fontId="385" fillId="59" borderId="25" applyNumberFormat="0" applyAlignment="0" applyProtection="0"/>
    <xf numFmtId="0" fontId="385" fillId="59" borderId="25" applyNumberFormat="0" applyAlignment="0" applyProtection="0"/>
    <xf numFmtId="172" fontId="122" fillId="123" borderId="25" applyNumberFormat="0" applyAlignment="0" applyProtection="0"/>
    <xf numFmtId="172" fontId="384"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0" fontId="385" fillId="59" borderId="25" applyNumberFormat="0" applyAlignment="0" applyProtection="0"/>
    <xf numFmtId="172" fontId="16"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6" fillId="6" borderId="5" applyNumberFormat="0" applyAlignment="0" applyProtection="0"/>
    <xf numFmtId="172" fontId="122" fillId="123" borderId="25" applyNumberFormat="0" applyAlignment="0" applyProtection="0"/>
    <xf numFmtId="172" fontId="16" fillId="6" borderId="5" applyNumberFormat="0" applyAlignment="0" applyProtection="0"/>
    <xf numFmtId="172" fontId="122" fillId="123"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22" fillId="123"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22" fillId="123" borderId="25" applyNumberFormat="0" applyAlignment="0" applyProtection="0"/>
    <xf numFmtId="172" fontId="384"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6" fillId="6" borderId="5" applyNumberFormat="0" applyAlignment="0" applyProtection="0"/>
    <xf numFmtId="172" fontId="122" fillId="123" borderId="25" applyNumberFormat="0" applyAlignment="0" applyProtection="0"/>
    <xf numFmtId="172" fontId="16" fillId="6" borderId="5" applyNumberFormat="0" applyAlignment="0" applyProtection="0"/>
    <xf numFmtId="172" fontId="16" fillId="6" borderId="5" applyNumberFormat="0" applyAlignment="0" applyProtection="0"/>
    <xf numFmtId="180" fontId="7" fillId="0" borderId="0"/>
    <xf numFmtId="180" fontId="7" fillId="0" borderId="0"/>
    <xf numFmtId="180" fontId="385"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7" fillId="0" borderId="0"/>
    <xf numFmtId="172" fontId="122" fillId="123" borderId="25" applyNumberFormat="0" applyAlignment="0" applyProtection="0"/>
    <xf numFmtId="172" fontId="122" fillId="123" borderId="25" applyNumberFormat="0" applyAlignment="0" applyProtection="0"/>
    <xf numFmtId="172" fontId="16" fillId="6" borderId="5" applyNumberFormat="0" applyAlignment="0" applyProtection="0"/>
    <xf numFmtId="172" fontId="16"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02" fillId="0" borderId="0"/>
    <xf numFmtId="172" fontId="7" fillId="0" borderId="0"/>
    <xf numFmtId="180" fontId="7" fillId="0" borderId="0"/>
    <xf numFmtId="180" fontId="7" fillId="0" borderId="0"/>
    <xf numFmtId="180" fontId="384" fillId="59" borderId="25" applyNumberFormat="0" applyAlignment="0" applyProtection="0"/>
    <xf numFmtId="172" fontId="122" fillId="123" borderId="25" applyNumberFormat="0" applyAlignment="0" applyProtection="0"/>
    <xf numFmtId="180" fontId="7" fillId="0" borderId="0"/>
    <xf numFmtId="180" fontId="7" fillId="0" borderId="0"/>
    <xf numFmtId="180" fontId="384" fillId="59"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0" fontId="384" fillId="59" borderId="25" applyNumberFormat="0" applyAlignment="0" applyProtection="0"/>
    <xf numFmtId="172" fontId="102" fillId="0" borderId="0"/>
    <xf numFmtId="172" fontId="384"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6" fillId="6" borderId="5" applyNumberFormat="0" applyAlignment="0" applyProtection="0"/>
    <xf numFmtId="172" fontId="102" fillId="0" borderId="0"/>
    <xf numFmtId="172" fontId="386" fillId="160" borderId="73" applyNumberFormat="0" applyAlignment="0" applyProtection="0"/>
    <xf numFmtId="172" fontId="387" fillId="59" borderId="25" applyNumberFormat="0" applyAlignment="0" applyProtection="0"/>
    <xf numFmtId="172" fontId="387" fillId="59" borderId="25" applyNumberFormat="0" applyAlignment="0" applyProtection="0"/>
    <xf numFmtId="172" fontId="387" fillId="59" borderId="25" applyNumberFormat="0" applyAlignment="0" applyProtection="0"/>
    <xf numFmtId="172" fontId="387" fillId="59" borderId="25" applyNumberFormat="0" applyAlignment="0" applyProtection="0"/>
    <xf numFmtId="172" fontId="102" fillId="0" borderId="0"/>
    <xf numFmtId="0" fontId="265" fillId="0" borderId="44" applyNumberFormat="0" applyFill="0" applyAlignment="0" applyProtection="0"/>
    <xf numFmtId="0" fontId="270" fillId="0" borderId="22" applyNumberFormat="0" applyFill="0" applyAlignment="0" applyProtection="0"/>
    <xf numFmtId="0" fontId="229" fillId="0" borderId="63" applyNumberFormat="0" applyFill="0" applyAlignment="0" applyProtection="0"/>
    <xf numFmtId="0" fontId="229" fillId="0" borderId="0" applyNumberFormat="0" applyFill="0" applyBorder="0" applyAlignment="0" applyProtection="0"/>
    <xf numFmtId="172" fontId="102" fillId="0" borderId="0"/>
    <xf numFmtId="172" fontId="102" fillId="0" borderId="0"/>
    <xf numFmtId="49" fontId="116" fillId="0" borderId="10">
      <alignment horizontal="right" wrapText="1"/>
    </xf>
    <xf numFmtId="49" fontId="116" fillId="0" borderId="10">
      <alignment horizontal="right" wrapText="1"/>
    </xf>
    <xf numFmtId="1" fontId="388" fillId="0" borderId="0" applyProtection="0">
      <alignment horizontal="right" vertical="center"/>
    </xf>
    <xf numFmtId="49" fontId="389" fillId="0" borderId="0">
      <alignment horizontal="center" vertical="center" wrapText="1"/>
    </xf>
    <xf numFmtId="49" fontId="389" fillId="0" borderId="0">
      <alignment horizontal="center" wrapText="1"/>
    </xf>
    <xf numFmtId="179" fontId="46" fillId="0" borderId="0" applyFont="0" applyFill="0" applyBorder="0" applyAlignment="0" applyProtection="0"/>
    <xf numFmtId="179" fontId="46" fillId="0" borderId="0" applyFont="0" applyFill="0" applyBorder="0" applyAlignment="0" applyProtection="0"/>
    <xf numFmtId="317" fontId="46" fillId="0" borderId="0" applyFont="0" applyFill="0" applyBorder="0" applyAlignment="0" applyProtection="0"/>
    <xf numFmtId="318" fontId="46" fillId="0" borderId="0" applyFont="0" applyFill="0" applyBorder="0" applyAlignment="0" applyProtection="0"/>
    <xf numFmtId="172" fontId="102" fillId="0" borderId="0"/>
    <xf numFmtId="179" fontId="58" fillId="0" borderId="0"/>
    <xf numFmtId="0" fontId="58" fillId="0" borderId="0"/>
    <xf numFmtId="180" fontId="7" fillId="0" borderId="0"/>
    <xf numFmtId="180" fontId="58" fillId="0" borderId="0"/>
    <xf numFmtId="228" fontId="153" fillId="0" borderId="0" applyFont="0" applyFill="0" applyBorder="0" applyAlignment="0" applyProtection="0"/>
    <xf numFmtId="225" fontId="153"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72" fontId="102" fillId="0" borderId="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7"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47" fillId="0" borderId="0" applyFont="0" applyFill="0" applyBorder="0" applyAlignment="0" applyProtection="0"/>
    <xf numFmtId="10" fontId="28" fillId="0" borderId="0"/>
    <xf numFmtId="9" fontId="2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47" fillId="0" borderId="0" applyFont="0" applyFill="0" applyBorder="0" applyAlignment="0" applyProtection="0"/>
    <xf numFmtId="10" fontId="28" fillId="0" borderId="0"/>
    <xf numFmtId="9" fontId="2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53" fillId="0" borderId="0" applyFont="0" applyFill="0" applyBorder="0" applyAlignment="0" applyProtection="0"/>
    <xf numFmtId="9" fontId="53"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9"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2" fontId="102"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2"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0" fontId="28" fillId="0" borderId="0" applyFont="0" applyFill="0" applyBorder="0" applyAlignment="0" applyProtection="0"/>
    <xf numFmtId="10" fontId="28" fillId="0" borderId="0" applyFont="0" applyFill="0" applyBorder="0" applyAlignment="0" applyProtection="0"/>
    <xf numFmtId="172" fontId="102" fillId="0" borderId="0"/>
    <xf numFmtId="10" fontId="28" fillId="0" borderId="0"/>
    <xf numFmtId="9" fontId="28" fillId="0" borderId="0" applyFont="0" applyFill="0" applyBorder="0" applyAlignment="0" applyProtection="0"/>
    <xf numFmtId="9" fontId="102" fillId="0" borderId="0" applyFont="0" applyFill="0" applyBorder="0" applyAlignment="0" applyProtection="0"/>
    <xf numFmtId="10" fontId="28" fillId="0" borderId="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9" fontId="53" fillId="0" borderId="0" applyFont="0" applyFill="0" applyBorder="0" applyAlignment="0" applyProtection="0"/>
    <xf numFmtId="172" fontId="102" fillId="0" borderId="0"/>
    <xf numFmtId="10" fontId="46" fillId="0" borderId="0"/>
    <xf numFmtId="9" fontId="47" fillId="0" borderId="0" applyFont="0" applyFill="0" applyBorder="0" applyAlignment="0" applyProtection="0"/>
    <xf numFmtId="9" fontId="28"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9" fontId="53" fillId="0" borderId="0" applyFont="0" applyFill="0" applyBorder="0" applyAlignment="0" applyProtection="0"/>
    <xf numFmtId="172" fontId="10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9" fontId="53" fillId="0" borderId="0" applyFont="0" applyFill="0" applyBorder="0" applyAlignment="0" applyProtection="0"/>
    <xf numFmtId="172" fontId="10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9" fontId="53"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9" fontId="53" fillId="0" borderId="0" applyFont="0" applyFill="0" applyBorder="0" applyAlignment="0" applyProtection="0"/>
    <xf numFmtId="172" fontId="7" fillId="0" borderId="0"/>
    <xf numFmtId="172" fontId="7" fillId="0" borderId="0"/>
    <xf numFmtId="172" fontId="7" fillId="0" borderId="0"/>
    <xf numFmtId="172" fontId="7" fillId="0" borderId="0"/>
    <xf numFmtId="9" fontId="28" fillId="0" borderId="0" applyFont="0" applyFill="0" applyBorder="0" applyAlignment="0" applyProtection="0"/>
    <xf numFmtId="172" fontId="7" fillId="0" borderId="0"/>
    <xf numFmtId="172"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9" fontId="28" fillId="0" borderId="0" applyFont="0" applyFill="0" applyBorder="0" applyAlignment="0" applyProtection="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172" fontId="7" fillId="0" borderId="0"/>
    <xf numFmtId="172" fontId="7"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172" fontId="7" fillId="0" borderId="0"/>
    <xf numFmtId="172" fontId="7"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172" fontId="7" fillId="0" borderId="0"/>
    <xf numFmtId="172" fontId="7"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2" fontId="102"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2" fontId="102"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2" fontId="102"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2" fontId="102"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7"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10" fontId="28" fillId="0" borderId="0" applyFont="0" applyFill="0" applyBorder="0" applyAlignment="0" applyProtection="0"/>
    <xf numFmtId="9" fontId="35" fillId="0" borderId="0" applyFont="0" applyFill="0" applyBorder="0" applyAlignment="0" applyProtection="0"/>
    <xf numFmtId="10" fontId="28" fillId="0" borderId="0"/>
    <xf numFmtId="172" fontId="102" fillId="0" borderId="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47" fillId="0" borderId="0" applyFont="0" applyFill="0" applyBorder="0" applyAlignment="0" applyProtection="0"/>
    <xf numFmtId="9" fontId="7" fillId="0" borderId="0" applyFont="0" applyFill="0" applyBorder="0" applyAlignment="0" applyProtection="0"/>
    <xf numFmtId="9" fontId="53"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7"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7"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7"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2" fontId="102" fillId="0" borderId="0"/>
    <xf numFmtId="9" fontId="4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7"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28" fillId="0" borderId="0" applyFont="0" applyFill="0" applyBorder="0" applyAlignment="0" applyProtection="0"/>
    <xf numFmtId="10" fontId="28" fillId="0" borderId="0" applyFont="0" applyFill="0" applyBorder="0" applyAlignment="0" applyProtection="0"/>
    <xf numFmtId="9" fontId="47" fillId="0" borderId="0" applyFont="0" applyFill="0" applyBorder="0" applyAlignment="0" applyProtection="0"/>
    <xf numFmtId="10" fontId="28" fillId="0" borderId="0"/>
    <xf numFmtId="10" fontId="28" fillId="0" borderId="0"/>
    <xf numFmtId="9" fontId="346" fillId="0" borderId="0" applyFont="0" applyFill="0" applyBorder="0" applyAlignment="0" applyProtection="0"/>
    <xf numFmtId="10" fontId="28" fillId="0" borderId="0"/>
    <xf numFmtId="10" fontId="28" fillId="0" borderId="0"/>
    <xf numFmtId="9" fontId="5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9" fontId="53" fillId="0" borderId="0" applyFont="0" applyFill="0" applyBorder="0" applyAlignment="0" applyProtection="0"/>
    <xf numFmtId="180" fontId="7" fillId="0" borderId="0"/>
    <xf numFmtId="180" fontId="7" fillId="0" borderId="0"/>
    <xf numFmtId="9" fontId="53" fillId="0" borderId="0" applyFont="0" applyFill="0" applyBorder="0" applyAlignment="0" applyProtection="0"/>
    <xf numFmtId="180" fontId="7" fillId="0" borderId="0"/>
    <xf numFmtId="9" fontId="53" fillId="0" borderId="0" applyFont="0" applyFill="0" applyBorder="0" applyAlignment="0" applyProtection="0"/>
    <xf numFmtId="180" fontId="7"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0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7"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41" fillId="0" borderId="0" applyFont="0" applyFill="0" applyBorder="0" applyAlignment="0" applyProtection="0"/>
    <xf numFmtId="9" fontId="53" fillId="0" borderId="0" applyFont="0" applyFill="0" applyBorder="0" applyAlignment="0" applyProtection="0"/>
    <xf numFmtId="9" fontId="29" fillId="0" borderId="0" applyFont="0" applyFill="0" applyBorder="0" applyAlignment="0" applyProtection="0"/>
    <xf numFmtId="10" fontId="28" fillId="0" borderId="0" applyFont="0" applyFill="0" applyBorder="0" applyAlignment="0" applyProtection="0"/>
    <xf numFmtId="9" fontId="47" fillId="0" borderId="0" applyFont="0" applyFill="0" applyBorder="0" applyAlignment="0" applyProtection="0"/>
    <xf numFmtId="10" fontId="28" fillId="0" borderId="0"/>
    <xf numFmtId="9" fontId="28" fillId="0" borderId="0" applyFont="0" applyFill="0" applyBorder="0" applyAlignment="0" applyProtection="0"/>
    <xf numFmtId="9" fontId="47" fillId="0" borderId="0" applyFont="0" applyFill="0" applyBorder="0" applyAlignment="0" applyProtection="0"/>
    <xf numFmtId="10" fontId="28" fillId="0" borderId="0"/>
    <xf numFmtId="9" fontId="2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72" fontId="102" fillId="0" borderId="0"/>
    <xf numFmtId="319" fontId="85" fillId="0" borderId="0" applyFont="0" applyFill="0" applyBorder="0" applyAlignment="0" applyProtection="0"/>
    <xf numFmtId="319" fontId="28" fillId="0" borderId="0" applyFont="0" applyFill="0" applyBorder="0" applyAlignment="0" applyProtection="0"/>
    <xf numFmtId="172" fontId="7" fillId="0" borderId="0"/>
    <xf numFmtId="319" fontId="85" fillId="0" borderId="0" applyFont="0" applyFill="0" applyBorder="0" applyAlignment="0" applyProtection="0"/>
    <xf numFmtId="172" fontId="7" fillId="0" borderId="0"/>
    <xf numFmtId="172" fontId="7" fillId="0" borderId="0"/>
    <xf numFmtId="319" fontId="53" fillId="0" borderId="0" applyFont="0" applyFill="0" applyBorder="0" applyAlignment="0" applyProtection="0"/>
    <xf numFmtId="172" fontId="7" fillId="0" borderId="0"/>
    <xf numFmtId="319" fontId="53" fillId="0" borderId="0" applyFont="0" applyFill="0" applyBorder="0" applyAlignment="0" applyProtection="0"/>
    <xf numFmtId="172" fontId="7" fillId="0" borderId="0"/>
    <xf numFmtId="319" fontId="53"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19" fontId="85" fillId="0" borderId="0" applyFont="0" applyFill="0" applyBorder="0" applyAlignment="0" applyProtection="0"/>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148" fillId="0" borderId="0">
      <protection locked="0"/>
    </xf>
    <xf numFmtId="322" fontId="65" fillId="0" borderId="0">
      <protection locked="0"/>
    </xf>
    <xf numFmtId="322" fontId="65" fillId="0" borderId="0">
      <protection locked="0"/>
    </xf>
    <xf numFmtId="322" fontId="148"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2" fontId="165"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3" fontId="262" fillId="0" borderId="0" applyFont="0" applyFill="0" applyBorder="0" applyAlignment="0" applyProtection="0"/>
    <xf numFmtId="0" fontId="28" fillId="0" borderId="0"/>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148" fillId="0" borderId="0">
      <protection locked="0"/>
    </xf>
    <xf numFmtId="323" fontId="65" fillId="0" borderId="0">
      <protection locked="0"/>
    </xf>
    <xf numFmtId="323" fontId="65" fillId="0" borderId="0">
      <protection locked="0"/>
    </xf>
    <xf numFmtId="323" fontId="148"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9" fontId="46"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46" fillId="0" borderId="0"/>
    <xf numFmtId="9" fontId="46" fillId="0" borderId="0"/>
    <xf numFmtId="9" fontId="46" fillId="0" borderId="0"/>
    <xf numFmtId="9" fontId="4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6" fillId="0" borderId="0" applyFont="0" applyFill="0" applyBorder="0" applyAlignment="0" applyProtection="0"/>
    <xf numFmtId="9" fontId="46" fillId="0" borderId="0"/>
    <xf numFmtId="9" fontId="56" fillId="0" borderId="0" applyFont="0" applyFill="0" applyBorder="0" applyAlignment="0" applyProtection="0"/>
    <xf numFmtId="9" fontId="28" fillId="0" borderId="0" applyFont="0" applyFill="0" applyBorder="0" applyAlignment="0" applyProtection="0"/>
    <xf numFmtId="9" fontId="28" fillId="0" borderId="0"/>
    <xf numFmtId="9" fontId="28" fillId="0" borderId="0"/>
    <xf numFmtId="9" fontId="28" fillId="0" borderId="0"/>
    <xf numFmtId="9" fontId="46" fillId="0" borderId="0" applyFill="0" applyBorder="0" applyAlignment="0" applyProtection="0"/>
    <xf numFmtId="9" fontId="28" fillId="0" borderId="0"/>
    <xf numFmtId="9" fontId="28" fillId="0" borderId="0"/>
    <xf numFmtId="9" fontId="28" fillId="0" borderId="0"/>
    <xf numFmtId="9" fontId="46" fillId="0" borderId="0"/>
    <xf numFmtId="9" fontId="46" fillId="0" borderId="0"/>
    <xf numFmtId="9" fontId="4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6" fillId="0" borderId="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6"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322" fontId="65" fillId="0" borderId="0">
      <protection locked="0"/>
    </xf>
    <xf numFmtId="322" fontId="65" fillId="0" borderId="0">
      <protection locked="0"/>
    </xf>
    <xf numFmtId="180"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9" fontId="210" fillId="0" borderId="0" applyFont="0" applyBorder="0" applyProtection="0"/>
    <xf numFmtId="172" fontId="7" fillId="0" borderId="0"/>
    <xf numFmtId="224" fontId="28" fillId="0" borderId="0" applyFill="0" applyBorder="0" applyAlignment="0"/>
    <xf numFmtId="224" fontId="28" fillId="0" borderId="0" applyFill="0" applyBorder="0" applyAlignment="0"/>
    <xf numFmtId="225" fontId="28" fillId="0" borderId="0" applyFill="0" applyBorder="0" applyAlignment="0"/>
    <xf numFmtId="225" fontId="28" fillId="0" borderId="0" applyFill="0" applyBorder="0" applyAlignment="0"/>
    <xf numFmtId="224" fontId="28" fillId="0" borderId="0" applyFill="0" applyBorder="0" applyAlignment="0"/>
    <xf numFmtId="224" fontId="28" fillId="0" borderId="0" applyFill="0" applyBorder="0" applyAlignment="0"/>
    <xf numFmtId="41" fontId="28" fillId="0" borderId="0" applyFill="0" applyBorder="0" applyAlignment="0"/>
    <xf numFmtId="41" fontId="28" fillId="0" borderId="0" applyFill="0" applyBorder="0" applyAlignment="0"/>
    <xf numFmtId="225" fontId="28" fillId="0" borderId="0" applyFill="0" applyBorder="0" applyAlignment="0"/>
    <xf numFmtId="225" fontId="28" fillId="0" borderId="0" applyFill="0" applyBorder="0" applyAlignment="0"/>
    <xf numFmtId="324" fontId="53" fillId="0" borderId="0" applyFill="0" applyBorder="0" applyAlignment="0">
      <alignment horizontal="centerContinuous"/>
    </xf>
    <xf numFmtId="325" fontId="53" fillId="0" borderId="0" applyFill="0" applyBorder="0" applyAlignment="0"/>
    <xf numFmtId="324" fontId="53" fillId="0" borderId="0" applyFill="0" applyBorder="0" applyAlignment="0">
      <alignment horizontal="centerContinuous"/>
    </xf>
    <xf numFmtId="172" fontId="7" fillId="0" borderId="0"/>
    <xf numFmtId="325" fontId="53" fillId="0" borderId="0" applyFill="0" applyBorder="0" applyAlignment="0"/>
    <xf numFmtId="168" fontId="390" fillId="0" borderId="0"/>
    <xf numFmtId="172" fontId="7" fillId="0" borderId="0"/>
    <xf numFmtId="172" fontId="102" fillId="0" borderId="0"/>
    <xf numFmtId="0" fontId="86" fillId="0" borderId="74" applyNumberFormat="0" applyAlignment="0"/>
    <xf numFmtId="9" fontId="28" fillId="0" borderId="0" applyNumberFormat="0" applyFont="0" applyFill="0" applyBorder="0" applyAlignment="0" applyProtection="0"/>
    <xf numFmtId="0" fontId="46" fillId="0" borderId="0" applyNumberFormat="0" applyFont="0" applyFill="0" applyBorder="0" applyAlignment="0" applyProtection="0">
      <alignment horizontal="left"/>
    </xf>
    <xf numFmtId="172" fontId="46" fillId="0" borderId="0" applyNumberFormat="0" applyFont="0" applyFill="0" applyBorder="0" applyAlignment="0" applyProtection="0">
      <alignment horizontal="left"/>
    </xf>
    <xf numFmtId="15" fontId="46" fillId="0" borderId="0" applyFont="0" applyFill="0" applyBorder="0" applyAlignment="0" applyProtection="0"/>
    <xf numFmtId="15"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326" fontId="86" fillId="0" borderId="0">
      <alignment horizontal="right"/>
    </xf>
    <xf numFmtId="179" fontId="86" fillId="0" borderId="0">
      <alignment horizontal="left"/>
    </xf>
    <xf numFmtId="179" fontId="391" fillId="0" borderId="0"/>
    <xf numFmtId="327" fontId="392" fillId="0" borderId="0"/>
    <xf numFmtId="327" fontId="86" fillId="0" borderId="0"/>
    <xf numFmtId="179" fontId="86" fillId="0" borderId="14">
      <alignment horizontal="left"/>
    </xf>
    <xf numFmtId="179" fontId="211" fillId="0" borderId="0">
      <alignment horizontal="left"/>
    </xf>
    <xf numFmtId="179" fontId="86" fillId="0" borderId="75">
      <alignment horizontal="right"/>
    </xf>
    <xf numFmtId="328" fontId="391" fillId="0" borderId="76" applyNumberFormat="0" applyAlignment="0">
      <alignment horizontal="left"/>
    </xf>
    <xf numFmtId="328" fontId="391" fillId="0" borderId="77">
      <alignment horizontal="right"/>
    </xf>
    <xf numFmtId="179" fontId="141" fillId="0" borderId="0"/>
    <xf numFmtId="329" fontId="86" fillId="0" borderId="0">
      <alignment horizontal="right"/>
    </xf>
    <xf numFmtId="326" fontId="86" fillId="0" borderId="0"/>
    <xf numFmtId="1" fontId="86" fillId="0" borderId="0">
      <alignment horizontal="right"/>
    </xf>
    <xf numFmtId="167" fontId="86" fillId="0" borderId="0">
      <alignment horizontal="right"/>
    </xf>
    <xf numFmtId="2" fontId="86" fillId="0" borderId="0">
      <alignment horizontal="right"/>
    </xf>
    <xf numFmtId="330" fontId="86" fillId="0" borderId="0">
      <alignment horizontal="right"/>
    </xf>
    <xf numFmtId="179" fontId="163" fillId="0" borderId="0">
      <alignment horizontal="centerContinuous" wrapText="1"/>
    </xf>
    <xf numFmtId="331" fontId="393" fillId="0" borderId="0">
      <alignment horizontal="left"/>
    </xf>
    <xf numFmtId="179" fontId="394" fillId="0" borderId="0">
      <alignment horizontal="left"/>
    </xf>
    <xf numFmtId="179" fontId="86" fillId="0" borderId="0">
      <alignment horizontal="center"/>
    </xf>
    <xf numFmtId="179" fontId="86" fillId="0" borderId="75">
      <alignment horizontal="center"/>
    </xf>
    <xf numFmtId="172" fontId="102" fillId="0" borderId="0"/>
    <xf numFmtId="0" fontId="395" fillId="0" borderId="78">
      <alignment horizontal="center"/>
    </xf>
    <xf numFmtId="172" fontId="395" fillId="0" borderId="78">
      <alignment horizontal="center"/>
    </xf>
    <xf numFmtId="3" fontId="46" fillId="0" borderId="0" applyFont="0" applyFill="0" applyBorder="0" applyAlignment="0" applyProtection="0"/>
    <xf numFmtId="3" fontId="46" fillId="0" borderId="0" applyFont="0" applyFill="0" applyBorder="0" applyAlignment="0" applyProtection="0"/>
    <xf numFmtId="0" fontId="46" fillId="161" borderId="0" applyNumberFormat="0" applyFont="0" applyBorder="0" applyAlignment="0" applyProtection="0"/>
    <xf numFmtId="172" fontId="46" fillId="161" borderId="0" applyNumberFormat="0" applyFont="0" applyBorder="0" applyAlignment="0" applyProtection="0"/>
    <xf numFmtId="0" fontId="85" fillId="0" borderId="0"/>
    <xf numFmtId="0" fontId="85" fillId="0" borderId="0"/>
    <xf numFmtId="172" fontId="85" fillId="0" borderId="0"/>
    <xf numFmtId="180" fontId="7" fillId="0" borderId="0"/>
    <xf numFmtId="180" fontId="7" fillId="0" borderId="0"/>
    <xf numFmtId="180" fontId="85" fillId="0" borderId="0"/>
    <xf numFmtId="180" fontId="7" fillId="0" borderId="0"/>
    <xf numFmtId="180" fontId="7" fillId="0" borderId="0"/>
    <xf numFmtId="180" fontId="7" fillId="0" borderId="0"/>
    <xf numFmtId="172" fontId="85" fillId="0" borderId="0"/>
    <xf numFmtId="180" fontId="7" fillId="0" borderId="0"/>
    <xf numFmtId="180" fontId="7" fillId="0" borderId="0"/>
    <xf numFmtId="180" fontId="85" fillId="0" borderId="0"/>
    <xf numFmtId="172" fontId="85" fillId="0" borderId="0"/>
    <xf numFmtId="180" fontId="7" fillId="0" borderId="0"/>
    <xf numFmtId="180" fontId="7" fillId="0" borderId="0"/>
    <xf numFmtId="180" fontId="85" fillId="0" borderId="0"/>
    <xf numFmtId="191" fontId="85" fillId="0" borderId="0"/>
    <xf numFmtId="180" fontId="7" fillId="0" borderId="0"/>
    <xf numFmtId="180" fontId="7" fillId="0" borderId="0"/>
    <xf numFmtId="180" fontId="7" fillId="0" borderId="0"/>
    <xf numFmtId="180" fontId="7" fillId="0" borderId="0"/>
    <xf numFmtId="323" fontId="65" fillId="0" borderId="0">
      <protection locked="0"/>
    </xf>
    <xf numFmtId="323" fontId="65" fillId="0" borderId="0">
      <protection locked="0"/>
    </xf>
    <xf numFmtId="180" fontId="7" fillId="0" borderId="0"/>
    <xf numFmtId="332" fontId="65" fillId="0" borderId="0">
      <protection locked="0"/>
    </xf>
    <xf numFmtId="332" fontId="65" fillId="0" borderId="0">
      <protection locked="0"/>
    </xf>
    <xf numFmtId="180" fontId="7" fillId="0" borderId="0"/>
    <xf numFmtId="0" fontId="36" fillId="33" borderId="0"/>
    <xf numFmtId="172" fontId="102" fillId="0" borderId="0"/>
    <xf numFmtId="172" fontId="102" fillId="0" borderId="0"/>
    <xf numFmtId="172" fontId="102" fillId="0" borderId="0"/>
    <xf numFmtId="172" fontId="102" fillId="0" borderId="0"/>
    <xf numFmtId="194" fontId="396" fillId="162" borderId="0"/>
    <xf numFmtId="172" fontId="102" fillId="0" borderId="0"/>
    <xf numFmtId="179" fontId="397" fillId="0" borderId="30" applyNumberFormat="0" applyFill="0" applyBorder="0" applyAlignment="0" applyProtection="0">
      <protection hidden="1"/>
    </xf>
    <xf numFmtId="179" fontId="397" fillId="0" borderId="30" applyNumberFormat="0" applyFill="0" applyBorder="0" applyAlignment="0" applyProtection="0">
      <protection hidden="1"/>
    </xf>
    <xf numFmtId="191" fontId="397" fillId="0" borderId="30" applyNumberFormat="0" applyFill="0" applyBorder="0" applyAlignment="0" applyProtection="0">
      <protection hidden="1"/>
    </xf>
    <xf numFmtId="180" fontId="7" fillId="0" borderId="0"/>
    <xf numFmtId="180" fontId="7" fillId="0" borderId="0"/>
    <xf numFmtId="180" fontId="397" fillId="0" borderId="30" applyNumberFormat="0" applyFill="0" applyBorder="0" applyAlignment="0" applyProtection="0">
      <protection hidden="1"/>
    </xf>
    <xf numFmtId="180" fontId="7" fillId="0" borderId="0"/>
    <xf numFmtId="180" fontId="7" fillId="0" borderId="0"/>
    <xf numFmtId="180" fontId="7" fillId="0" borderId="0"/>
    <xf numFmtId="172" fontId="397" fillId="0" borderId="30" applyNumberFormat="0" applyFill="0" applyBorder="0" applyAlignment="0" applyProtection="0">
      <protection hidden="1"/>
    </xf>
    <xf numFmtId="180" fontId="7" fillId="0" borderId="0"/>
    <xf numFmtId="180" fontId="7" fillId="0" borderId="0"/>
    <xf numFmtId="180" fontId="397" fillId="0" borderId="30" applyNumberFormat="0" applyFill="0" applyBorder="0" applyAlignment="0" applyProtection="0">
      <protection hidden="1"/>
    </xf>
    <xf numFmtId="191" fontId="397" fillId="0" borderId="30" applyNumberFormat="0" applyFill="0" applyBorder="0" applyAlignment="0" applyProtection="0">
      <protection hidden="1"/>
    </xf>
    <xf numFmtId="180" fontId="7" fillId="0" borderId="0"/>
    <xf numFmtId="180" fontId="7" fillId="0" borderId="0"/>
    <xf numFmtId="180" fontId="397" fillId="0" borderId="30" applyNumberFormat="0" applyFill="0" applyBorder="0" applyAlignment="0" applyProtection="0">
      <protection hidden="1"/>
    </xf>
    <xf numFmtId="191" fontId="397" fillId="0" borderId="30" applyNumberFormat="0" applyFill="0" applyBorder="0" applyAlignment="0" applyProtection="0">
      <protection hidden="1"/>
    </xf>
    <xf numFmtId="180" fontId="7" fillId="0" borderId="0"/>
    <xf numFmtId="180" fontId="7" fillId="0" borderId="0"/>
    <xf numFmtId="180" fontId="7" fillId="0" borderId="0"/>
    <xf numFmtId="180" fontId="7" fillId="0" borderId="0"/>
    <xf numFmtId="167" fontId="398" fillId="0" borderId="0"/>
    <xf numFmtId="172" fontId="102" fillId="0" borderId="0"/>
    <xf numFmtId="0" fontId="399" fillId="0" borderId="0"/>
    <xf numFmtId="0" fontId="399" fillId="0" borderId="0"/>
    <xf numFmtId="172" fontId="7" fillId="0" borderId="0"/>
    <xf numFmtId="333" fontId="398" fillId="0" borderId="0" applyNumberFormat="0" applyFill="0" applyBorder="0" applyAlignment="0" applyProtection="0">
      <alignment horizontal="left"/>
    </xf>
    <xf numFmtId="172" fontId="7" fillId="0" borderId="0"/>
    <xf numFmtId="38" fontId="398"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72" fontId="7" fillId="0" borderId="0"/>
    <xf numFmtId="172" fontId="102" fillId="0" borderId="0"/>
    <xf numFmtId="0" fontId="42" fillId="122" borderId="41"/>
    <xf numFmtId="49" fontId="195" fillId="0" borderId="0">
      <alignment horizontal="left" wrapText="1"/>
    </xf>
    <xf numFmtId="49" fontId="194" fillId="0" borderId="0">
      <alignment horizontal="left" vertical="center" wrapText="1"/>
    </xf>
    <xf numFmtId="49" fontId="58" fillId="0" borderId="0">
      <alignment horizontal="left" vertical="center" wrapText="1"/>
    </xf>
    <xf numFmtId="49" fontId="194" fillId="0" borderId="0">
      <alignment horizontal="left" vertical="center" wrapText="1"/>
    </xf>
    <xf numFmtId="194" fontId="212" fillId="0" borderId="79" applyNumberFormat="0" applyFont="0" applyFill="0" applyAlignment="0" applyProtection="0"/>
    <xf numFmtId="0" fontId="191" fillId="122" borderId="0">
      <alignment horizontal="right"/>
    </xf>
    <xf numFmtId="0" fontId="400" fillId="156" borderId="0">
      <alignment horizontal="center"/>
    </xf>
    <xf numFmtId="0" fontId="401" fillId="150" borderId="41">
      <alignment horizontal="left" vertical="top" wrapText="1"/>
    </xf>
    <xf numFmtId="0" fontId="402" fillId="150" borderId="50">
      <alignment horizontal="left" vertical="top" wrapText="1"/>
    </xf>
    <xf numFmtId="0" fontId="401" fillId="150" borderId="80">
      <alignment horizontal="left" vertical="top" wrapText="1"/>
    </xf>
    <xf numFmtId="0" fontId="401" fillId="150" borderId="50">
      <alignment horizontal="left" vertical="top"/>
    </xf>
    <xf numFmtId="0" fontId="403" fillId="0" borderId="0"/>
    <xf numFmtId="0" fontId="404" fillId="0" borderId="0"/>
    <xf numFmtId="0" fontId="405" fillId="0" borderId="0"/>
    <xf numFmtId="172" fontId="406" fillId="0" borderId="81">
      <alignment horizontal="centerContinuous"/>
    </xf>
    <xf numFmtId="172" fontId="406" fillId="0" borderId="81">
      <alignment horizontal="centerContinuous"/>
    </xf>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407" fillId="6" borderId="5" applyNumberFormat="0" applyAlignment="0" applyProtection="0"/>
    <xf numFmtId="0" fontId="408" fillId="6" borderId="5" applyNumberFormat="0" applyAlignment="0" applyProtection="0"/>
    <xf numFmtId="0" fontId="408" fillId="6" borderId="5"/>
    <xf numFmtId="0" fontId="408" fillId="6" borderId="5"/>
    <xf numFmtId="0" fontId="408" fillId="6" borderId="5"/>
    <xf numFmtId="0" fontId="408" fillId="6" borderId="5"/>
    <xf numFmtId="0" fontId="408" fillId="6" borderId="5"/>
    <xf numFmtId="0" fontId="408" fillId="6" borderId="5"/>
    <xf numFmtId="0" fontId="407" fillId="6" borderId="5"/>
    <xf numFmtId="0" fontId="407" fillId="6" borderId="5"/>
    <xf numFmtId="0" fontId="407" fillId="6" borderId="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408" fillId="6" borderId="5" applyNumberFormat="0" applyAlignment="0" applyProtection="0"/>
    <xf numFmtId="0" fontId="408" fillId="6" borderId="5"/>
    <xf numFmtId="0" fontId="408" fillId="6" borderId="5"/>
    <xf numFmtId="0" fontId="408" fillId="6" borderId="5"/>
    <xf numFmtId="0" fontId="16" fillId="6" borderId="5" applyNumberFormat="0" applyAlignment="0" applyProtection="0"/>
    <xf numFmtId="0" fontId="385" fillId="129" borderId="25"/>
    <xf numFmtId="0" fontId="385" fillId="129" borderId="25"/>
    <xf numFmtId="0" fontId="385" fillId="129" borderId="25"/>
    <xf numFmtId="0" fontId="16" fillId="6" borderId="5"/>
    <xf numFmtId="0" fontId="16" fillId="6" borderId="5"/>
    <xf numFmtId="0" fontId="16" fillId="6" borderId="5"/>
    <xf numFmtId="0" fontId="16" fillId="6" borderId="5"/>
    <xf numFmtId="0" fontId="16" fillId="6" borderId="5"/>
    <xf numFmtId="0" fontId="16" fillId="6" borderId="5"/>
    <xf numFmtId="0" fontId="408" fillId="6" borderId="5" applyNumberFormat="0" applyAlignment="0" applyProtection="0"/>
    <xf numFmtId="0" fontId="408" fillId="6" borderId="5"/>
    <xf numFmtId="0" fontId="408" fillId="6" borderId="5"/>
    <xf numFmtId="0" fontId="408" fillId="6" borderId="5"/>
    <xf numFmtId="0" fontId="385" fillId="129" borderId="25" applyNumberFormat="0" applyAlignment="0" applyProtection="0"/>
    <xf numFmtId="0" fontId="385" fillId="129" borderId="25"/>
    <xf numFmtId="0" fontId="385" fillId="129" borderId="25"/>
    <xf numFmtId="0" fontId="385" fillId="129" borderId="25"/>
    <xf numFmtId="0" fontId="408" fillId="6" borderId="5" applyNumberFormat="0" applyAlignment="0" applyProtection="0"/>
    <xf numFmtId="0" fontId="385" fillId="130" borderId="25"/>
    <xf numFmtId="0" fontId="385" fillId="130" borderId="25"/>
    <xf numFmtId="0" fontId="385" fillId="130" borderId="25"/>
    <xf numFmtId="0" fontId="408" fillId="6" borderId="5"/>
    <xf numFmtId="0" fontId="408" fillId="6" borderId="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172" fontId="102" fillId="0" borderId="0"/>
    <xf numFmtId="0" fontId="384" fillId="59" borderId="25" applyNumberFormat="0" applyAlignment="0" applyProtection="0"/>
    <xf numFmtId="180" fontId="7" fillId="0" borderId="0"/>
    <xf numFmtId="180" fontId="7" fillId="0" borderId="0"/>
    <xf numFmtId="180" fontId="384" fillId="59" borderId="25" applyNumberFormat="0" applyAlignment="0" applyProtection="0"/>
    <xf numFmtId="4" fontId="409" fillId="163" borderId="62" applyNumberFormat="0" applyProtection="0">
      <alignment vertical="center"/>
    </xf>
    <xf numFmtId="4" fontId="410" fillId="163" borderId="8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10" fillId="163" borderId="82" applyNumberFormat="0" applyProtection="0">
      <alignment vertical="center"/>
    </xf>
    <xf numFmtId="4" fontId="410" fillId="163" borderId="82" applyNumberFormat="0" applyProtection="0">
      <alignment vertical="center"/>
    </xf>
    <xf numFmtId="4" fontId="410" fillId="163" borderId="82" applyNumberFormat="0" applyProtection="0">
      <alignment vertical="center"/>
    </xf>
    <xf numFmtId="4" fontId="411" fillId="163" borderId="62" applyNumberFormat="0" applyProtection="0">
      <alignment vertical="center"/>
    </xf>
    <xf numFmtId="172" fontId="102" fillId="0" borderId="0"/>
    <xf numFmtId="4" fontId="174" fillId="164" borderId="83" applyNumberFormat="0" applyProtection="0">
      <alignment vertical="center"/>
    </xf>
    <xf numFmtId="4" fontId="412" fillId="164" borderId="83" applyNumberFormat="0" applyProtection="0">
      <alignment vertical="center"/>
    </xf>
    <xf numFmtId="4" fontId="174" fillId="156" borderId="83" applyNumberFormat="0" applyProtection="0">
      <alignment vertical="center"/>
    </xf>
    <xf numFmtId="4" fontId="412" fillId="156" borderId="83" applyNumberFormat="0" applyProtection="0">
      <alignment vertical="center"/>
    </xf>
    <xf numFmtId="4" fontId="195" fillId="0" borderId="0" applyNumberFormat="0" applyProtection="0">
      <alignment horizontal="left" vertical="center" indent="1"/>
    </xf>
    <xf numFmtId="4" fontId="413" fillId="163" borderId="82"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413" fillId="163" borderId="82" applyNumberFormat="0" applyProtection="0">
      <alignment horizontal="left" vertical="center" indent="1"/>
    </xf>
    <xf numFmtId="4" fontId="413" fillId="163" borderId="82" applyNumberFormat="0" applyProtection="0">
      <alignment horizontal="left" vertical="center" indent="1"/>
    </xf>
    <xf numFmtId="4" fontId="413" fillId="163" borderId="82" applyNumberFormat="0" applyProtection="0">
      <alignment horizontal="left" vertical="center" indent="1"/>
    </xf>
    <xf numFmtId="179" fontId="414" fillId="38" borderId="82" applyNumberFormat="0" applyProtection="0">
      <alignment horizontal="left" vertical="top" indent="1"/>
    </xf>
    <xf numFmtId="179" fontId="414" fillId="38" borderId="82" applyNumberFormat="0" applyProtection="0">
      <alignment horizontal="left" vertical="top" indent="1"/>
    </xf>
    <xf numFmtId="179" fontId="414" fillId="38" borderId="82" applyNumberFormat="0" applyProtection="0">
      <alignment horizontal="left" vertical="top" indent="1"/>
    </xf>
    <xf numFmtId="179" fontId="414" fillId="38" borderId="82" applyNumberFormat="0" applyProtection="0">
      <alignment horizontal="left" vertical="top" indent="1"/>
    </xf>
    <xf numFmtId="4" fontId="415" fillId="165" borderId="62" applyNumberFormat="0" applyProtection="0">
      <alignment horizontal="left" vertical="center" indent="1"/>
    </xf>
    <xf numFmtId="4" fontId="413" fillId="165" borderId="0"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3" fillId="165" borderId="0" applyNumberFormat="0" applyProtection="0">
      <alignment horizontal="left" vertical="center" indent="1"/>
    </xf>
    <xf numFmtId="4" fontId="413" fillId="165" borderId="0" applyNumberFormat="0" applyProtection="0">
      <alignment horizontal="left" vertical="center" indent="1"/>
    </xf>
    <xf numFmtId="4" fontId="413" fillId="165" borderId="0" applyNumberFormat="0" applyProtection="0">
      <alignment horizontal="left" vertical="center" indent="1"/>
    </xf>
    <xf numFmtId="4" fontId="108" fillId="156" borderId="62" applyNumberFormat="0" applyProtection="0">
      <alignment vertical="center"/>
    </xf>
    <xf numFmtId="4" fontId="56" fillId="40" borderId="82" applyNumberFormat="0" applyProtection="0">
      <alignment horizontal="right" vertical="center"/>
    </xf>
    <xf numFmtId="4" fontId="56" fillId="40" borderId="82" applyNumberFormat="0" applyProtection="0">
      <alignment horizontal="right" vertical="center"/>
    </xf>
    <xf numFmtId="4" fontId="56" fillId="40" borderId="82" applyNumberFormat="0" applyProtection="0">
      <alignment horizontal="right" vertical="center"/>
    </xf>
    <xf numFmtId="4" fontId="56" fillId="40" borderId="82" applyNumberFormat="0" applyProtection="0">
      <alignment horizontal="right" vertical="center"/>
    </xf>
    <xf numFmtId="4" fontId="56" fillId="60" borderId="82" applyNumberFormat="0" applyProtection="0">
      <alignment horizontal="right" vertical="center"/>
    </xf>
    <xf numFmtId="4" fontId="56" fillId="60" borderId="82" applyNumberFormat="0" applyProtection="0">
      <alignment horizontal="right" vertical="center"/>
    </xf>
    <xf numFmtId="4" fontId="56" fillId="60" borderId="82" applyNumberFormat="0" applyProtection="0">
      <alignment horizontal="right" vertical="center"/>
    </xf>
    <xf numFmtId="4" fontId="56" fillId="60" borderId="82" applyNumberFormat="0" applyProtection="0">
      <alignment horizontal="right" vertical="center"/>
    </xf>
    <xf numFmtId="4" fontId="56" fillId="42" borderId="82" applyNumberFormat="0" applyProtection="0">
      <alignment horizontal="right" vertical="center"/>
    </xf>
    <xf numFmtId="4" fontId="56" fillId="42" borderId="82" applyNumberFormat="0" applyProtection="0">
      <alignment horizontal="right" vertical="center"/>
    </xf>
    <xf numFmtId="4" fontId="56" fillId="42" borderId="82" applyNumberFormat="0" applyProtection="0">
      <alignment horizontal="right" vertical="center"/>
    </xf>
    <xf numFmtId="4" fontId="56" fillId="42" borderId="82" applyNumberFormat="0" applyProtection="0">
      <alignment horizontal="right" vertical="center"/>
    </xf>
    <xf numFmtId="4" fontId="25" fillId="132" borderId="62" applyNumberFormat="0" applyProtection="0">
      <alignment vertical="center"/>
    </xf>
    <xf numFmtId="4" fontId="25" fillId="132" borderId="62" applyNumberFormat="0" applyProtection="0">
      <alignment vertical="center"/>
    </xf>
    <xf numFmtId="4" fontId="56" fillId="74" borderId="82" applyNumberFormat="0" applyProtection="0">
      <alignment horizontal="right" vertical="center"/>
    </xf>
    <xf numFmtId="4" fontId="56" fillId="74" borderId="82" applyNumberFormat="0" applyProtection="0">
      <alignment horizontal="right" vertical="center"/>
    </xf>
    <xf numFmtId="4" fontId="56" fillId="74" borderId="82" applyNumberFormat="0" applyProtection="0">
      <alignment horizontal="right" vertical="center"/>
    </xf>
    <xf numFmtId="4" fontId="56" fillId="74" borderId="82" applyNumberFormat="0" applyProtection="0">
      <alignment horizontal="right" vertical="center"/>
    </xf>
    <xf numFmtId="4" fontId="56" fillId="85" borderId="82" applyNumberFormat="0" applyProtection="0">
      <alignment horizontal="right" vertical="center"/>
    </xf>
    <xf numFmtId="4" fontId="56" fillId="85" borderId="82" applyNumberFormat="0" applyProtection="0">
      <alignment horizontal="right" vertical="center"/>
    </xf>
    <xf numFmtId="4" fontId="56" fillId="85" borderId="82" applyNumberFormat="0" applyProtection="0">
      <alignment horizontal="right" vertical="center"/>
    </xf>
    <xf numFmtId="4" fontId="56" fillId="85" borderId="82" applyNumberFormat="0" applyProtection="0">
      <alignment horizontal="right" vertical="center"/>
    </xf>
    <xf numFmtId="4" fontId="56" fillId="45" borderId="82" applyNumberFormat="0" applyProtection="0">
      <alignment horizontal="right" vertical="center"/>
    </xf>
    <xf numFmtId="4" fontId="56" fillId="45" borderId="82" applyNumberFormat="0" applyProtection="0">
      <alignment horizontal="right" vertical="center"/>
    </xf>
    <xf numFmtId="4" fontId="56" fillId="45" borderId="82" applyNumberFormat="0" applyProtection="0">
      <alignment horizontal="right" vertical="center"/>
    </xf>
    <xf numFmtId="4" fontId="56" fillId="45" borderId="82" applyNumberFormat="0" applyProtection="0">
      <alignment horizontal="right" vertical="center"/>
    </xf>
    <xf numFmtId="4" fontId="108" fillId="164" borderId="62" applyNumberFormat="0" applyProtection="0">
      <alignment vertical="center"/>
    </xf>
    <xf numFmtId="4" fontId="56" fillId="43" borderId="82" applyNumberFormat="0" applyProtection="0">
      <alignment horizontal="right" vertical="center"/>
    </xf>
    <xf numFmtId="4" fontId="56" fillId="43" borderId="82" applyNumberFormat="0" applyProtection="0">
      <alignment horizontal="right" vertical="center"/>
    </xf>
    <xf numFmtId="4" fontId="56" fillId="43" borderId="82" applyNumberFormat="0" applyProtection="0">
      <alignment horizontal="right" vertical="center"/>
    </xf>
    <xf numFmtId="4" fontId="56" fillId="43" borderId="82" applyNumberFormat="0" applyProtection="0">
      <alignment horizontal="right" vertical="center"/>
    </xf>
    <xf numFmtId="4" fontId="56" fillId="166" borderId="82" applyNumberFormat="0" applyProtection="0">
      <alignment horizontal="right" vertical="center"/>
    </xf>
    <xf numFmtId="4" fontId="56" fillId="166" borderId="82" applyNumberFormat="0" applyProtection="0">
      <alignment horizontal="right" vertical="center"/>
    </xf>
    <xf numFmtId="4" fontId="56" fillId="166" borderId="82" applyNumberFormat="0" applyProtection="0">
      <alignment horizontal="right" vertical="center"/>
    </xf>
    <xf numFmtId="4" fontId="56" fillId="166" borderId="82" applyNumberFormat="0" applyProtection="0">
      <alignment horizontal="right" vertical="center"/>
    </xf>
    <xf numFmtId="4" fontId="56" fillId="72" borderId="82" applyNumberFormat="0" applyProtection="0">
      <alignment horizontal="right" vertical="center"/>
    </xf>
    <xf numFmtId="4" fontId="56" fillId="72" borderId="82" applyNumberFormat="0" applyProtection="0">
      <alignment horizontal="right" vertical="center"/>
    </xf>
    <xf numFmtId="4" fontId="56" fillId="72" borderId="82" applyNumberFormat="0" applyProtection="0">
      <alignment horizontal="right" vertical="center"/>
    </xf>
    <xf numFmtId="4" fontId="56" fillId="72" borderId="82" applyNumberFormat="0" applyProtection="0">
      <alignment horizontal="right" vertical="center"/>
    </xf>
    <xf numFmtId="4" fontId="174" fillId="156" borderId="62" applyNumberFormat="0" applyProtection="0">
      <alignment vertical="center"/>
    </xf>
    <xf numFmtId="4" fontId="416" fillId="167" borderId="62" applyNumberFormat="0" applyProtection="0">
      <alignment horizontal="left" vertical="center" indent="1"/>
    </xf>
    <xf numFmtId="172" fontId="102" fillId="0" borderId="0"/>
    <xf numFmtId="4" fontId="416" fillId="168" borderId="62" applyNumberFormat="0" applyProtection="0">
      <alignment horizontal="left" vertical="center" indent="1"/>
    </xf>
    <xf numFmtId="172" fontId="102" fillId="0" borderId="0"/>
    <xf numFmtId="4" fontId="417" fillId="165" borderId="62" applyNumberFormat="0" applyProtection="0">
      <alignment horizontal="left" vertical="center" indent="1"/>
    </xf>
    <xf numFmtId="172" fontId="102" fillId="0" borderId="0"/>
    <xf numFmtId="4" fontId="418" fillId="169" borderId="62" applyNumberFormat="0" applyProtection="0">
      <alignment vertical="center"/>
    </xf>
    <xf numFmtId="172" fontId="102" fillId="0" borderId="0"/>
    <xf numFmtId="4" fontId="419" fillId="48" borderId="62" applyNumberFormat="0" applyProtection="0">
      <alignment horizontal="left" vertical="center" indent="1"/>
    </xf>
    <xf numFmtId="4" fontId="420" fillId="168" borderId="62" applyNumberFormat="0" applyProtection="0">
      <alignment horizontal="left" vertical="center" indent="1"/>
    </xf>
    <xf numFmtId="172" fontId="102" fillId="0" borderId="0"/>
    <xf numFmtId="4" fontId="106" fillId="165" borderId="62" applyNumberFormat="0" applyProtection="0">
      <alignment horizontal="left" vertical="center" indent="1"/>
    </xf>
    <xf numFmtId="172" fontId="102" fillId="0" borderId="0"/>
    <xf numFmtId="179" fontId="28" fillId="44" borderId="82" applyNumberFormat="0" applyProtection="0">
      <alignment horizontal="left" vertical="center" indent="1"/>
    </xf>
    <xf numFmtId="179" fontId="28" fillId="44" borderId="82" applyNumberFormat="0" applyProtection="0">
      <alignment horizontal="left" vertical="center" indent="1"/>
    </xf>
    <xf numFmtId="179" fontId="28" fillId="44" borderId="82" applyNumberFormat="0" applyProtection="0">
      <alignment horizontal="left" vertical="center" indent="1"/>
    </xf>
    <xf numFmtId="179" fontId="28" fillId="44" borderId="82" applyNumberFormat="0" applyProtection="0">
      <alignment horizontal="left" vertical="center" indent="1"/>
    </xf>
    <xf numFmtId="179" fontId="28" fillId="44" borderId="82" applyNumberFormat="0" applyProtection="0">
      <alignment horizontal="left" vertical="top" indent="1"/>
    </xf>
    <xf numFmtId="179" fontId="28" fillId="44" borderId="82" applyNumberFormat="0" applyProtection="0">
      <alignment horizontal="left" vertical="top" indent="1"/>
    </xf>
    <xf numFmtId="179" fontId="28" fillId="44" borderId="82" applyNumberFormat="0" applyProtection="0">
      <alignment horizontal="left" vertical="top" indent="1"/>
    </xf>
    <xf numFmtId="179" fontId="28" fillId="44" borderId="82" applyNumberFormat="0" applyProtection="0">
      <alignment horizontal="left" vertical="top" indent="1"/>
    </xf>
    <xf numFmtId="179" fontId="28" fillId="115" borderId="82" applyNumberFormat="0" applyProtection="0">
      <alignment horizontal="left" vertical="center" indent="1"/>
    </xf>
    <xf numFmtId="179" fontId="28" fillId="115" borderId="82" applyNumberFormat="0" applyProtection="0">
      <alignment horizontal="left" vertical="center" indent="1"/>
    </xf>
    <xf numFmtId="179" fontId="28" fillId="115" borderId="82" applyNumberFormat="0" applyProtection="0">
      <alignment horizontal="left" vertical="center" indent="1"/>
    </xf>
    <xf numFmtId="179" fontId="28" fillId="115" borderId="82" applyNumberFormat="0" applyProtection="0">
      <alignment horizontal="left" vertical="center" indent="1"/>
    </xf>
    <xf numFmtId="179" fontId="28" fillId="115" borderId="82" applyNumberFormat="0" applyProtection="0">
      <alignment horizontal="left" vertical="top" indent="1"/>
    </xf>
    <xf numFmtId="179" fontId="28" fillId="115" borderId="82" applyNumberFormat="0" applyProtection="0">
      <alignment horizontal="left" vertical="top" indent="1"/>
    </xf>
    <xf numFmtId="179" fontId="28" fillId="115" borderId="82" applyNumberFormat="0" applyProtection="0">
      <alignment horizontal="left" vertical="top" indent="1"/>
    </xf>
    <xf numFmtId="179" fontId="28" fillId="115" borderId="82" applyNumberFormat="0" applyProtection="0">
      <alignment horizontal="left" vertical="top" indent="1"/>
    </xf>
    <xf numFmtId="179" fontId="28" fillId="63" borderId="82" applyNumberFormat="0" applyProtection="0">
      <alignment horizontal="left" vertical="center" indent="1"/>
    </xf>
    <xf numFmtId="179" fontId="28" fillId="63" borderId="82" applyNumberFormat="0" applyProtection="0">
      <alignment horizontal="left" vertical="center" indent="1"/>
    </xf>
    <xf numFmtId="179" fontId="28" fillId="63" borderId="82" applyNumberFormat="0" applyProtection="0">
      <alignment horizontal="left" vertical="center" indent="1"/>
    </xf>
    <xf numFmtId="179" fontId="28" fillId="63" borderId="82" applyNumberFormat="0" applyProtection="0">
      <alignment horizontal="left" vertical="center" indent="1"/>
    </xf>
    <xf numFmtId="179" fontId="28" fillId="63" borderId="82" applyNumberFormat="0" applyProtection="0">
      <alignment horizontal="left" vertical="top" indent="1"/>
    </xf>
    <xf numFmtId="179" fontId="28" fillId="63" borderId="82" applyNumberFormat="0" applyProtection="0">
      <alignment horizontal="left" vertical="top" indent="1"/>
    </xf>
    <xf numFmtId="179" fontId="28" fillId="63" borderId="82" applyNumberFormat="0" applyProtection="0">
      <alignment horizontal="left" vertical="top" indent="1"/>
    </xf>
    <xf numFmtId="179" fontId="28" fillId="63" borderId="82" applyNumberFormat="0" applyProtection="0">
      <alignment horizontal="left" vertical="top" indent="1"/>
    </xf>
    <xf numFmtId="179" fontId="28" fillId="170" borderId="82" applyNumberFormat="0" applyProtection="0">
      <alignment horizontal="left" vertical="center" indent="1"/>
    </xf>
    <xf numFmtId="179" fontId="28" fillId="170" borderId="82" applyNumberFormat="0" applyProtection="0">
      <alignment horizontal="left" vertical="center" indent="1"/>
    </xf>
    <xf numFmtId="179" fontId="28" fillId="170" borderId="82" applyNumberFormat="0" applyProtection="0">
      <alignment horizontal="left" vertical="center" indent="1"/>
    </xf>
    <xf numFmtId="179" fontId="28" fillId="170" borderId="82" applyNumberFormat="0" applyProtection="0">
      <alignment horizontal="left" vertical="center" indent="1"/>
    </xf>
    <xf numFmtId="179" fontId="28" fillId="170" borderId="82" applyNumberFormat="0" applyProtection="0">
      <alignment horizontal="left" vertical="top" indent="1"/>
    </xf>
    <xf numFmtId="179" fontId="28" fillId="170" borderId="82" applyNumberFormat="0" applyProtection="0">
      <alignment horizontal="left" vertical="top" indent="1"/>
    </xf>
    <xf numFmtId="179" fontId="28" fillId="170" borderId="82" applyNumberFormat="0" applyProtection="0">
      <alignment horizontal="left" vertical="top" indent="1"/>
    </xf>
    <xf numFmtId="179" fontId="28" fillId="170" borderId="82" applyNumberFormat="0" applyProtection="0">
      <alignment horizontal="left" vertical="top" indent="1"/>
    </xf>
    <xf numFmtId="179" fontId="28" fillId="47" borderId="41" applyNumberFormat="0">
      <protection locked="0"/>
    </xf>
    <xf numFmtId="179" fontId="28" fillId="47" borderId="41" applyNumberFormat="0">
      <protection locked="0"/>
    </xf>
    <xf numFmtId="4" fontId="421" fillId="48" borderId="62" applyNumberFormat="0" applyProtection="0">
      <alignment vertical="center"/>
    </xf>
    <xf numFmtId="172" fontId="102" fillId="0" borderId="0"/>
    <xf numFmtId="4" fontId="422" fillId="48" borderId="62" applyNumberFormat="0" applyProtection="0">
      <alignment vertical="center"/>
    </xf>
    <xf numFmtId="172" fontId="102" fillId="0" borderId="0"/>
    <xf numFmtId="4" fontId="423" fillId="164" borderId="62">
      <alignment vertical="center"/>
    </xf>
    <xf numFmtId="4" fontId="424" fillId="164" borderId="62">
      <alignment vertical="center"/>
    </xf>
    <xf numFmtId="4" fontId="423" fillId="156" borderId="62">
      <alignment vertical="center"/>
    </xf>
    <xf numFmtId="4" fontId="424" fillId="156" borderId="62">
      <alignment vertical="center"/>
    </xf>
    <xf numFmtId="4" fontId="416" fillId="168" borderId="62" applyNumberFormat="0" applyProtection="0">
      <alignment horizontal="left" vertical="center" indent="1"/>
    </xf>
    <xf numFmtId="172" fontId="102" fillId="0" borderId="0"/>
    <xf numFmtId="179" fontId="56" fillId="37" borderId="82" applyNumberFormat="0" applyProtection="0">
      <alignment horizontal="left" vertical="top" indent="1"/>
    </xf>
    <xf numFmtId="179" fontId="56" fillId="37" borderId="82" applyNumberFormat="0" applyProtection="0">
      <alignment horizontal="left" vertical="top" indent="1"/>
    </xf>
    <xf numFmtId="179" fontId="56" fillId="37" borderId="82" applyNumberFormat="0" applyProtection="0">
      <alignment horizontal="left" vertical="top" indent="1"/>
    </xf>
    <xf numFmtId="179" fontId="56" fillId="37" borderId="82" applyNumberFormat="0" applyProtection="0">
      <alignment horizontal="left" vertical="top" indent="1"/>
    </xf>
    <xf numFmtId="4" fontId="425" fillId="48" borderId="62" applyNumberFormat="0" applyProtection="0">
      <alignment vertical="center"/>
    </xf>
    <xf numFmtId="4" fontId="413" fillId="168" borderId="82" applyNumberFormat="0" applyProtection="0">
      <alignment horizontal="right" vertical="center"/>
    </xf>
    <xf numFmtId="4" fontId="425" fillId="48" borderId="62" applyNumberFormat="0" applyProtection="0">
      <alignment vertical="center"/>
    </xf>
    <xf numFmtId="4" fontId="425" fillId="48" borderId="62" applyNumberFormat="0" applyProtection="0">
      <alignment vertical="center"/>
    </xf>
    <xf numFmtId="4" fontId="425" fillId="48" borderId="62" applyNumberFormat="0" applyProtection="0">
      <alignment vertical="center"/>
    </xf>
    <xf numFmtId="4" fontId="425" fillId="48" borderId="62" applyNumberFormat="0" applyProtection="0">
      <alignment vertical="center"/>
    </xf>
    <xf numFmtId="4" fontId="425" fillId="48" borderId="62" applyNumberFormat="0" applyProtection="0">
      <alignment vertical="center"/>
    </xf>
    <xf numFmtId="4" fontId="413" fillId="168" borderId="82" applyNumberFormat="0" applyProtection="0">
      <alignment horizontal="right" vertical="center"/>
    </xf>
    <xf numFmtId="4" fontId="413" fillId="168" borderId="82" applyNumberFormat="0" applyProtection="0">
      <alignment horizontal="right" vertical="center"/>
    </xf>
    <xf numFmtId="4" fontId="413" fillId="168" borderId="82" applyNumberFormat="0" applyProtection="0">
      <alignment horizontal="right" vertical="center"/>
    </xf>
    <xf numFmtId="4" fontId="426" fillId="48" borderId="62" applyNumberFormat="0" applyProtection="0">
      <alignment vertical="center"/>
    </xf>
    <xf numFmtId="172" fontId="102" fillId="0" borderId="0"/>
    <xf numFmtId="4" fontId="108" fillId="164" borderId="83" applyNumberFormat="0" applyProtection="0">
      <alignment vertical="center"/>
    </xf>
    <xf numFmtId="4" fontId="427" fillId="164" borderId="83" applyNumberFormat="0" applyProtection="0">
      <alignment vertical="center"/>
    </xf>
    <xf numFmtId="4" fontId="108" fillId="156" borderId="83" applyNumberFormat="0" applyProtection="0">
      <alignment vertical="center"/>
    </xf>
    <xf numFmtId="4" fontId="427" fillId="156" borderId="83" applyNumberFormat="0" applyProtection="0">
      <alignment vertical="center"/>
    </xf>
    <xf numFmtId="4" fontId="42" fillId="0" borderId="0" applyNumberFormat="0" applyProtection="0">
      <alignment horizontal="left" vertical="center" indent="1"/>
    </xf>
    <xf numFmtId="172" fontId="7" fillId="0" borderId="0"/>
    <xf numFmtId="4" fontId="42" fillId="0" borderId="0" applyNumberFormat="0" applyProtection="0">
      <alignment horizontal="left" vertical="center" indent="1"/>
    </xf>
    <xf numFmtId="4" fontId="42" fillId="0" borderId="0" applyNumberFormat="0" applyProtection="0">
      <alignment horizontal="left" vertical="center" indent="1"/>
    </xf>
    <xf numFmtId="4" fontId="42" fillId="0" borderId="0" applyNumberFormat="0" applyProtection="0">
      <alignment horizontal="left" vertical="center" indent="1"/>
    </xf>
    <xf numFmtId="4" fontId="42" fillId="0" borderId="0" applyNumberFormat="0" applyProtection="0">
      <alignment horizontal="left" vertical="center" indent="1"/>
    </xf>
    <xf numFmtId="172" fontId="7" fillId="0" borderId="0"/>
    <xf numFmtId="172" fontId="7" fillId="0" borderId="0"/>
    <xf numFmtId="4" fontId="410" fillId="169" borderId="82" applyNumberFormat="0" applyProtection="0">
      <alignment horizontal="left" vertical="center" indent="1"/>
    </xf>
    <xf numFmtId="4" fontId="410" fillId="169" borderId="82" applyNumberFormat="0" applyProtection="0">
      <alignment horizontal="left" vertical="center" indent="1"/>
    </xf>
    <xf numFmtId="179" fontId="56" fillId="115" borderId="82" applyNumberFormat="0" applyProtection="0">
      <alignment horizontal="left" vertical="top" indent="1"/>
    </xf>
    <xf numFmtId="179" fontId="56" fillId="115" borderId="82" applyNumberFormat="0" applyProtection="0">
      <alignment horizontal="left" vertical="top" indent="1"/>
    </xf>
    <xf numFmtId="179" fontId="56" fillId="115" borderId="82" applyNumberFormat="0" applyProtection="0">
      <alignment horizontal="left" vertical="top" indent="1"/>
    </xf>
    <xf numFmtId="179" fontId="56" fillId="115" borderId="82" applyNumberFormat="0" applyProtection="0">
      <alignment horizontal="left" vertical="top" indent="1"/>
    </xf>
    <xf numFmtId="4" fontId="276" fillId="48" borderId="62" applyNumberFormat="0" applyProtection="0">
      <alignment vertical="center"/>
    </xf>
    <xf numFmtId="4" fontId="428" fillId="48" borderId="62" applyNumberFormat="0" applyProtection="0">
      <alignment vertical="center"/>
    </xf>
    <xf numFmtId="4" fontId="174" fillId="164" borderId="62">
      <alignment vertical="center"/>
    </xf>
    <xf numFmtId="4" fontId="412" fillId="164" borderId="62">
      <alignment vertical="center"/>
    </xf>
    <xf numFmtId="4" fontId="174" fillId="156" borderId="62">
      <alignment vertical="center"/>
    </xf>
    <xf numFmtId="4" fontId="412" fillId="156" borderId="62">
      <alignment vertical="center"/>
    </xf>
    <xf numFmtId="4" fontId="416" fillId="154" borderId="62" applyNumberFormat="0" applyProtection="0">
      <alignment horizontal="left" vertical="center" indent="1"/>
    </xf>
    <xf numFmtId="4" fontId="429" fillId="169" borderId="62" applyNumberFormat="0" applyProtection="0">
      <alignment horizontal="left" indent="1"/>
    </xf>
    <xf numFmtId="172" fontId="102" fillId="0" borderId="0"/>
    <xf numFmtId="4" fontId="430" fillId="48" borderId="62" applyNumberFormat="0" applyProtection="0">
      <alignment vertical="center"/>
    </xf>
    <xf numFmtId="172" fontId="102" fillId="0" borderId="0"/>
    <xf numFmtId="0" fontId="431" fillId="52" borderId="0" applyNumberFormat="0" applyBorder="0" applyProtection="0"/>
    <xf numFmtId="172" fontId="7" fillId="0" borderId="0"/>
    <xf numFmtId="0" fontId="432" fillId="0" borderId="84"/>
    <xf numFmtId="0" fontId="432" fillId="0" borderId="84"/>
    <xf numFmtId="0" fontId="432" fillId="0" borderId="84"/>
    <xf numFmtId="0" fontId="433" fillId="40" borderId="0" applyNumberFormat="0" applyBorder="0" applyAlignment="0" applyProtection="0"/>
    <xf numFmtId="172" fontId="7" fillId="0" borderId="0"/>
    <xf numFmtId="172" fontId="102" fillId="0" borderId="0"/>
    <xf numFmtId="172" fontId="102" fillId="0" borderId="0"/>
    <xf numFmtId="172" fontId="102" fillId="0" borderId="0"/>
    <xf numFmtId="0" fontId="53" fillId="0" borderId="85">
      <alignment horizontal="center" vertical="center"/>
    </xf>
    <xf numFmtId="0" fontId="53" fillId="0" borderId="85">
      <alignment horizontal="center" vertical="center"/>
    </xf>
    <xf numFmtId="0" fontId="53" fillId="0" borderId="85">
      <alignment horizontal="center" vertical="center"/>
    </xf>
    <xf numFmtId="0" fontId="53" fillId="0" borderId="85">
      <alignment horizontal="center" vertical="center"/>
    </xf>
    <xf numFmtId="180" fontId="53" fillId="0" borderId="85">
      <alignment horizontal="center" vertical="center"/>
    </xf>
    <xf numFmtId="172" fontId="7" fillId="0" borderId="0"/>
    <xf numFmtId="38" fontId="46" fillId="0" borderId="0" applyFont="0" applyFill="0" applyBorder="0" applyAlignment="0" applyProtection="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ill="0" applyBorder="0" applyAlignment="0" applyProtection="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ill="0" applyBorder="0" applyAlignment="0" applyProtection="0"/>
    <xf numFmtId="38" fontId="46" fillId="0" borderId="0"/>
    <xf numFmtId="38" fontId="46" fillId="0" borderId="0"/>
    <xf numFmtId="38" fontId="46" fillId="0" borderId="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86"/>
    <xf numFmtId="38" fontId="46" fillId="0" borderId="15"/>
    <xf numFmtId="38" fontId="46" fillId="0" borderId="15"/>
    <xf numFmtId="38" fontId="46" fillId="0" borderId="86"/>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34"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6"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6"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4" fontId="28" fillId="0" borderId="0">
      <protection locked="0"/>
    </xf>
    <xf numFmtId="264"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46" fillId="0" borderId="0"/>
    <xf numFmtId="40" fontId="4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46" fillId="0" borderId="0"/>
    <xf numFmtId="233"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46" fillId="0" borderId="0"/>
    <xf numFmtId="233" fontId="28" fillId="0" borderId="0" applyFont="0" applyFill="0" applyBorder="0" applyAlignment="0" applyProtection="0"/>
    <xf numFmtId="40" fontId="46" fillId="0" borderId="0"/>
    <xf numFmtId="233" fontId="28" fillId="0" borderId="0" applyFont="0" applyFill="0" applyBorder="0" applyAlignment="0" applyProtection="0"/>
    <xf numFmtId="233" fontId="28" fillId="0" borderId="0"/>
    <xf numFmtId="233" fontId="28" fillId="0" borderId="0"/>
    <xf numFmtId="233" fontId="28" fillId="0" borderId="0"/>
    <xf numFmtId="233" fontId="28" fillId="0" borderId="0" applyFont="0" applyFill="0" applyBorder="0" applyAlignment="0" applyProtection="0"/>
    <xf numFmtId="40" fontId="46"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xf numFmtId="233" fontId="28" fillId="0" borderId="0"/>
    <xf numFmtId="233" fontId="28" fillId="0" borderId="0" applyFont="0" applyFill="0" applyBorder="0" applyAlignment="0" applyProtection="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applyFont="0" applyFill="0" applyBorder="0" applyAlignment="0" applyProtection="0"/>
    <xf numFmtId="233" fontId="28" fillId="0" borderId="0" applyFont="0" applyFill="0" applyBorder="0" applyAlignment="0" applyProtection="0"/>
    <xf numFmtId="43" fontId="9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40" fontId="46"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xf numFmtId="233" fontId="28" fillId="0" borderId="0"/>
    <xf numFmtId="233" fontId="28" fillId="0" borderId="0"/>
    <xf numFmtId="40" fontId="46" fillId="0" borderId="0" applyFont="0" applyFill="0" applyBorder="0" applyAlignment="0" applyProtection="0"/>
    <xf numFmtId="233" fontId="28" fillId="0" borderId="0"/>
    <xf numFmtId="40" fontId="46" fillId="0" borderId="0"/>
    <xf numFmtId="40" fontId="46" fillId="0" borderId="0"/>
    <xf numFmtId="40" fontId="46" fillId="0" borderId="0"/>
    <xf numFmtId="40" fontId="46" fillId="0" borderId="0"/>
    <xf numFmtId="40" fontId="46" fillId="0" borderId="0"/>
    <xf numFmtId="40" fontId="46" fillId="0" borderId="0"/>
    <xf numFmtId="233" fontId="28" fillId="0" borderId="0" applyFont="0" applyFill="0" applyBorder="0" applyAlignment="0" applyProtection="0"/>
    <xf numFmtId="40" fontId="46" fillId="0" borderId="0" applyFont="0" applyFill="0" applyBorder="0" applyAlignment="0" applyProtection="0"/>
    <xf numFmtId="233" fontId="28" fillId="0" borderId="0"/>
    <xf numFmtId="233" fontId="28" fillId="0" borderId="0"/>
    <xf numFmtId="233" fontId="28" fillId="0" borderId="0" applyFont="0" applyFill="0" applyBorder="0" applyAlignment="0" applyProtection="0"/>
    <xf numFmtId="233" fontId="28" fillId="0" borderId="0"/>
    <xf numFmtId="40" fontId="46" fillId="0" borderId="0" applyFont="0" applyFill="0" applyBorder="0" applyAlignment="0" applyProtection="0"/>
    <xf numFmtId="40" fontId="46" fillId="0" borderId="0"/>
    <xf numFmtId="40" fontId="46" fillId="0" borderId="0"/>
    <xf numFmtId="40" fontId="46" fillId="0" borderId="0"/>
    <xf numFmtId="40" fontId="46" fillId="0" borderId="0"/>
    <xf numFmtId="40" fontId="46" fillId="0" borderId="0"/>
    <xf numFmtId="40" fontId="46"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40" fontId="46" fillId="0" borderId="0" applyFill="0" applyBorder="0" applyAlignment="0" applyProtection="0"/>
    <xf numFmtId="40" fontId="46" fillId="0" borderId="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xf numFmtId="233" fontId="28" fillId="0" borderId="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xf numFmtId="233" fontId="7" fillId="0" borderId="0" applyFont="0" applyFill="0" applyBorder="0" applyAlignment="0" applyProtection="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applyFill="0" applyBorder="0" applyAlignment="0" applyProtection="0"/>
    <xf numFmtId="40" fontId="46" fillId="0" borderId="0"/>
    <xf numFmtId="40" fontId="46"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xf numFmtId="233" fontId="7" fillId="0" borderId="0" applyFont="0" applyFill="0" applyBorder="0" applyAlignment="0" applyProtection="0"/>
    <xf numFmtId="40" fontId="46" fillId="0" borderId="0" applyFill="0" applyBorder="0" applyAlignment="0" applyProtection="0"/>
    <xf numFmtId="40" fontId="46"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40" fontId="46" fillId="0" borderId="0"/>
    <xf numFmtId="176" fontId="28" fillId="0" borderId="0" applyFont="0" applyFill="0" applyBorder="0" applyAlignment="0" applyProtection="0"/>
    <xf numFmtId="40" fontId="46" fillId="0" borderId="0" applyFill="0" applyBorder="0" applyAlignment="0" applyProtection="0"/>
    <xf numFmtId="40" fontId="46" fillId="0" borderId="0"/>
    <xf numFmtId="40" fontId="46" fillId="0" borderId="0"/>
    <xf numFmtId="40" fontId="46" fillId="0" borderId="0"/>
    <xf numFmtId="233" fontId="7" fillId="0" borderId="0" applyFont="0" applyFill="0" applyBorder="0" applyAlignment="0" applyProtection="0"/>
    <xf numFmtId="40" fontId="46" fillId="0" borderId="0"/>
    <xf numFmtId="40" fontId="46"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xf numFmtId="233" fontId="28" fillId="0" borderId="0"/>
    <xf numFmtId="233" fontId="28" fillId="0" borderId="0"/>
    <xf numFmtId="233" fontId="28" fillId="0" borderId="0" applyFont="0" applyFill="0" applyBorder="0" applyAlignment="0" applyProtection="0"/>
    <xf numFmtId="233" fontId="28" fillId="0" borderId="0" applyFont="0" applyFill="0" applyBorder="0" applyAlignment="0" applyProtection="0"/>
    <xf numFmtId="233" fontId="28" fillId="0" borderId="0"/>
    <xf numFmtId="233" fontId="28" fillId="0" borderId="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9"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9"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9"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9"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3" fontId="29"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xf numFmtId="233" fontId="7" fillId="0" borderId="0" applyFont="0" applyFill="0" applyBorder="0" applyAlignment="0" applyProtection="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40" fontId="46"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233" fontId="28" fillId="0" borderId="0" applyFont="0" applyFill="0" applyBorder="0" applyAlignment="0" applyProtection="0"/>
    <xf numFmtId="233" fontId="28" fillId="0" borderId="0"/>
    <xf numFmtId="233" fontId="28" fillId="0" borderId="0"/>
    <xf numFmtId="233" fontId="28" fillId="0" borderId="0"/>
    <xf numFmtId="233" fontId="28" fillId="0" borderId="0" applyFont="0" applyFill="0" applyBorder="0" applyAlignment="0" applyProtection="0"/>
    <xf numFmtId="233" fontId="28" fillId="0" borderId="0"/>
    <xf numFmtId="233" fontId="28" fillId="0" borderId="0"/>
    <xf numFmtId="233" fontId="28" fillId="0" borderId="0"/>
    <xf numFmtId="337" fontId="28" fillId="0" borderId="0" applyFill="0" applyBorder="0" applyAlignment="0" applyProtection="0"/>
    <xf numFmtId="337" fontId="28" fillId="0" borderId="0"/>
    <xf numFmtId="337" fontId="28" fillId="0" borderId="0"/>
    <xf numFmtId="337" fontId="28" fillId="0" borderId="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28"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xf numFmtId="233" fontId="7" fillId="0" borderId="0"/>
    <xf numFmtId="233" fontId="7" fillId="0" borderId="0"/>
    <xf numFmtId="233" fontId="7" fillId="0" borderId="0"/>
    <xf numFmtId="233" fontId="7" fillId="0" borderId="0"/>
    <xf numFmtId="233" fontId="7" fillId="0" borderId="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7" fillId="0" borderId="0" applyFont="0" applyFill="0" applyBorder="0" applyAlignment="0" applyProtection="0"/>
    <xf numFmtId="233" fontId="28" fillId="0" borderId="0" applyFont="0" applyFill="0" applyBorder="0" applyAlignment="0" applyProtection="0"/>
    <xf numFmtId="172" fontId="102" fillId="0" borderId="0"/>
    <xf numFmtId="172" fontId="102" fillId="0" borderId="0"/>
    <xf numFmtId="179" fontId="434" fillId="0" borderId="0" applyNumberFormat="0" applyFill="0" applyBorder="0" applyAlignment="0" applyProtection="0"/>
    <xf numFmtId="172" fontId="434" fillId="0" borderId="0" applyNumberFormat="0" applyFill="0" applyBorder="0" applyAlignment="0" applyProtection="0"/>
    <xf numFmtId="172" fontId="434" fillId="0" borderId="0" applyNumberFormat="0" applyFill="0" applyBorder="0" applyAlignment="0" applyProtection="0"/>
    <xf numFmtId="172" fontId="434" fillId="0" borderId="0" applyNumberFormat="0" applyFill="0" applyBorder="0" applyAlignment="0" applyProtection="0"/>
    <xf numFmtId="172" fontId="434" fillId="0" borderId="0" applyNumberFormat="0" applyFill="0" applyBorder="0" applyAlignment="0" applyProtection="0"/>
    <xf numFmtId="172" fontId="102" fillId="0" borderId="0"/>
    <xf numFmtId="0" fontId="304" fillId="0" borderId="0" applyNumberFormat="0" applyFill="0" applyBorder="0" applyAlignment="0" applyProtection="0">
      <alignment vertical="top"/>
      <protection locked="0"/>
    </xf>
    <xf numFmtId="194" fontId="53" fillId="0" borderId="0" applyNumberFormat="0" applyBorder="0" applyAlignment="0"/>
    <xf numFmtId="194" fontId="53" fillId="0" borderId="0" applyNumberFormat="0" applyBorder="0" applyAlignment="0"/>
    <xf numFmtId="172" fontId="7" fillId="0" borderId="0"/>
    <xf numFmtId="0" fontId="435" fillId="128" borderId="87" applyNumberFormat="0" applyProtection="0"/>
    <xf numFmtId="172" fontId="7" fillId="0" borderId="0"/>
    <xf numFmtId="338" fontId="211" fillId="0" borderId="88" applyNumberFormat="0" applyFont="0" applyBorder="0" applyAlignment="0" applyProtection="0"/>
    <xf numFmtId="0" fontId="7" fillId="0" borderId="0" applyNumberFormat="0" applyFont="0" applyFill="0" applyBorder="0" applyProtection="0">
      <alignment horizontal="left" vertical="center"/>
    </xf>
    <xf numFmtId="339" fontId="436" fillId="0" borderId="59" applyFill="0" applyProtection="0">
      <alignment horizontal="right" vertical="center" wrapText="1"/>
    </xf>
    <xf numFmtId="340" fontId="436" fillId="0" borderId="59" applyFill="0" applyProtection="0">
      <alignment horizontal="right" vertical="center" wrapText="1"/>
    </xf>
    <xf numFmtId="341" fontId="436" fillId="0" borderId="59" applyFill="0" applyProtection="0">
      <alignment horizontal="right" vertical="center" wrapText="1"/>
    </xf>
    <xf numFmtId="0" fontId="28" fillId="0" borderId="0" applyNumberFormat="0" applyFill="0" applyBorder="0" applyProtection="0">
      <alignment horizontal="left" vertical="center" wrapText="1"/>
    </xf>
    <xf numFmtId="0" fontId="28" fillId="0" borderId="0" applyNumberFormat="0" applyFill="0" applyBorder="0" applyProtection="0">
      <alignment horizontal="left" vertical="center" wrapText="1"/>
    </xf>
    <xf numFmtId="342" fontId="28" fillId="0" borderId="0" applyFill="0" applyBorder="0" applyProtection="0">
      <alignment horizontal="right" vertical="center" wrapText="1"/>
    </xf>
    <xf numFmtId="340" fontId="28" fillId="0" borderId="0" applyFill="0" applyBorder="0" applyProtection="0">
      <alignment horizontal="right" vertical="center" wrapText="1"/>
    </xf>
    <xf numFmtId="342" fontId="28" fillId="0" borderId="0" applyFill="0" applyBorder="0" applyProtection="0">
      <alignment horizontal="right" vertical="center" wrapText="1"/>
    </xf>
    <xf numFmtId="341" fontId="28" fillId="0" borderId="0" applyFill="0" applyBorder="0" applyProtection="0">
      <alignment horizontal="right" vertical="center" wrapText="1"/>
    </xf>
    <xf numFmtId="0" fontId="28" fillId="0" borderId="0" applyNumberFormat="0" applyFill="0" applyBorder="0" applyProtection="0">
      <alignment horizontal="left" vertical="center" wrapText="1"/>
    </xf>
    <xf numFmtId="0" fontId="28" fillId="0" borderId="0" applyNumberFormat="0" applyFill="0" applyBorder="0" applyProtection="0">
      <alignment horizontal="left" vertical="center" wrapText="1"/>
    </xf>
    <xf numFmtId="341" fontId="28" fillId="0" borderId="0" applyFill="0" applyBorder="0" applyProtection="0">
      <alignment horizontal="right" vertical="center" wrapText="1"/>
    </xf>
    <xf numFmtId="0" fontId="151" fillId="0" borderId="0" applyNumberFormat="0" applyFill="0" applyBorder="0" applyProtection="0">
      <alignment horizontal="right" vertical="center" wrapText="1"/>
    </xf>
    <xf numFmtId="340" fontId="28" fillId="0" borderId="0" applyFill="0" applyBorder="0" applyProtection="0">
      <alignment horizontal="right" vertical="center" wrapText="1"/>
    </xf>
    <xf numFmtId="341" fontId="28" fillId="0" borderId="0" applyFill="0" applyBorder="0" applyProtection="0">
      <alignment horizontal="right" vertical="center" wrapText="1"/>
    </xf>
    <xf numFmtId="0" fontId="28" fillId="0" borderId="0" applyNumberFormat="0" applyFill="0" applyBorder="0" applyProtection="0">
      <alignment horizontal="left" vertical="center" wrapText="1"/>
    </xf>
    <xf numFmtId="0" fontId="28" fillId="0" borderId="0" applyNumberFormat="0" applyFill="0" applyBorder="0" applyProtection="0">
      <alignment horizontal="left" vertical="center" wrapText="1"/>
    </xf>
    <xf numFmtId="340" fontId="28" fillId="0" borderId="0" applyFill="0" applyBorder="0" applyProtection="0">
      <alignment horizontal="right" vertical="center" wrapText="1"/>
    </xf>
    <xf numFmtId="342" fontId="28" fillId="0" borderId="0" applyFill="0" applyBorder="0" applyProtection="0">
      <alignment horizontal="right" vertical="center" wrapText="1"/>
    </xf>
    <xf numFmtId="0" fontId="436" fillId="0" borderId="59" applyNumberFormat="0" applyFill="0" applyProtection="0">
      <alignment horizontal="left" vertical="center" wrapText="1"/>
    </xf>
    <xf numFmtId="341" fontId="28" fillId="0" borderId="0" applyFill="0" applyBorder="0" applyProtection="0">
      <alignment horizontal="right" vertical="center" wrapText="1"/>
    </xf>
    <xf numFmtId="0" fontId="436" fillId="0" borderId="59" applyNumberFormat="0" applyFill="0" applyProtection="0">
      <alignment horizontal="left" vertical="center" wrapText="1"/>
    </xf>
    <xf numFmtId="0" fontId="436" fillId="0" borderId="59" applyNumberFormat="0" applyFill="0" applyProtection="0">
      <alignment horizontal="left" vertical="center" wrapText="1"/>
    </xf>
    <xf numFmtId="0" fontId="436" fillId="0" borderId="59" applyNumberFormat="0" applyFill="0" applyProtection="0">
      <alignment horizontal="left" vertical="center" wrapText="1"/>
    </xf>
    <xf numFmtId="341" fontId="436" fillId="0" borderId="59" applyFill="0" applyProtection="0">
      <alignment horizontal="right" vertical="center" wrapText="1"/>
    </xf>
    <xf numFmtId="341" fontId="436" fillId="0" borderId="59" applyFill="0" applyProtection="0">
      <alignment horizontal="right" vertical="center" wrapText="1"/>
    </xf>
    <xf numFmtId="0" fontId="436" fillId="0" borderId="89" applyNumberFormat="0" applyFill="0" applyProtection="0">
      <alignment horizontal="left" vertical="center" wrapText="1"/>
    </xf>
    <xf numFmtId="340" fontId="436" fillId="0" borderId="59" applyFill="0" applyProtection="0">
      <alignment horizontal="right" vertical="center" wrapText="1"/>
    </xf>
    <xf numFmtId="0" fontId="436" fillId="0" borderId="89" applyNumberFormat="0" applyFill="0" applyProtection="0">
      <alignment horizontal="left" vertical="center" wrapText="1"/>
    </xf>
    <xf numFmtId="0" fontId="151" fillId="0" borderId="0" applyNumberFormat="0" applyFill="0" applyBorder="0" applyProtection="0">
      <alignment horizontal="left" vertical="center" wrapText="1"/>
    </xf>
    <xf numFmtId="0" fontId="436" fillId="0" borderId="89" applyNumberFormat="0" applyFill="0" applyProtection="0">
      <alignment horizontal="left" vertical="center" wrapText="1"/>
    </xf>
    <xf numFmtId="0" fontId="436" fillId="0" borderId="89" applyNumberFormat="0" applyFill="0" applyProtection="0">
      <alignment horizontal="left" vertical="center" wrapText="1"/>
    </xf>
    <xf numFmtId="341" fontId="436" fillId="0" borderId="89" applyFill="0" applyProtection="0">
      <alignment horizontal="right" vertical="center" wrapText="1"/>
    </xf>
    <xf numFmtId="339" fontId="436" fillId="0" borderId="89" applyFill="0" applyProtection="0">
      <alignment horizontal="right" vertical="center" wrapText="1"/>
    </xf>
    <xf numFmtId="0" fontId="28" fillId="0" borderId="0" applyNumberFormat="0" applyFill="0" applyBorder="0" applyProtection="0">
      <alignment horizontal="left" vertical="center" wrapText="1"/>
    </xf>
    <xf numFmtId="340" fontId="436" fillId="0" borderId="89" applyFill="0" applyProtection="0">
      <alignment horizontal="right" vertical="center" wrapText="1"/>
    </xf>
    <xf numFmtId="0" fontId="28" fillId="0" borderId="0" applyNumberFormat="0" applyFill="0" applyBorder="0" applyProtection="0">
      <alignment vertical="center" wrapText="1"/>
    </xf>
    <xf numFmtId="0" fontId="28" fillId="0" borderId="0" applyNumberFormat="0" applyFill="0" applyBorder="0" applyProtection="0">
      <alignment horizontal="lef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282" fillId="0" borderId="0" applyNumberFormat="0" applyFill="0" applyBorder="0" applyProtection="0">
      <alignment vertical="center" wrapText="1"/>
    </xf>
    <xf numFmtId="0" fontId="151" fillId="0" borderId="90" applyNumberFormat="0" applyFill="0" applyProtection="0">
      <alignment horizontal="center" vertical="center" wrapText="1"/>
    </xf>
    <xf numFmtId="0" fontId="151" fillId="0" borderId="90" applyNumberFormat="0" applyFill="0" applyProtection="0">
      <alignment horizontal="center" vertical="center" wrapText="1"/>
    </xf>
    <xf numFmtId="0" fontId="151" fillId="0" borderId="90" applyNumberFormat="0" applyFill="0" applyProtection="0">
      <alignment horizontal="center" vertical="center" wrapText="1"/>
    </xf>
    <xf numFmtId="0" fontId="436" fillId="0" borderId="59" applyNumberFormat="0" applyFill="0" applyProtection="0">
      <alignment horizontal="left" vertical="center" wrapText="1"/>
    </xf>
    <xf numFmtId="0" fontId="436" fillId="0" borderId="59" applyNumberFormat="0" applyFill="0" applyProtection="0">
      <alignment horizontal="left" vertical="center" wrapText="1"/>
    </xf>
    <xf numFmtId="343" fontId="437" fillId="0" borderId="81"/>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2" fontId="7" fillId="0" borderId="0"/>
    <xf numFmtId="172" fontId="102" fillId="0" borderId="0"/>
    <xf numFmtId="172" fontId="102" fillId="0" borderId="0"/>
    <xf numFmtId="49" fontId="195" fillId="0" borderId="80">
      <alignment horizontal="left" wrapText="1"/>
    </xf>
    <xf numFmtId="49" fontId="195" fillId="0" borderId="80">
      <alignment horizontal="left" wrapText="1"/>
    </xf>
    <xf numFmtId="49" fontId="194" fillId="0" borderId="78">
      <alignment horizontal="left" wrapText="1"/>
    </xf>
    <xf numFmtId="49" fontId="195" fillId="0" borderId="78">
      <alignment horizontal="left" wrapText="1"/>
    </xf>
    <xf numFmtId="49" fontId="195" fillId="0" borderId="78">
      <alignment horizontal="left" wrapText="1"/>
    </xf>
    <xf numFmtId="49" fontId="58" fillId="0" borderId="78">
      <alignment horizontal="left" wrapText="1"/>
    </xf>
    <xf numFmtId="49" fontId="58" fillId="0" borderId="78">
      <alignment horizontal="left" wrapText="1"/>
    </xf>
    <xf numFmtId="49" fontId="194" fillId="0" borderId="78">
      <alignment horizontal="left" wrapText="1"/>
    </xf>
    <xf numFmtId="179" fontId="438" fillId="0" borderId="0"/>
    <xf numFmtId="0" fontId="439" fillId="0" borderId="0"/>
    <xf numFmtId="233" fontId="28" fillId="0" borderId="0" applyFont="0" applyFill="0" applyBorder="0" applyAlignment="0" applyProtection="0"/>
    <xf numFmtId="172" fontId="7" fillId="0" borderId="0"/>
    <xf numFmtId="0" fontId="28" fillId="0" borderId="0">
      <alignment horizontal="left" wrapText="1"/>
    </xf>
    <xf numFmtId="0" fontId="28" fillId="0" borderId="0">
      <alignment horizontal="left" wrapText="1"/>
    </xf>
    <xf numFmtId="0" fontId="56" fillId="0" borderId="0">
      <alignment vertical="top"/>
    </xf>
    <xf numFmtId="172" fontId="7" fillId="0" borderId="0"/>
    <xf numFmtId="172" fontId="102" fillId="0" borderId="0"/>
    <xf numFmtId="172" fontId="28" fillId="0" borderId="0"/>
    <xf numFmtId="172" fontId="28" fillId="0" borderId="0"/>
    <xf numFmtId="172" fontId="7" fillId="0" borderId="0"/>
    <xf numFmtId="172" fontId="28" fillId="0" borderId="0"/>
    <xf numFmtId="172" fontId="28"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172" fontId="7" fillId="0" borderId="0"/>
    <xf numFmtId="171" fontId="46" fillId="0" borderId="0" applyFont="0" applyFill="0" applyBorder="0" applyAlignment="0" applyProtection="0"/>
    <xf numFmtId="0" fontId="116" fillId="171" borderId="91" applyNumberFormat="0" applyProtection="0">
      <alignment horizontal="center" wrapText="1"/>
    </xf>
    <xf numFmtId="180" fontId="7" fillId="0" borderId="0"/>
    <xf numFmtId="180" fontId="7" fillId="0" borderId="0"/>
    <xf numFmtId="180" fontId="116" fillId="171" borderId="91" applyNumberFormat="0" applyProtection="0">
      <alignment horizontal="center" wrapText="1"/>
    </xf>
    <xf numFmtId="0" fontId="116" fillId="171" borderId="92" applyNumberFormat="0" applyAlignment="0" applyProtection="0">
      <alignment wrapText="1"/>
    </xf>
    <xf numFmtId="180" fontId="7" fillId="0" borderId="0"/>
    <xf numFmtId="180" fontId="7" fillId="0" borderId="0"/>
    <xf numFmtId="180" fontId="116" fillId="171" borderId="92" applyNumberFormat="0" applyAlignment="0" applyProtection="0">
      <alignment wrapText="1"/>
    </xf>
    <xf numFmtId="0" fontId="28" fillId="172" borderId="0" applyNumberFormat="0" applyBorder="0">
      <alignment horizontal="center" wrapText="1"/>
    </xf>
    <xf numFmtId="180" fontId="7" fillId="0" borderId="0"/>
    <xf numFmtId="180" fontId="7" fillId="0" borderId="0"/>
    <xf numFmtId="180" fontId="28" fillId="172" borderId="0" applyNumberFormat="0" applyBorder="0">
      <alignment horizontal="center" wrapText="1"/>
    </xf>
    <xf numFmtId="0" fontId="28" fillId="173" borderId="93" applyNumberFormat="0">
      <alignment wrapText="1"/>
    </xf>
    <xf numFmtId="180" fontId="7" fillId="0" borderId="0"/>
    <xf numFmtId="180" fontId="7" fillId="0" borderId="0"/>
    <xf numFmtId="180" fontId="28" fillId="173" borderId="93" applyNumberFormat="0">
      <alignment wrapText="1"/>
    </xf>
    <xf numFmtId="0" fontId="28" fillId="173" borderId="0" applyNumberFormat="0" applyBorder="0">
      <alignment wrapText="1"/>
    </xf>
    <xf numFmtId="180" fontId="7" fillId="0" borderId="0"/>
    <xf numFmtId="180" fontId="7" fillId="0" borderId="0"/>
    <xf numFmtId="180" fontId="28" fillId="173" borderId="0" applyNumberFormat="0" applyBorder="0">
      <alignment wrapText="1"/>
    </xf>
    <xf numFmtId="0" fontId="28" fillId="0" borderId="0" applyNumberFormat="0" applyFill="0" applyBorder="0" applyProtection="0">
      <alignment horizontal="right" wrapText="1"/>
    </xf>
    <xf numFmtId="180" fontId="7" fillId="0" borderId="0"/>
    <xf numFmtId="180" fontId="7" fillId="0" borderId="0"/>
    <xf numFmtId="180" fontId="28" fillId="0" borderId="0" applyNumberFormat="0" applyFill="0" applyBorder="0" applyProtection="0">
      <alignment horizontal="right" wrapText="1"/>
    </xf>
    <xf numFmtId="344" fontId="28" fillId="0" borderId="0" applyFill="0" applyBorder="0" applyAlignment="0" applyProtection="0">
      <alignment wrapText="1"/>
    </xf>
    <xf numFmtId="344" fontId="28" fillId="0" borderId="0" applyFill="0" applyBorder="0" applyAlignment="0" applyProtection="0">
      <alignment wrapText="1"/>
    </xf>
    <xf numFmtId="307" fontId="28" fillId="0" borderId="0" applyFill="0" applyBorder="0" applyAlignment="0" applyProtection="0">
      <alignment wrapText="1"/>
    </xf>
    <xf numFmtId="307" fontId="28" fillId="0" borderId="0" applyFill="0" applyBorder="0" applyAlignment="0" applyProtection="0">
      <alignment wrapText="1"/>
    </xf>
    <xf numFmtId="345" fontId="28" fillId="0" borderId="0" applyFill="0" applyBorder="0" applyAlignment="0" applyProtection="0">
      <alignment wrapText="1"/>
    </xf>
    <xf numFmtId="345" fontId="28" fillId="0" borderId="0" applyFill="0" applyBorder="0" applyAlignment="0" applyProtection="0">
      <alignment wrapText="1"/>
    </xf>
    <xf numFmtId="0" fontId="28" fillId="0" borderId="0" applyNumberFormat="0" applyFill="0" applyBorder="0" applyAlignment="0" applyProtection="0"/>
    <xf numFmtId="0" fontId="28" fillId="0" borderId="0" applyNumberFormat="0" applyFill="0" applyBorder="0" applyProtection="0">
      <alignment horizontal="right" wrapText="1"/>
    </xf>
    <xf numFmtId="180" fontId="7" fillId="0" borderId="0"/>
    <xf numFmtId="180" fontId="7" fillId="0" borderId="0"/>
    <xf numFmtId="180" fontId="28" fillId="0" borderId="0" applyNumberFormat="0" applyFill="0" applyBorder="0" applyProtection="0">
      <alignment horizontal="right" wrapText="1"/>
    </xf>
    <xf numFmtId="0" fontId="28" fillId="0" borderId="0" applyNumberFormat="0" applyFill="0" applyBorder="0">
      <alignment horizontal="right" wrapText="1"/>
    </xf>
    <xf numFmtId="180" fontId="7" fillId="0" borderId="0"/>
    <xf numFmtId="180" fontId="7" fillId="0" borderId="0"/>
    <xf numFmtId="18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346" fontId="28" fillId="0" borderId="0" applyFill="0" applyBorder="0" applyAlignment="0" applyProtection="0">
      <alignment wrapText="1"/>
    </xf>
    <xf numFmtId="346" fontId="28" fillId="0" borderId="0" applyFill="0" applyBorder="0" applyAlignment="0" applyProtection="0">
      <alignment wrapText="1"/>
    </xf>
    <xf numFmtId="0" fontId="151" fillId="0" borderId="0" applyNumberFormat="0" applyFill="0" applyBorder="0">
      <alignment horizontal="left" wrapText="1"/>
    </xf>
    <xf numFmtId="180" fontId="7" fillId="0" borderId="0"/>
    <xf numFmtId="180" fontId="7" fillId="0" borderId="0"/>
    <xf numFmtId="180" fontId="151" fillId="0" borderId="0" applyNumberFormat="0" applyFill="0" applyBorder="0">
      <alignment horizontal="left" wrapText="1"/>
    </xf>
    <xf numFmtId="0" fontId="116" fillId="0" borderId="0" applyNumberFormat="0" applyFill="0" applyBorder="0">
      <alignment horizontal="center" wrapText="1"/>
    </xf>
    <xf numFmtId="180" fontId="7" fillId="0" borderId="0"/>
    <xf numFmtId="180" fontId="7" fillId="0" borderId="0"/>
    <xf numFmtId="180" fontId="116" fillId="0" borderId="0" applyNumberFormat="0" applyFill="0" applyBorder="0">
      <alignment horizontal="center" wrapText="1"/>
    </xf>
    <xf numFmtId="0" fontId="116" fillId="0" borderId="0" applyNumberFormat="0" applyFill="0" applyBorder="0">
      <alignment horizontal="center" wrapText="1"/>
    </xf>
    <xf numFmtId="180" fontId="7" fillId="0" borderId="0"/>
    <xf numFmtId="180" fontId="7" fillId="0" borderId="0"/>
    <xf numFmtId="180" fontId="116" fillId="0" borderId="0" applyNumberFormat="0" applyFill="0" applyBorder="0">
      <alignment horizontal="center"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7" fillId="0" borderId="0"/>
    <xf numFmtId="180" fontId="7" fillId="0" borderId="0"/>
    <xf numFmtId="180" fontId="7" fillId="0" borderId="0"/>
    <xf numFmtId="180" fontId="57" fillId="0" borderId="0"/>
    <xf numFmtId="49" fontId="440" fillId="0" borderId="0">
      <alignment horizontal="center" vertical="center" wrapText="1"/>
    </xf>
    <xf numFmtId="49" fontId="440" fillId="0" borderId="0">
      <alignment horizontal="center" vertical="top" wrapText="1"/>
    </xf>
    <xf numFmtId="0" fontId="220" fillId="0" borderId="94"/>
    <xf numFmtId="172" fontId="7" fillId="0" borderId="0"/>
    <xf numFmtId="40" fontId="441" fillId="0" borderId="0" applyBorder="0">
      <alignment horizontal="right"/>
    </xf>
    <xf numFmtId="168" fontId="143" fillId="0" borderId="0" applyProtection="0"/>
    <xf numFmtId="0" fontId="442" fillId="0" borderId="57" applyNumberFormat="0" applyFill="0" applyAlignment="0" applyProtection="0"/>
    <xf numFmtId="3" fontId="56" fillId="0" borderId="0"/>
    <xf numFmtId="172" fontId="7" fillId="0" borderId="0"/>
    <xf numFmtId="172" fontId="7" fillId="0" borderId="0"/>
    <xf numFmtId="3" fontId="443" fillId="0" borderId="0"/>
    <xf numFmtId="0" fontId="248" fillId="0" borderId="0"/>
    <xf numFmtId="0" fontId="116" fillId="174" borderId="0"/>
    <xf numFmtId="172" fontId="7" fillId="0" borderId="0"/>
    <xf numFmtId="172" fontId="7" fillId="0" borderId="0"/>
    <xf numFmtId="172" fontId="7" fillId="0" borderId="0"/>
    <xf numFmtId="0" fontId="444" fillId="0" borderId="0" applyBorder="0" applyProtection="0">
      <alignment vertical="center"/>
    </xf>
    <xf numFmtId="0" fontId="444" fillId="0" borderId="85" applyBorder="0" applyProtection="0">
      <alignment horizontal="right" vertical="center"/>
    </xf>
    <xf numFmtId="0" fontId="445" fillId="175" borderId="0" applyBorder="0" applyProtection="0">
      <alignment horizontal="centerContinuous" vertical="center"/>
    </xf>
    <xf numFmtId="0" fontId="445" fillId="176" borderId="85" applyBorder="0" applyProtection="0">
      <alignment horizontal="centerContinuous" vertical="center"/>
    </xf>
    <xf numFmtId="0" fontId="42" fillId="122" borderId="0">
      <alignment horizontal="center"/>
    </xf>
    <xf numFmtId="0" fontId="446" fillId="0" borderId="95"/>
    <xf numFmtId="0" fontId="447" fillId="0" borderId="0" applyFill="0" applyBorder="0" applyProtection="0">
      <alignment horizontal="left"/>
    </xf>
    <xf numFmtId="0" fontId="253" fillId="0" borderId="33" applyFill="0" applyBorder="0" applyProtection="0">
      <alignment horizontal="left" vertical="top"/>
    </xf>
    <xf numFmtId="172" fontId="7" fillId="0" borderId="0"/>
    <xf numFmtId="347" fontId="120" fillId="0" borderId="0">
      <alignment horizontal="right"/>
      <protection locked="0"/>
    </xf>
    <xf numFmtId="0" fontId="448" fillId="0" borderId="0"/>
    <xf numFmtId="0" fontId="404" fillId="0" borderId="0"/>
    <xf numFmtId="0" fontId="405" fillId="0" borderId="0"/>
    <xf numFmtId="0" fontId="449" fillId="0" borderId="0" applyNumberFormat="0" applyFill="0" applyBorder="0" applyAlignment="0" applyProtection="0"/>
    <xf numFmtId="0" fontId="450" fillId="0" borderId="0" applyNumberFormat="0" applyFill="0" applyBorder="0" applyAlignment="0" applyProtection="0"/>
    <xf numFmtId="0" fontId="190" fillId="122" borderId="0">
      <alignment horizontal="center"/>
    </xf>
    <xf numFmtId="172" fontId="102" fillId="0" borderId="0"/>
    <xf numFmtId="0" fontId="451" fillId="0" borderId="0"/>
    <xf numFmtId="180" fontId="7" fillId="0" borderId="0"/>
    <xf numFmtId="180" fontId="7" fillId="0" borderId="0"/>
    <xf numFmtId="180" fontId="451" fillId="0" borderId="0"/>
    <xf numFmtId="0" fontId="28" fillId="0" borderId="0" applyNumberFormat="0"/>
    <xf numFmtId="0" fontId="28" fillId="0" borderId="0" applyNumberFormat="0"/>
    <xf numFmtId="172" fontId="28" fillId="0" borderId="0" applyNumberFormat="0"/>
    <xf numFmtId="172" fontId="28" fillId="0" borderId="0" applyNumberFormat="0"/>
    <xf numFmtId="180" fontId="7" fillId="0" borderId="0"/>
    <xf numFmtId="180" fontId="7" fillId="0" borderId="0"/>
    <xf numFmtId="172" fontId="28" fillId="0" borderId="0" applyNumberFormat="0"/>
    <xf numFmtId="180" fontId="7" fillId="0" borderId="0"/>
    <xf numFmtId="180" fontId="7" fillId="0" borderId="0"/>
    <xf numFmtId="180" fontId="28" fillId="0" borderId="0" applyNumberFormat="0"/>
    <xf numFmtId="172" fontId="28" fillId="0" borderId="0" applyNumberFormat="0"/>
    <xf numFmtId="180" fontId="7" fillId="0" borderId="0"/>
    <xf numFmtId="180" fontId="7" fillId="0" borderId="0"/>
    <xf numFmtId="172" fontId="28" fillId="0" borderId="0" applyNumberFormat="0"/>
    <xf numFmtId="172" fontId="28" fillId="0" borderId="0" applyNumberFormat="0"/>
    <xf numFmtId="172" fontId="28" fillId="0" borderId="0" applyNumberFormat="0"/>
    <xf numFmtId="172" fontId="28" fillId="0" borderId="0" applyNumberFormat="0"/>
    <xf numFmtId="172" fontId="28" fillId="0" borderId="0" applyNumberFormat="0"/>
    <xf numFmtId="172" fontId="28" fillId="0" borderId="0" applyNumberFormat="0"/>
    <xf numFmtId="172" fontId="28" fillId="0" borderId="0" applyNumberFormat="0"/>
    <xf numFmtId="172" fontId="28" fillId="0" borderId="0" applyNumberFormat="0"/>
    <xf numFmtId="172" fontId="28" fillId="0" borderId="0" applyNumberFormat="0"/>
    <xf numFmtId="180" fontId="7" fillId="0" borderId="0"/>
    <xf numFmtId="172" fontId="28" fillId="0" borderId="0" applyNumberFormat="0"/>
    <xf numFmtId="172" fontId="28" fillId="0" borderId="0" applyNumberFormat="0"/>
    <xf numFmtId="180" fontId="7" fillId="0" borderId="0"/>
    <xf numFmtId="180" fontId="28" fillId="0" borderId="0" applyNumberFormat="0"/>
    <xf numFmtId="172" fontId="28" fillId="0" borderId="0" applyNumberFormat="0"/>
    <xf numFmtId="172" fontId="28" fillId="0" borderId="0" applyNumberFormat="0"/>
    <xf numFmtId="180" fontId="28" fillId="0" borderId="0" applyNumberFormat="0"/>
    <xf numFmtId="172" fontId="28" fillId="0" borderId="0" applyNumberFormat="0"/>
    <xf numFmtId="172" fontId="28" fillId="0" borderId="0" applyNumberFormat="0"/>
    <xf numFmtId="180" fontId="7" fillId="0" borderId="0"/>
    <xf numFmtId="330" fontId="452" fillId="0" borderId="0" applyBorder="0"/>
    <xf numFmtId="330" fontId="453" fillId="0" borderId="0" applyBorder="0"/>
    <xf numFmtId="0" fontId="454" fillId="0" borderId="0" applyBorder="0"/>
    <xf numFmtId="0" fontId="453" fillId="0" borderId="0" applyBorder="0"/>
    <xf numFmtId="49" fontId="56" fillId="0" borderId="0" applyFill="0" applyBorder="0" applyAlignment="0"/>
    <xf numFmtId="348" fontId="153" fillId="0" borderId="0" applyFill="0" applyBorder="0" applyAlignment="0"/>
    <xf numFmtId="43" fontId="28" fillId="0" borderId="0" applyFill="0" applyBorder="0" applyAlignment="0"/>
    <xf numFmtId="43" fontId="28" fillId="0" borderId="0" applyFill="0" applyBorder="0" applyAlignment="0"/>
    <xf numFmtId="330" fontId="452" fillId="72" borderId="0" applyBorder="0"/>
    <xf numFmtId="179" fontId="28" fillId="0" borderId="0" applyNumberFormat="0"/>
    <xf numFmtId="0" fontId="455" fillId="0" borderId="0" applyNumberFormat="0" applyBorder="0" applyProtection="0"/>
    <xf numFmtId="0" fontId="456" fillId="0" borderId="0" applyNumberFormat="0" applyFill="0" applyBorder="0" applyAlignment="0" applyProtection="0"/>
    <xf numFmtId="180" fontId="7" fillId="0" borderId="0"/>
    <xf numFmtId="180" fontId="7" fillId="0" borderId="0"/>
    <xf numFmtId="180" fontId="456" fillId="0" borderId="0" applyNumberFormat="0" applyFill="0" applyBorder="0" applyAlignment="0" applyProtection="0"/>
    <xf numFmtId="0" fontId="173" fillId="0" borderId="0" applyNumberFormat="0" applyFill="0" applyBorder="0" applyAlignment="0" applyProtection="0"/>
    <xf numFmtId="0" fontId="457" fillId="0" borderId="0"/>
    <xf numFmtId="0" fontId="457" fillId="0" borderId="0"/>
    <xf numFmtId="0" fontId="45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pplyNumberFormat="0" applyFill="0" applyBorder="0" applyAlignment="0" applyProtection="0"/>
    <xf numFmtId="0" fontId="457" fillId="0" borderId="0"/>
    <xf numFmtId="0" fontId="457" fillId="0" borderId="0"/>
    <xf numFmtId="0" fontId="45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58"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20" fillId="0" borderId="0" applyNumberFormat="0" applyFill="0" applyBorder="0" applyAlignment="0" applyProtection="0"/>
    <xf numFmtId="0" fontId="20" fillId="0" borderId="0"/>
    <xf numFmtId="0" fontId="20" fillId="0" borderId="0"/>
    <xf numFmtId="0" fontId="20" fillId="0" borderId="0"/>
    <xf numFmtId="0" fontId="457" fillId="0" borderId="0" applyNumberFormat="0" applyFill="0" applyBorder="0" applyAlignment="0" applyProtection="0"/>
    <xf numFmtId="0" fontId="457" fillId="0" borderId="0"/>
    <xf numFmtId="0" fontId="457" fillId="0" borderId="0"/>
    <xf numFmtId="0" fontId="241" fillId="0" borderId="0" applyNumberFormat="0" applyFill="0" applyBorder="0" applyAlignment="0" applyProtection="0"/>
    <xf numFmtId="180" fontId="7" fillId="0" borderId="0"/>
    <xf numFmtId="0" fontId="459" fillId="0" borderId="0"/>
    <xf numFmtId="0" fontId="459" fillId="0" borderId="0"/>
    <xf numFmtId="0" fontId="459" fillId="0" borderId="0"/>
    <xf numFmtId="0" fontId="243" fillId="0" borderId="0"/>
    <xf numFmtId="0" fontId="243" fillId="0" borderId="0"/>
    <xf numFmtId="0" fontId="243" fillId="0" borderId="0"/>
    <xf numFmtId="0" fontId="243" fillId="0" borderId="0"/>
    <xf numFmtId="0" fontId="243" fillId="0" borderId="0"/>
    <xf numFmtId="0" fontId="243" fillId="0" borderId="0"/>
    <xf numFmtId="180" fontId="7" fillId="0" borderId="0"/>
    <xf numFmtId="0" fontId="459" fillId="0" borderId="0"/>
    <xf numFmtId="0" fontId="459" fillId="0" borderId="0"/>
    <xf numFmtId="0" fontId="459" fillId="0" borderId="0"/>
    <xf numFmtId="0" fontId="243" fillId="0" borderId="0"/>
    <xf numFmtId="0" fontId="243" fillId="0" borderId="0"/>
    <xf numFmtId="0" fontId="243" fillId="0" borderId="0"/>
    <xf numFmtId="0" fontId="243" fillId="0" borderId="0"/>
    <xf numFmtId="0" fontId="243" fillId="0" borderId="0"/>
    <xf numFmtId="0" fontId="243" fillId="0" borderId="0"/>
    <xf numFmtId="180" fontId="241" fillId="0" borderId="0" applyNumberFormat="0" applyFill="0" applyBorder="0" applyAlignment="0" applyProtection="0"/>
    <xf numFmtId="0" fontId="459" fillId="0" borderId="0" applyNumberFormat="0" applyFill="0" applyBorder="0" applyAlignment="0" applyProtection="0"/>
    <xf numFmtId="0" fontId="459" fillId="0" borderId="0"/>
    <xf numFmtId="0" fontId="459" fillId="0" borderId="0"/>
    <xf numFmtId="0" fontId="459" fillId="0" borderId="0"/>
    <xf numFmtId="0" fontId="460" fillId="0" borderId="0"/>
    <xf numFmtId="0" fontId="460" fillId="0" borderId="0"/>
    <xf numFmtId="0" fontId="460" fillId="0" borderId="0"/>
    <xf numFmtId="0" fontId="21" fillId="0" borderId="0" applyNumberFormat="0" applyFill="0" applyBorder="0" applyAlignment="0" applyProtection="0"/>
    <xf numFmtId="0" fontId="21" fillId="0" borderId="0"/>
    <xf numFmtId="0" fontId="21" fillId="0" borderId="0"/>
    <xf numFmtId="0" fontId="21" fillId="0" borderId="0"/>
    <xf numFmtId="0" fontId="459" fillId="0" borderId="0" applyNumberFormat="0" applyFill="0" applyBorder="0" applyAlignment="0" applyProtection="0"/>
    <xf numFmtId="0" fontId="459" fillId="0" borderId="0"/>
    <xf numFmtId="0" fontId="459" fillId="0" borderId="0"/>
    <xf numFmtId="349" fontId="45" fillId="0" borderId="0" applyFont="0" applyFill="0" applyBorder="0" applyAlignment="0" applyProtection="0"/>
    <xf numFmtId="0" fontId="102" fillId="177" borderId="96" applyBorder="0">
      <alignment horizontal="center" vertical="center"/>
    </xf>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7" fillId="0" borderId="0"/>
    <xf numFmtId="172" fontId="7" fillId="0" borderId="0"/>
    <xf numFmtId="0" fontId="28" fillId="0" borderId="0"/>
    <xf numFmtId="172" fontId="102" fillId="0" borderId="0"/>
    <xf numFmtId="172" fontId="42" fillId="0" borderId="0"/>
    <xf numFmtId="21" fontId="53" fillId="0" borderId="0" applyFont="0" applyFill="0" applyBorder="0" applyProtection="0">
      <alignment horizontal="left"/>
    </xf>
    <xf numFmtId="172" fontId="102" fillId="0" borderId="0"/>
    <xf numFmtId="172" fontId="102" fillId="0" borderId="0"/>
    <xf numFmtId="172" fontId="102" fillId="0" borderId="0"/>
    <xf numFmtId="172" fontId="7" fillId="0" borderId="0"/>
    <xf numFmtId="191"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1" fillId="0" borderId="0" applyNumberFormat="0" applyFill="0" applyBorder="0" applyAlignment="0" applyProtection="0"/>
    <xf numFmtId="172" fontId="461" fillId="0" borderId="0" applyNumberFormat="0" applyFill="0" applyBorder="0" applyAlignment="0" applyProtection="0"/>
    <xf numFmtId="0" fontId="461" fillId="0" borderId="0" applyNumberFormat="0" applyFill="0" applyBorder="0" applyAlignment="0" applyProtection="0"/>
    <xf numFmtId="172" fontId="102" fillId="0" borderId="0"/>
    <xf numFmtId="180" fontId="7" fillId="0" borderId="0"/>
    <xf numFmtId="180" fontId="7" fillId="0" borderId="0"/>
    <xf numFmtId="180" fontId="7" fillId="0" borderId="0"/>
    <xf numFmtId="172" fontId="102" fillId="0" borderId="0"/>
    <xf numFmtId="180" fontId="7" fillId="0" borderId="0"/>
    <xf numFmtId="180" fontId="7" fillId="0" borderId="0"/>
    <xf numFmtId="180" fontId="461" fillId="0" borderId="0" applyNumberFormat="0" applyFill="0" applyBorder="0" applyAlignment="0" applyProtection="0"/>
    <xf numFmtId="172" fontId="102" fillId="0" borderId="0"/>
    <xf numFmtId="172" fontId="461" fillId="0" borderId="0" applyNumberFormat="0" applyFill="0" applyBorder="0" applyAlignment="0" applyProtection="0"/>
    <xf numFmtId="172" fontId="461" fillId="0" borderId="0" applyNumberFormat="0" applyFill="0" applyBorder="0" applyAlignment="0" applyProtection="0"/>
    <xf numFmtId="172" fontId="8" fillId="0" borderId="0" applyNumberFormat="0" applyFill="0" applyBorder="0" applyAlignment="0" applyProtection="0"/>
    <xf numFmtId="172" fontId="102" fillId="0" borderId="0"/>
    <xf numFmtId="172" fontId="7" fillId="0" borderId="0"/>
    <xf numFmtId="172" fontId="102" fillId="0" borderId="0"/>
    <xf numFmtId="172" fontId="102" fillId="0" borderId="0"/>
    <xf numFmtId="180" fontId="7" fillId="0" borderId="0"/>
    <xf numFmtId="172" fontId="102" fillId="0" borderId="0"/>
    <xf numFmtId="172" fontId="102" fillId="0" borderId="0"/>
    <xf numFmtId="180" fontId="7" fillId="0" borderId="0"/>
    <xf numFmtId="180" fontId="7" fillId="0" borderId="0"/>
    <xf numFmtId="18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461" fillId="0" borderId="0" applyNumberFormat="0" applyFill="0" applyBorder="0" applyAlignment="0" applyProtection="0"/>
    <xf numFmtId="172" fontId="102" fillId="0" borderId="0"/>
    <xf numFmtId="172" fontId="461" fillId="0" borderId="0" applyNumberFormat="0" applyFill="0" applyBorder="0" applyAlignment="0" applyProtection="0"/>
    <xf numFmtId="172" fontId="102" fillId="0" borderId="0"/>
    <xf numFmtId="172" fontId="102" fillId="0" borderId="0"/>
    <xf numFmtId="172" fontId="102" fillId="0" borderId="0"/>
    <xf numFmtId="172"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172" fontId="102" fillId="0" borderId="0"/>
    <xf numFmtId="172" fontId="102" fillId="0" borderId="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462" fillId="0" borderId="0" applyNumberFormat="0" applyFill="0" applyBorder="0" applyAlignment="0" applyProtection="0"/>
    <xf numFmtId="172" fontId="462" fillId="0" borderId="0" applyNumberFormat="0" applyFill="0" applyBorder="0" applyAlignment="0" applyProtection="0"/>
    <xf numFmtId="0" fontId="116" fillId="0" borderId="78">
      <alignment horizontal="left" vertical="center" wrapText="1"/>
    </xf>
    <xf numFmtId="0" fontId="463" fillId="0" borderId="78">
      <alignment horizontal="left" vertical="center" wrapText="1"/>
    </xf>
    <xf numFmtId="0" fontId="463" fillId="0" borderId="78">
      <alignment horizontal="left" vertical="center" wrapText="1"/>
    </xf>
    <xf numFmtId="0" fontId="464" fillId="0" borderId="78">
      <alignment horizontal="left" vertical="center" wrapText="1"/>
    </xf>
    <xf numFmtId="0" fontId="464" fillId="0" borderId="78">
      <alignment horizontal="left" vertical="center" wrapText="1"/>
    </xf>
    <xf numFmtId="0" fontId="463" fillId="0" borderId="78">
      <alignment horizontal="left" vertical="center" wrapText="1"/>
    </xf>
    <xf numFmtId="0" fontId="463" fillId="0" borderId="78">
      <alignment horizontal="left" vertical="center" wrapText="1"/>
    </xf>
    <xf numFmtId="0" fontId="116" fillId="0" borderId="78">
      <alignment horizontal="left" vertical="center" wrapText="1"/>
    </xf>
    <xf numFmtId="0" fontId="196" fillId="122" borderId="0"/>
    <xf numFmtId="172" fontId="102" fillId="0" borderId="0"/>
    <xf numFmtId="172" fontId="102" fillId="0" borderId="0"/>
    <xf numFmtId="0" fontId="396" fillId="0" borderId="0"/>
    <xf numFmtId="0" fontId="465" fillId="0" borderId="97" applyNumberFormat="0" applyProtection="0"/>
    <xf numFmtId="0" fontId="466" fillId="0" borderId="98" applyNumberFormat="0" applyProtection="0"/>
    <xf numFmtId="0" fontId="467" fillId="0" borderId="99" applyNumberFormat="0" applyProtection="0"/>
    <xf numFmtId="0" fontId="467" fillId="0" borderId="0" applyNumberFormat="0" applyBorder="0" applyProtection="0"/>
    <xf numFmtId="0" fontId="461" fillId="0" borderId="0" applyNumberFormat="0" applyFill="0" applyBorder="0" applyAlignment="0" applyProtection="0"/>
    <xf numFmtId="194" fontId="468" fillId="0" borderId="58"/>
    <xf numFmtId="0" fontId="461" fillId="0" borderId="0" applyNumberFormat="0" applyFill="0" applyBorder="0" applyAlignment="0" applyProtection="0"/>
    <xf numFmtId="194" fontId="469" fillId="0" borderId="0"/>
    <xf numFmtId="0" fontId="265" fillId="0" borderId="44" applyNumberFormat="0" applyFill="0" applyAlignment="0" applyProtection="0"/>
    <xf numFmtId="0" fontId="391" fillId="0" borderId="0">
      <alignment vertical="center"/>
    </xf>
    <xf numFmtId="0" fontId="470" fillId="0" borderId="44" applyNumberFormat="0" applyFill="0" applyAlignment="0" applyProtection="0"/>
    <xf numFmtId="0" fontId="471" fillId="0" borderId="0" applyNumberFormat="0" applyFill="0" applyBorder="0" applyAlignment="0" applyProtection="0"/>
    <xf numFmtId="0" fontId="266" fillId="0" borderId="100" applyNumberFormat="0" applyFill="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391" fillId="0" borderId="0">
      <alignment vertical="center"/>
    </xf>
    <xf numFmtId="0" fontId="470" fillId="0" borderId="44" applyNumberFormat="0" applyFill="0" applyAlignment="0" applyProtection="0"/>
    <xf numFmtId="0" fontId="470" fillId="0" borderId="44"/>
    <xf numFmtId="0" fontId="470" fillId="0" borderId="44"/>
    <xf numFmtId="0" fontId="470" fillId="0" borderId="44"/>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266" fillId="0" borderId="100"/>
    <xf numFmtId="0" fontId="266" fillId="0" borderId="100"/>
    <xf numFmtId="0" fontId="266" fillId="0" borderId="100"/>
    <xf numFmtId="0" fontId="471" fillId="0" borderId="0"/>
    <xf numFmtId="0" fontId="471" fillId="0" borderId="0"/>
    <xf numFmtId="0" fontId="471" fillId="0" borderId="0"/>
    <xf numFmtId="0" fontId="461" fillId="0" borderId="0" applyNumberFormat="0" applyFill="0" applyBorder="0" applyAlignment="0" applyProtection="0"/>
    <xf numFmtId="0" fontId="461" fillId="0" borderId="0"/>
    <xf numFmtId="0" fontId="461" fillId="0" borderId="0"/>
    <xf numFmtId="0" fontId="461" fillId="0" borderId="0"/>
    <xf numFmtId="0" fontId="266" fillId="0" borderId="100"/>
    <xf numFmtId="0" fontId="266" fillId="0" borderId="100"/>
    <xf numFmtId="0" fontId="266" fillId="0" borderId="10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61" fillId="0" borderId="0" applyNumberFormat="0" applyFill="0" applyBorder="0" applyAlignment="0" applyProtection="0"/>
    <xf numFmtId="0" fontId="461" fillId="0" borderId="0"/>
    <xf numFmtId="0" fontId="461" fillId="0" borderId="0"/>
    <xf numFmtId="0" fontId="461" fillId="0" borderId="0"/>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180" fontId="7" fillId="0" borderId="0"/>
    <xf numFmtId="0" fontId="391" fillId="0" borderId="0">
      <alignment vertical="center"/>
    </xf>
    <xf numFmtId="0" fontId="461" fillId="0" borderId="0"/>
    <xf numFmtId="0" fontId="461" fillId="0" borderId="0"/>
    <xf numFmtId="0" fontId="461" fillId="0" borderId="0"/>
    <xf numFmtId="0" fontId="461" fillId="0" borderId="0"/>
    <xf numFmtId="0" fontId="461" fillId="0" borderId="0"/>
    <xf numFmtId="0" fontId="461" fillId="0" borderId="0"/>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180" fontId="265" fillId="0" borderId="44" applyNumberFormat="0" applyFill="0" applyAlignment="0" applyProtection="0"/>
    <xf numFmtId="0" fontId="391" fillId="0" borderId="0">
      <alignment vertical="center"/>
    </xf>
    <xf numFmtId="0" fontId="461" fillId="0" borderId="0"/>
    <xf numFmtId="0" fontId="461" fillId="0" borderId="0"/>
    <xf numFmtId="0" fontId="461" fillId="0" borderId="0"/>
    <xf numFmtId="0" fontId="461" fillId="0" borderId="0"/>
    <xf numFmtId="0" fontId="461" fillId="0" borderId="0"/>
    <xf numFmtId="0" fontId="461" fillId="0" borderId="0"/>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472" fillId="0" borderId="1" applyNumberFormat="0" applyFill="0" applyAlignment="0" applyProtection="0"/>
    <xf numFmtId="0" fontId="472" fillId="0" borderId="1"/>
    <xf numFmtId="0" fontId="472" fillId="0" borderId="1"/>
    <xf numFmtId="0" fontId="472" fillId="0" borderId="1"/>
    <xf numFmtId="0" fontId="473" fillId="0" borderId="1" applyNumberFormat="0" applyFill="0" applyAlignment="0" applyProtection="0"/>
    <xf numFmtId="0" fontId="472" fillId="0" borderId="1" applyNumberFormat="0" applyFill="0" applyAlignment="0" applyProtection="0"/>
    <xf numFmtId="0" fontId="472" fillId="0" borderId="1"/>
    <xf numFmtId="0" fontId="472" fillId="0" borderId="1"/>
    <xf numFmtId="0" fontId="472" fillId="0" borderId="1"/>
    <xf numFmtId="0" fontId="472" fillId="0" borderId="1"/>
    <xf numFmtId="0" fontId="472" fillId="0" borderId="1"/>
    <xf numFmtId="0" fontId="472" fillId="0" borderId="1"/>
    <xf numFmtId="0" fontId="473" fillId="0" borderId="1"/>
    <xf numFmtId="0" fontId="473" fillId="0" borderId="1"/>
    <xf numFmtId="0" fontId="473" fillId="0" borderId="1"/>
    <xf numFmtId="0" fontId="472" fillId="0" borderId="1" applyNumberFormat="0" applyFill="0" applyAlignment="0" applyProtection="0"/>
    <xf numFmtId="0" fontId="472" fillId="0" borderId="1"/>
    <xf numFmtId="0" fontId="472" fillId="0" borderId="1"/>
    <xf numFmtId="0" fontId="472" fillId="0" borderId="1"/>
    <xf numFmtId="0" fontId="461" fillId="0" borderId="0" applyNumberFormat="0" applyFill="0" applyBorder="0" applyAlignment="0" applyProtection="0"/>
    <xf numFmtId="0" fontId="461" fillId="0" borderId="0"/>
    <xf numFmtId="0" fontId="461" fillId="0" borderId="0"/>
    <xf numFmtId="0" fontId="461" fillId="0" borderId="0"/>
    <xf numFmtId="0" fontId="472" fillId="0" borderId="1" applyNumberFormat="0" applyFill="0" applyAlignment="0" applyProtection="0"/>
    <xf numFmtId="0" fontId="471" fillId="0" borderId="0"/>
    <xf numFmtId="0" fontId="471" fillId="0" borderId="0"/>
    <xf numFmtId="0" fontId="471" fillId="0" borderId="0"/>
    <xf numFmtId="0" fontId="472" fillId="0" borderId="1"/>
    <xf numFmtId="0" fontId="472" fillId="0" borderId="1"/>
    <xf numFmtId="0" fontId="9" fillId="0" borderId="1" applyNumberFormat="0" applyFill="0" applyAlignment="0" applyProtection="0"/>
    <xf numFmtId="0" fontId="391" fillId="0" borderId="0">
      <alignment vertical="center"/>
    </xf>
    <xf numFmtId="0" fontId="9" fillId="0" borderId="1"/>
    <xf numFmtId="0" fontId="9" fillId="0" borderId="1"/>
    <xf numFmtId="0" fontId="9" fillId="0" borderId="1"/>
    <xf numFmtId="0" fontId="9" fillId="0" borderId="1"/>
    <xf numFmtId="0" fontId="9" fillId="0" borderId="1"/>
    <xf numFmtId="0" fontId="9" fillId="0" borderId="1"/>
    <xf numFmtId="0" fontId="391" fillId="0" borderId="0">
      <alignment vertical="center"/>
    </xf>
    <xf numFmtId="0" fontId="391" fillId="0" borderId="0">
      <alignment vertical="center"/>
    </xf>
    <xf numFmtId="0" fontId="391" fillId="0" borderId="0">
      <alignment vertical="center"/>
    </xf>
    <xf numFmtId="194" fontId="468" fillId="0" borderId="58"/>
    <xf numFmtId="0" fontId="391"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4" fontId="468" fillId="0" borderId="58"/>
    <xf numFmtId="0" fontId="391"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391" fillId="0" borderId="0">
      <alignment vertical="center"/>
    </xf>
    <xf numFmtId="0" fontId="391" fillId="0" borderId="0">
      <alignment vertical="center"/>
    </xf>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4" fontId="468" fillId="0" borderId="58"/>
    <xf numFmtId="0" fontId="391"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4" fontId="468" fillId="0" borderId="58"/>
    <xf numFmtId="0" fontId="391"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4" fontId="468" fillId="0" borderId="58"/>
    <xf numFmtId="0" fontId="391" fillId="0" borderId="0">
      <alignment vertical="center"/>
    </xf>
    <xf numFmtId="0" fontId="8" fillId="0" borderId="0"/>
    <xf numFmtId="0" fontId="8" fillId="0" borderId="0"/>
    <xf numFmtId="0" fontId="8" fillId="0" borderId="0"/>
    <xf numFmtId="0" fontId="8" fillId="0" borderId="0"/>
    <xf numFmtId="0" fontId="8" fillId="0" borderId="0"/>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101"/>
    <xf numFmtId="0" fontId="270"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194" fontId="468" fillId="0" borderId="58"/>
    <xf numFmtId="180" fontId="7" fillId="0" borderId="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194" fontId="468" fillId="0" borderId="58"/>
    <xf numFmtId="180" fontId="7" fillId="0" borderId="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194" fontId="468" fillId="0" borderId="101"/>
    <xf numFmtId="180" fontId="270" fillId="0" borderId="22" applyNumberFormat="0" applyFill="0" applyAlignment="0" applyProtection="0"/>
    <xf numFmtId="0" fontId="476" fillId="0" borderId="2" applyNumberFormat="0" applyFill="0" applyAlignment="0" applyProtection="0"/>
    <xf numFmtId="0" fontId="476" fillId="0" borderId="2"/>
    <xf numFmtId="0" fontId="476" fillId="0" borderId="2"/>
    <xf numFmtId="0" fontId="476" fillId="0" borderId="2"/>
    <xf numFmtId="0" fontId="476" fillId="0" borderId="2"/>
    <xf numFmtId="0" fontId="476" fillId="0" borderId="2"/>
    <xf numFmtId="0" fontId="476" fillId="0" borderId="2"/>
    <xf numFmtId="0" fontId="474" fillId="0" borderId="2"/>
    <xf numFmtId="0" fontId="474" fillId="0" borderId="2"/>
    <xf numFmtId="0" fontId="474" fillId="0" borderId="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6" fillId="0" borderId="2" applyNumberFormat="0" applyFill="0" applyAlignment="0" applyProtection="0"/>
    <xf numFmtId="0" fontId="476" fillId="0" borderId="2"/>
    <xf numFmtId="0" fontId="476" fillId="0" borderId="2"/>
    <xf numFmtId="0" fontId="476" fillId="0" borderId="2"/>
    <xf numFmtId="0" fontId="474" fillId="0" borderId="2" applyNumberFormat="0" applyFill="0" applyAlignment="0" applyProtection="0"/>
    <xf numFmtId="0" fontId="10" fillId="0" borderId="2" applyNumberFormat="0" applyFill="0" applyAlignment="0" applyProtection="0"/>
    <xf numFmtId="0" fontId="10" fillId="0" borderId="2"/>
    <xf numFmtId="0" fontId="10" fillId="0" borderId="2"/>
    <xf numFmtId="0" fontId="10" fillId="0" borderId="2"/>
    <xf numFmtId="0" fontId="10" fillId="0" borderId="2"/>
    <xf numFmtId="0" fontId="10" fillId="0" borderId="2"/>
    <xf numFmtId="0" fontId="10" fillId="0" borderId="2"/>
    <xf numFmtId="0" fontId="474" fillId="0" borderId="2"/>
    <xf numFmtId="0" fontId="474" fillId="0" borderId="2"/>
    <xf numFmtId="0" fontId="474" fillId="0" borderId="2"/>
    <xf numFmtId="0" fontId="476" fillId="0" borderId="2" applyNumberFormat="0" applyFill="0" applyAlignment="0" applyProtection="0"/>
    <xf numFmtId="0" fontId="476" fillId="0" borderId="2"/>
    <xf numFmtId="0" fontId="476" fillId="0" borderId="2"/>
    <xf numFmtId="0" fontId="476" fillId="0" borderId="2"/>
    <xf numFmtId="0" fontId="475" fillId="0" borderId="22" applyNumberFormat="0" applyFill="0" applyAlignment="0" applyProtection="0"/>
    <xf numFmtId="0" fontId="475" fillId="0" borderId="22"/>
    <xf numFmtId="0" fontId="475" fillId="0" borderId="22"/>
    <xf numFmtId="0" fontId="475" fillId="0" borderId="22"/>
    <xf numFmtId="0" fontId="476" fillId="0" borderId="2" applyNumberFormat="0" applyFill="0" applyAlignment="0" applyProtection="0"/>
    <xf numFmtId="0" fontId="271" fillId="0" borderId="102"/>
    <xf numFmtId="0" fontId="271" fillId="0" borderId="102"/>
    <xf numFmtId="0" fontId="271" fillId="0" borderId="102"/>
    <xf numFmtId="0" fontId="476" fillId="0" borderId="2" applyNumberFormat="0" applyFill="0" applyAlignment="0" applyProtection="0"/>
    <xf numFmtId="0" fontId="476" fillId="0" borderId="2"/>
    <xf numFmtId="0" fontId="476" fillId="0" borderId="2"/>
    <xf numFmtId="0" fontId="476" fillId="0" borderId="2"/>
    <xf numFmtId="0" fontId="476" fillId="0" borderId="2" applyNumberFormat="0" applyFill="0" applyAlignment="0" applyProtection="0"/>
    <xf numFmtId="0" fontId="476" fillId="0" borderId="2"/>
    <xf numFmtId="0" fontId="476" fillId="0" borderId="2"/>
    <xf numFmtId="0" fontId="476" fillId="0" borderId="2" applyNumberFormat="0" applyFill="0" applyAlignment="0" applyProtection="0"/>
    <xf numFmtId="0" fontId="476" fillId="0" borderId="2"/>
    <xf numFmtId="0" fontId="476" fillId="0" borderId="2"/>
    <xf numFmtId="0" fontId="476" fillId="0" borderId="2" applyNumberFormat="0" applyFill="0" applyAlignment="0" applyProtection="0"/>
    <xf numFmtId="0" fontId="476" fillId="0" borderId="2"/>
    <xf numFmtId="0" fontId="476" fillId="0" borderId="2"/>
    <xf numFmtId="0" fontId="476" fillId="0" borderId="2" applyNumberFormat="0" applyFill="0" applyAlignment="0" applyProtection="0"/>
    <xf numFmtId="0" fontId="476" fillId="0" borderId="2"/>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229" fillId="0" borderId="63" applyNumberFormat="0" applyFill="0" applyAlignment="0" applyProtection="0"/>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80" fontId="7" fillId="0" borderId="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80" fontId="7" fillId="0" borderId="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80" fontId="229" fillId="0" borderId="63" applyNumberFormat="0" applyFill="0" applyAlignment="0" applyProtection="0"/>
    <xf numFmtId="0" fontId="477" fillId="0" borderId="3" applyNumberFormat="0" applyFill="0" applyAlignment="0" applyProtection="0"/>
    <xf numFmtId="0" fontId="477" fillId="0" borderId="3"/>
    <xf numFmtId="0" fontId="477" fillId="0" borderId="3"/>
    <xf numFmtId="0" fontId="477" fillId="0" borderId="3"/>
    <xf numFmtId="0" fontId="477" fillId="0" borderId="3"/>
    <xf numFmtId="0" fontId="477" fillId="0" borderId="3"/>
    <xf numFmtId="0" fontId="477" fillId="0" borderId="3"/>
    <xf numFmtId="0" fontId="478" fillId="0" borderId="3"/>
    <xf numFmtId="0" fontId="478" fillId="0" borderId="3"/>
    <xf numFmtId="0" fontId="478" fillId="0" borderId="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477" fillId="0" borderId="3" applyNumberFormat="0" applyFill="0" applyAlignment="0" applyProtection="0"/>
    <xf numFmtId="0" fontId="477" fillId="0" borderId="3"/>
    <xf numFmtId="0" fontId="477" fillId="0" borderId="3"/>
    <xf numFmtId="0" fontId="477" fillId="0" borderId="3"/>
    <xf numFmtId="0" fontId="11" fillId="0" borderId="3" applyNumberFormat="0" applyFill="0" applyAlignment="0" applyProtection="0"/>
    <xf numFmtId="0" fontId="276" fillId="0" borderId="63"/>
    <xf numFmtId="0" fontId="276" fillId="0" borderId="63"/>
    <xf numFmtId="0" fontId="276" fillId="0" borderId="63"/>
    <xf numFmtId="0" fontId="11" fillId="0" borderId="3"/>
    <xf numFmtId="0" fontId="11" fillId="0" borderId="3"/>
    <xf numFmtId="0" fontId="11" fillId="0" borderId="3"/>
    <xf numFmtId="0" fontId="11" fillId="0" borderId="3"/>
    <xf numFmtId="0" fontId="11" fillId="0" borderId="3"/>
    <xf numFmtId="0" fontId="11" fillId="0" borderId="3"/>
    <xf numFmtId="0" fontId="477" fillId="0" borderId="3" applyNumberFormat="0" applyFill="0" applyAlignment="0" applyProtection="0"/>
    <xf numFmtId="0" fontId="477" fillId="0" borderId="3"/>
    <xf numFmtId="0" fontId="477" fillId="0" borderId="3"/>
    <xf numFmtId="0" fontId="477" fillId="0" borderId="3"/>
    <xf numFmtId="0" fontId="276" fillId="0" borderId="63" applyNumberFormat="0" applyFill="0" applyAlignment="0" applyProtection="0"/>
    <xf numFmtId="0" fontId="276" fillId="0" borderId="63"/>
    <xf numFmtId="0" fontId="276" fillId="0" borderId="63"/>
    <xf numFmtId="0" fontId="276" fillId="0" borderId="63"/>
    <xf numFmtId="0" fontId="477" fillId="0" borderId="3" applyNumberFormat="0" applyFill="0" applyAlignment="0" applyProtection="0"/>
    <xf numFmtId="0" fontId="275" fillId="0" borderId="64"/>
    <xf numFmtId="0" fontId="275" fillId="0" borderId="64"/>
    <xf numFmtId="0" fontId="275" fillId="0" borderId="64"/>
    <xf numFmtId="0" fontId="477" fillId="0" borderId="3"/>
    <xf numFmtId="0" fontId="477" fillId="0" borderId="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101"/>
    <xf numFmtId="0" fontId="391" fillId="0" borderId="0">
      <alignment vertical="center"/>
    </xf>
    <xf numFmtId="194" fontId="468" fillId="0" borderId="58"/>
    <xf numFmtId="0" fontId="391" fillId="0" borderId="0">
      <alignment vertical="center"/>
    </xf>
    <xf numFmtId="0" fontId="391"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4" fontId="468" fillId="0" borderId="58"/>
    <xf numFmtId="0" fontId="391" fillId="0" borderId="0">
      <alignment vertical="center"/>
    </xf>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478" fillId="0" borderId="0" applyNumberFormat="0" applyFill="0" applyBorder="0" applyAlignment="0" applyProtection="0"/>
    <xf numFmtId="0" fontId="477" fillId="0" borderId="0" applyNumberFormat="0" applyFill="0" applyBorder="0" applyAlignment="0" applyProtection="0"/>
    <xf numFmtId="0" fontId="477" fillId="0" borderId="0"/>
    <xf numFmtId="0" fontId="477" fillId="0" borderId="0"/>
    <xf numFmtId="0" fontId="477" fillId="0" borderId="0"/>
    <xf numFmtId="0" fontId="477" fillId="0" borderId="0"/>
    <xf numFmtId="0" fontId="477" fillId="0" borderId="0"/>
    <xf numFmtId="0" fontId="477" fillId="0" borderId="0"/>
    <xf numFmtId="0" fontId="478" fillId="0" borderId="0"/>
    <xf numFmtId="0" fontId="478" fillId="0" borderId="0"/>
    <xf numFmtId="0" fontId="478"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477" fillId="0" borderId="0" applyNumberFormat="0" applyFill="0" applyBorder="0" applyAlignment="0" applyProtection="0"/>
    <xf numFmtId="0" fontId="477" fillId="0" borderId="0"/>
    <xf numFmtId="0" fontId="477" fillId="0" borderId="0"/>
    <xf numFmtId="0" fontId="477" fillId="0" borderId="0"/>
    <xf numFmtId="0" fontId="11" fillId="0" borderId="0" applyNumberFormat="0" applyFill="0" applyBorder="0" applyAlignment="0" applyProtection="0"/>
    <xf numFmtId="0" fontId="276" fillId="0" borderId="0"/>
    <xf numFmtId="0" fontId="276" fillId="0" borderId="0"/>
    <xf numFmtId="0" fontId="276"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7" fillId="0" borderId="0" applyNumberFormat="0" applyFill="0" applyBorder="0" applyAlignment="0" applyProtection="0"/>
    <xf numFmtId="0" fontId="477" fillId="0" borderId="0"/>
    <xf numFmtId="0" fontId="477" fillId="0" borderId="0"/>
    <xf numFmtId="0" fontId="477" fillId="0" borderId="0"/>
    <xf numFmtId="0" fontId="276" fillId="0" borderId="0" applyNumberFormat="0" applyFill="0" applyBorder="0" applyAlignment="0" applyProtection="0"/>
    <xf numFmtId="0" fontId="276" fillId="0" borderId="0"/>
    <xf numFmtId="0" fontId="276" fillId="0" borderId="0"/>
    <xf numFmtId="0" fontId="276" fillId="0" borderId="0"/>
    <xf numFmtId="0" fontId="477" fillId="0" borderId="0" applyNumberFormat="0" applyFill="0" applyBorder="0" applyAlignment="0" applyProtection="0"/>
    <xf numFmtId="0" fontId="275" fillId="0" borderId="0"/>
    <xf numFmtId="0" fontId="275" fillId="0" borderId="0"/>
    <xf numFmtId="0" fontId="275" fillId="0" borderId="0"/>
    <xf numFmtId="0" fontId="477" fillId="0" borderId="0"/>
    <xf numFmtId="0" fontId="477"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4" fontId="468" fillId="0" borderId="58"/>
    <xf numFmtId="180" fontId="7" fillId="0" borderId="0"/>
    <xf numFmtId="0" fontId="391" fillId="0" borderId="0">
      <alignment vertical="center"/>
    </xf>
    <xf numFmtId="0" fontId="391" fillId="0" borderId="0">
      <alignment vertical="center"/>
    </xf>
    <xf numFmtId="0" fontId="39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4" fontId="468" fillId="0" borderId="58"/>
    <xf numFmtId="0" fontId="391"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4" fontId="468" fillId="0" borderId="58"/>
    <xf numFmtId="0" fontId="391"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4" fontId="468" fillId="0" borderId="58"/>
    <xf numFmtId="0" fontId="391"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4" fontId="468" fillId="0" borderId="58"/>
    <xf numFmtId="0" fontId="391" fillId="0" borderId="0">
      <alignment vertical="center"/>
    </xf>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461" fillId="0" borderId="0" applyNumberFormat="0" applyFill="0" applyBorder="0" applyAlignment="0" applyProtection="0"/>
    <xf numFmtId="194" fontId="468" fillId="0" borderId="58"/>
    <xf numFmtId="2"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80"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2"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80"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72" fontId="102" fillId="0" borderId="0"/>
    <xf numFmtId="179" fontId="398" fillId="59" borderId="30"/>
    <xf numFmtId="179" fontId="398" fillId="59" borderId="30"/>
    <xf numFmtId="191" fontId="398" fillId="59" borderId="30"/>
    <xf numFmtId="180" fontId="7" fillId="0" borderId="0"/>
    <xf numFmtId="180" fontId="7" fillId="0" borderId="0"/>
    <xf numFmtId="180" fontId="398" fillId="59" borderId="30"/>
    <xf numFmtId="180" fontId="7" fillId="0" borderId="0"/>
    <xf numFmtId="180" fontId="7" fillId="0" borderId="0"/>
    <xf numFmtId="180" fontId="7" fillId="0" borderId="0"/>
    <xf numFmtId="172" fontId="398" fillId="59" borderId="30"/>
    <xf numFmtId="180" fontId="7" fillId="0" borderId="0"/>
    <xf numFmtId="180" fontId="7" fillId="0" borderId="0"/>
    <xf numFmtId="180" fontId="398" fillId="59" borderId="30"/>
    <xf numFmtId="191" fontId="398" fillId="59" borderId="30"/>
    <xf numFmtId="180" fontId="7" fillId="0" borderId="0"/>
    <xf numFmtId="180" fontId="7" fillId="0" borderId="0"/>
    <xf numFmtId="180" fontId="398" fillId="59" borderId="30"/>
    <xf numFmtId="191" fontId="398" fillId="59" borderId="30"/>
    <xf numFmtId="180" fontId="7" fillId="0" borderId="0"/>
    <xf numFmtId="180" fontId="7" fillId="0" borderId="0"/>
    <xf numFmtId="180" fontId="7" fillId="0" borderId="0"/>
    <xf numFmtId="180" fontId="7" fillId="0" borderId="0"/>
    <xf numFmtId="172" fontId="102" fillId="0" borderId="0"/>
    <xf numFmtId="0" fontId="28" fillId="0" borderId="103" applyNumberFormat="0" applyFont="0" applyBorder="0" applyAlignment="0" applyProtection="0"/>
    <xf numFmtId="172" fontId="7" fillId="0" borderId="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172" fontId="22" fillId="0" borderId="9" applyNumberFormat="0" applyFill="0" applyAlignment="0" applyProtection="0"/>
    <xf numFmtId="0" fontId="28" fillId="0" borderId="103" applyNumberFormat="0" applyFont="0" applyBorder="0" applyAlignment="0" applyProtection="0"/>
    <xf numFmtId="172" fontId="236" fillId="0" borderId="104" applyNumberFormat="0" applyFill="0" applyAlignment="0" applyProtection="0"/>
    <xf numFmtId="172" fontId="236" fillId="0" borderId="104"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102" fillId="0" borderId="0"/>
    <xf numFmtId="172" fontId="236" fillId="0" borderId="104" applyNumberFormat="0" applyFill="0" applyAlignment="0" applyProtection="0"/>
    <xf numFmtId="0" fontId="28" fillId="0" borderId="103"/>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172" fontId="22" fillId="0" borderId="9" applyNumberFormat="0" applyFill="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102" fillId="0" borderId="0"/>
    <xf numFmtId="172" fontId="7" fillId="0" borderId="0"/>
    <xf numFmtId="172" fontId="7" fillId="0" borderId="0"/>
    <xf numFmtId="172" fontId="7" fillId="0" borderId="0"/>
    <xf numFmtId="172" fontId="22" fillId="0" borderId="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65" fillId="0" borderId="17">
      <protection locked="0"/>
    </xf>
    <xf numFmtId="172" fontId="7" fillId="0" borderId="0"/>
    <xf numFmtId="172" fontId="7" fillId="0" borderId="0"/>
    <xf numFmtId="172" fontId="236" fillId="0" borderId="104"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 fillId="0" borderId="103" applyNumberFormat="0" applyFont="0" applyBorder="0" applyAlignment="0" applyProtection="0"/>
    <xf numFmtId="172" fontId="22"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2" fillId="0" borderId="9" applyNumberFormat="0" applyFill="0" applyAlignment="0" applyProtection="0"/>
    <xf numFmtId="172" fontId="236" fillId="0" borderId="104" applyNumberFormat="0" applyFill="0" applyAlignment="0" applyProtection="0"/>
    <xf numFmtId="172" fontId="22" fillId="0" borderId="9" applyNumberFormat="0" applyFill="0" applyAlignment="0" applyProtection="0"/>
    <xf numFmtId="172" fontId="236" fillId="0" borderId="104"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36" fillId="0" borderId="104"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36" fillId="0" borderId="104" applyNumberFormat="0" applyFill="0" applyAlignment="0" applyProtection="0"/>
    <xf numFmtId="172" fontId="227" fillId="0" borderId="105"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2" fillId="0" borderId="9" applyNumberFormat="0" applyFill="0" applyAlignment="0" applyProtection="0"/>
    <xf numFmtId="172" fontId="236" fillId="0" borderId="104" applyNumberFormat="0" applyFill="0" applyAlignment="0" applyProtection="0"/>
    <xf numFmtId="172" fontId="22" fillId="0" borderId="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 fillId="0" borderId="103"/>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 fillId="0" borderId="103" applyNumberFormat="0" applyFont="0" applyBorder="0" applyAlignment="0" applyProtection="0"/>
    <xf numFmtId="172" fontId="236" fillId="0" borderId="104" applyNumberFormat="0" applyFill="0" applyAlignment="0" applyProtection="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80" fontId="7" fillId="0" borderId="0"/>
    <xf numFmtId="180" fontId="7" fillId="0" borderId="0"/>
    <xf numFmtId="180" fontId="227" fillId="0" borderId="57"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10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 fillId="0" borderId="103" applyNumberFormat="0" applyFont="0" applyBorder="0" applyAlignment="0" applyProtection="0"/>
    <xf numFmtId="0" fontId="28" fillId="0" borderId="103" applyNumberFormat="0" applyFont="0" applyBorder="0" applyAlignment="0" applyProtection="0"/>
    <xf numFmtId="0" fontId="28" fillId="0" borderId="103"/>
    <xf numFmtId="0" fontId="28" fillId="0" borderId="103"/>
    <xf numFmtId="0" fontId="28" fillId="0" borderId="103"/>
    <xf numFmtId="180" fontId="7" fillId="0" borderId="0"/>
    <xf numFmtId="0" fontId="28" fillId="0" borderId="103"/>
    <xf numFmtId="18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0" fontId="43" fillId="0" borderId="9"/>
    <xf numFmtId="0" fontId="43" fillId="0" borderId="9"/>
    <xf numFmtId="180" fontId="7" fillId="0" borderId="0"/>
    <xf numFmtId="180" fontId="227" fillId="0" borderId="57"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80" fontId="7" fillId="0" borderId="0"/>
    <xf numFmtId="180" fontId="7" fillId="0" borderId="0"/>
    <xf numFmtId="180" fontId="227" fillId="0" borderId="57"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27" fillId="0" borderId="106" applyNumberFormat="0" applyFill="0" applyAlignment="0" applyProtection="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0" fontId="28" fillId="0" borderId="103" applyNumberFormat="0" applyFont="0" applyBorder="0" applyAlignment="0" applyProtection="0"/>
    <xf numFmtId="0" fontId="28" fillId="0" borderId="103" applyNumberFormat="0" applyFont="0" applyBorder="0" applyAlignment="0" applyProtection="0"/>
    <xf numFmtId="0" fontId="28" fillId="0" borderId="103"/>
    <xf numFmtId="0" fontId="28" fillId="0" borderId="103"/>
    <xf numFmtId="172" fontId="227" fillId="0" borderId="57" applyNumberFormat="0" applyFill="0" applyAlignment="0" applyProtection="0"/>
    <xf numFmtId="172" fontId="102" fillId="0" borderId="107" applyNumberFormat="0" applyFill="0" applyAlignment="0" applyProtection="0"/>
    <xf numFmtId="172" fontId="22" fillId="0" borderId="9" applyNumberFormat="0" applyFill="0" applyAlignment="0" applyProtection="0"/>
    <xf numFmtId="0" fontId="46" fillId="0" borderId="0"/>
    <xf numFmtId="0" fontId="46" fillId="0" borderId="0"/>
    <xf numFmtId="0" fontId="46" fillId="0" borderId="0"/>
    <xf numFmtId="172" fontId="22" fillId="0" borderId="9" applyNumberFormat="0" applyFill="0" applyAlignment="0" applyProtection="0"/>
    <xf numFmtId="0" fontId="46" fillId="0" borderId="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8" fillId="0" borderId="103" applyNumberFormat="0" applyFont="0" applyBorder="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102" fillId="0" borderId="0"/>
    <xf numFmtId="0" fontId="28" fillId="0" borderId="103"/>
    <xf numFmtId="172" fontId="102" fillId="0" borderId="0"/>
    <xf numFmtId="172" fontId="102" fillId="0" borderId="107" applyNumberFormat="0" applyFill="0" applyAlignment="0" applyProtection="0"/>
    <xf numFmtId="172" fontId="102" fillId="0" borderId="0"/>
    <xf numFmtId="0" fontId="22" fillId="0" borderId="9"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172" fontId="7"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7"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172" fontId="102" fillId="0" borderId="0"/>
    <xf numFmtId="0" fontId="43" fillId="0" borderId="9"/>
    <xf numFmtId="172" fontId="102" fillId="0" borderId="0"/>
    <xf numFmtId="172" fontId="102" fillId="0" borderId="0"/>
    <xf numFmtId="172" fontId="7" fillId="0" borderId="0"/>
    <xf numFmtId="0" fontId="43" fillId="0" borderId="9"/>
    <xf numFmtId="0" fontId="43" fillId="0" borderId="9"/>
    <xf numFmtId="0" fontId="43" fillId="0" borderId="9"/>
    <xf numFmtId="172" fontId="102" fillId="0" borderId="0"/>
    <xf numFmtId="0" fontId="414" fillId="0" borderId="57"/>
    <xf numFmtId="0" fontId="414" fillId="0" borderId="57"/>
    <xf numFmtId="0" fontId="414" fillId="0" borderId="57"/>
    <xf numFmtId="172" fontId="102" fillId="0" borderId="0"/>
    <xf numFmtId="0" fontId="28" fillId="0" borderId="103" applyNumberFormat="0" applyFont="0" applyBorder="0" applyAlignment="0" applyProtection="0"/>
    <xf numFmtId="0" fontId="28" fillId="0" borderId="103"/>
    <xf numFmtId="0" fontId="28" fillId="0" borderId="103"/>
    <xf numFmtId="0" fontId="28" fillId="0" borderId="103"/>
    <xf numFmtId="0" fontId="479" fillId="0" borderId="9"/>
    <xf numFmtId="0" fontId="479" fillId="0" borderId="9"/>
    <xf numFmtId="0" fontId="479" fillId="0" borderId="9"/>
    <xf numFmtId="172" fontId="102" fillId="0" borderId="0"/>
    <xf numFmtId="0" fontId="22" fillId="0" borderId="9"/>
    <xf numFmtId="0" fontId="22" fillId="0" borderId="9"/>
    <xf numFmtId="0" fontId="22" fillId="0" borderId="9"/>
    <xf numFmtId="172" fontId="102" fillId="0" borderId="0"/>
    <xf numFmtId="0" fontId="28" fillId="0" borderId="103"/>
    <xf numFmtId="172" fontId="102" fillId="0" borderId="0"/>
    <xf numFmtId="0" fontId="28" fillId="0" borderId="103" applyNumberFormat="0" applyFont="0" applyBorder="0" applyAlignment="0" applyProtection="0"/>
    <xf numFmtId="172" fontId="102" fillId="0" borderId="0"/>
    <xf numFmtId="172" fontId="102" fillId="0" borderId="0"/>
    <xf numFmtId="0" fontId="28" fillId="0" borderId="103" applyNumberFormat="0" applyFont="0" applyBorder="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0" fontId="28" fillId="0" borderId="103" applyNumberFormat="0" applyFont="0" applyBorder="0" applyAlignment="0" applyProtection="0"/>
    <xf numFmtId="172" fontId="102" fillId="0" borderId="0"/>
    <xf numFmtId="0" fontId="28" fillId="0" borderId="103"/>
    <xf numFmtId="172" fontId="102" fillId="0" borderId="0"/>
    <xf numFmtId="172" fontId="102" fillId="0" borderId="0"/>
    <xf numFmtId="172" fontId="22" fillId="0" borderId="9" applyNumberFormat="0" applyFill="0" applyAlignment="0" applyProtection="0"/>
    <xf numFmtId="0" fontId="28" fillId="0" borderId="103"/>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22" fillId="0" borderId="9" applyNumberFormat="0" applyFill="0" applyAlignment="0" applyProtection="0"/>
    <xf numFmtId="172" fontId="102" fillId="0" borderId="0"/>
    <xf numFmtId="172" fontId="226" fillId="0" borderId="104"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7" fillId="0" borderId="0"/>
    <xf numFmtId="172" fontId="102" fillId="0" borderId="0"/>
    <xf numFmtId="0" fontId="227" fillId="0" borderId="57" applyNumberFormat="0" applyFill="0" applyAlignment="0" applyProtection="0"/>
    <xf numFmtId="350" fontId="28" fillId="0" borderId="0" applyFont="0" applyFill="0" applyBorder="0" applyAlignment="0" applyProtection="0"/>
    <xf numFmtId="351" fontId="28" fillId="0" borderId="0" applyFont="0" applyFill="0" applyBorder="0" applyAlignment="0" applyProtection="0"/>
    <xf numFmtId="41" fontId="28" fillId="0" borderId="0" applyFont="0" applyFill="0" applyBorder="0" applyAlignment="0" applyProtection="0"/>
    <xf numFmtId="351" fontId="53" fillId="0" borderId="0" applyFont="0" applyFill="0" applyBorder="0" applyAlignment="0" applyProtection="0"/>
    <xf numFmtId="0" fontId="177" fillId="0" borderId="0" applyNumberFormat="0" applyFill="0" applyBorder="0" applyAlignment="0" applyProtection="0"/>
    <xf numFmtId="0" fontId="461" fillId="0" borderId="0" applyNumberFormat="0" applyFill="0" applyBorder="0" applyAlignment="0" applyProtection="0"/>
    <xf numFmtId="0" fontId="470" fillId="0" borderId="44" applyNumberFormat="0" applyFill="0" applyAlignment="0" applyProtection="0"/>
    <xf numFmtId="0" fontId="475" fillId="0" borderId="22" applyNumberFormat="0" applyFill="0" applyAlignment="0" applyProtection="0"/>
    <xf numFmtId="0" fontId="276" fillId="0" borderId="63" applyNumberFormat="0" applyFill="0" applyAlignment="0" applyProtection="0"/>
    <xf numFmtId="0" fontId="276" fillId="0" borderId="0" applyNumberFormat="0" applyFill="0" applyBorder="0" applyAlignment="0" applyProtection="0"/>
    <xf numFmtId="172" fontId="102" fillId="0" borderId="0"/>
    <xf numFmtId="179" fontId="45" fillId="0" borderId="0"/>
    <xf numFmtId="172" fontId="102" fillId="0" borderId="0"/>
    <xf numFmtId="172" fontId="102" fillId="0" borderId="0"/>
    <xf numFmtId="172" fontId="7" fillId="0" borderId="0"/>
    <xf numFmtId="172" fontId="102" fillId="0" borderId="0"/>
    <xf numFmtId="352" fontId="28" fillId="0" borderId="0">
      <alignment horizontal="center"/>
    </xf>
    <xf numFmtId="352" fontId="28" fillId="0" borderId="0">
      <alignment horizontal="center"/>
    </xf>
    <xf numFmtId="172" fontId="28" fillId="0" borderId="0">
      <alignment horizontal="center"/>
    </xf>
    <xf numFmtId="180" fontId="7" fillId="0" borderId="0"/>
    <xf numFmtId="180" fontId="7" fillId="0" borderId="0"/>
    <xf numFmtId="180" fontId="28" fillId="0" borderId="0">
      <alignment horizontal="center"/>
    </xf>
    <xf numFmtId="180" fontId="7" fillId="0" borderId="0"/>
    <xf numFmtId="180" fontId="7" fillId="0" borderId="0"/>
    <xf numFmtId="180" fontId="7" fillId="0" borderId="0"/>
    <xf numFmtId="172" fontId="28" fillId="0" borderId="0">
      <alignment horizontal="center"/>
    </xf>
    <xf numFmtId="180" fontId="7" fillId="0" borderId="0"/>
    <xf numFmtId="180" fontId="7" fillId="0" borderId="0"/>
    <xf numFmtId="180" fontId="28" fillId="0" borderId="0">
      <alignment horizontal="center"/>
    </xf>
    <xf numFmtId="191" fontId="28" fillId="0" borderId="0">
      <alignment horizontal="center"/>
    </xf>
    <xf numFmtId="180" fontId="7" fillId="0" borderId="0"/>
    <xf numFmtId="180" fontId="7" fillId="0" borderId="0"/>
    <xf numFmtId="180" fontId="28" fillId="0" borderId="0">
      <alignment horizontal="center"/>
    </xf>
    <xf numFmtId="191" fontId="28" fillId="0" borderId="0">
      <alignment horizontal="center"/>
    </xf>
    <xf numFmtId="180" fontId="7" fillId="0" borderId="0"/>
    <xf numFmtId="180" fontId="7" fillId="0" borderId="0"/>
    <xf numFmtId="180" fontId="7" fillId="0" borderId="0"/>
    <xf numFmtId="180" fontId="7" fillId="0" borderId="0"/>
    <xf numFmtId="353" fontId="116" fillId="0" borderId="0"/>
    <xf numFmtId="191" fontId="28" fillId="0" borderId="108"/>
    <xf numFmtId="0" fontId="384" fillId="59" borderId="25" applyNumberFormat="0" applyAlignment="0" applyProtection="0"/>
    <xf numFmtId="0" fontId="95" fillId="101" borderId="0" applyNumberFormat="0" applyBorder="0" applyAlignment="0" applyProtection="0"/>
    <xf numFmtId="0" fontId="95" fillId="42" borderId="0" applyNumberFormat="0" applyBorder="0" applyAlignment="0" applyProtection="0"/>
    <xf numFmtId="0" fontId="95" fillId="43" borderId="0" applyNumberFormat="0" applyBorder="0" applyAlignment="0" applyProtection="0"/>
    <xf numFmtId="0" fontId="95" fillId="82" borderId="0" applyNumberFormat="0" applyBorder="0" applyAlignment="0" applyProtection="0"/>
    <xf numFmtId="0" fontId="95" fillId="41" borderId="0" applyNumberFormat="0" applyBorder="0" applyAlignment="0" applyProtection="0"/>
    <xf numFmtId="0" fontId="95" fillId="45" borderId="0" applyNumberFormat="0" applyBorder="0" applyAlignment="0" applyProtection="0"/>
    <xf numFmtId="0" fontId="28" fillId="37" borderId="16" applyNumberFormat="0" applyFont="0" applyAlignment="0" applyProtection="0"/>
    <xf numFmtId="0" fontId="28" fillId="0" borderId="0" applyFont="0" applyFill="0" applyBorder="0" applyAlignment="0" applyProtection="0"/>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148"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32" fontId="65"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32" fontId="65"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5"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354" fontId="28" fillId="0" borderId="0">
      <protection locked="0"/>
    </xf>
    <xf numFmtId="179" fontId="46" fillId="0" borderId="0"/>
    <xf numFmtId="172" fontId="46" fillId="0" borderId="0"/>
    <xf numFmtId="172" fontId="46" fillId="0" borderId="0"/>
    <xf numFmtId="180" fontId="7" fillId="0" borderId="0"/>
    <xf numFmtId="180" fontId="7" fillId="0" borderId="0"/>
    <xf numFmtId="180" fontId="46" fillId="0" borderId="0"/>
    <xf numFmtId="180" fontId="7" fillId="0" borderId="0"/>
    <xf numFmtId="180" fontId="7" fillId="0" borderId="0"/>
    <xf numFmtId="180" fontId="7" fillId="0" borderId="0"/>
    <xf numFmtId="172" fontId="46" fillId="0" borderId="0"/>
    <xf numFmtId="180" fontId="7" fillId="0" borderId="0"/>
    <xf numFmtId="180" fontId="7" fillId="0" borderId="0"/>
    <xf numFmtId="180" fontId="46" fillId="0" borderId="0"/>
    <xf numFmtId="191" fontId="46" fillId="0" borderId="0"/>
    <xf numFmtId="180" fontId="7" fillId="0" borderId="0"/>
    <xf numFmtId="180" fontId="7" fillId="0" borderId="0"/>
    <xf numFmtId="180" fontId="46" fillId="0" borderId="0"/>
    <xf numFmtId="180" fontId="7" fillId="0" borderId="0"/>
    <xf numFmtId="180" fontId="7" fillId="0" borderId="0"/>
    <xf numFmtId="180" fontId="7" fillId="0" borderId="0"/>
    <xf numFmtId="180" fontId="7" fillId="0" borderId="0"/>
    <xf numFmtId="356" fontId="28" fillId="0" borderId="0" applyFont="0" applyFill="0" applyBorder="0" applyAlignment="0" applyProtection="0"/>
    <xf numFmtId="357" fontId="28" fillId="0" borderId="0" applyFont="0" applyFill="0" applyBorder="0" applyAlignment="0" applyProtection="0"/>
    <xf numFmtId="358" fontId="28" fillId="0" borderId="0" applyFont="0" applyFill="0" applyBorder="0" applyAlignment="0" applyProtection="0"/>
    <xf numFmtId="359" fontId="28" fillId="0" borderId="0" applyFont="0" applyFill="0" applyBorder="0" applyAlignment="0" applyProtection="0"/>
    <xf numFmtId="0" fontId="456" fillId="0" borderId="0" applyNumberFormat="0" applyFill="0" applyBorder="0" applyAlignment="0" applyProtection="0"/>
    <xf numFmtId="2" fontId="28" fillId="0" borderId="0" applyFont="0" applyFill="0" applyBorder="0" applyAlignment="0" applyProtection="0"/>
    <xf numFmtId="0" fontId="480" fillId="178" borderId="109" applyNumberFormat="0" applyProtection="0"/>
    <xf numFmtId="172" fontId="7" fillId="0" borderId="0"/>
    <xf numFmtId="0" fontId="481" fillId="0" borderId="24" applyNumberFormat="0" applyFill="0" applyAlignment="0" applyProtection="0"/>
    <xf numFmtId="172" fontId="7" fillId="0" borderId="0"/>
    <xf numFmtId="0" fontId="58" fillId="0" borderId="0"/>
    <xf numFmtId="0" fontId="28" fillId="0" borderId="0"/>
    <xf numFmtId="0" fontId="58" fillId="0" borderId="0"/>
    <xf numFmtId="0" fontId="28" fillId="0" borderId="0"/>
    <xf numFmtId="0" fontId="58" fillId="0" borderId="0"/>
    <xf numFmtId="38" fontId="46" fillId="0" borderId="0" applyFont="0" applyFill="0" applyBorder="0" applyAlignment="0" applyProtection="0"/>
    <xf numFmtId="40" fontId="46"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46" fillId="0" borderId="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46" fillId="0" borderId="0"/>
    <xf numFmtId="4" fontId="46" fillId="0" borderId="0"/>
    <xf numFmtId="4" fontId="46" fillId="0" borderId="0"/>
    <xf numFmtId="4" fontId="46" fillId="0" borderId="0" applyFill="0" applyBorder="0" applyAlignment="0" applyProtection="0"/>
    <xf numFmtId="4" fontId="46" fillId="0" borderId="0"/>
    <xf numFmtId="4" fontId="46" fillId="0" borderId="0"/>
    <xf numFmtId="4" fontId="46"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46" fillId="0" borderId="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46" fillId="0" borderId="0"/>
    <xf numFmtId="3" fontId="46" fillId="0" borderId="0"/>
    <xf numFmtId="3" fontId="46" fillId="0" borderId="0"/>
    <xf numFmtId="3" fontId="46" fillId="0" borderId="0" applyFill="0" applyBorder="0" applyAlignment="0" applyProtection="0"/>
    <xf numFmtId="3" fontId="46" fillId="0" borderId="0"/>
    <xf numFmtId="3" fontId="46" fillId="0" borderId="0"/>
    <xf numFmtId="3" fontId="46"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60" fontId="28" fillId="0" borderId="0" applyFont="0" applyFill="0" applyBorder="0" applyAlignment="0" applyProtection="0"/>
    <xf numFmtId="240" fontId="28" fillId="0" borderId="0" applyFont="0" applyFill="0" applyBorder="0" applyAlignment="0" applyProtection="0"/>
    <xf numFmtId="361" fontId="28" fillId="0" borderId="0" applyFont="0" applyFill="0" applyBorder="0" applyAlignment="0" applyProtection="0"/>
    <xf numFmtId="362" fontId="28" fillId="0" borderId="0" applyFont="0" applyFill="0" applyBorder="0" applyAlignment="0" applyProtection="0"/>
    <xf numFmtId="249" fontId="28" fillId="0" borderId="0" applyFont="0" applyFill="0" applyBorder="0" applyAlignment="0" applyProtection="0"/>
    <xf numFmtId="0" fontId="430" fillId="0" borderId="0" applyNumberFormat="0" applyFill="0" applyBorder="0" applyAlignment="0" applyProtection="0"/>
    <xf numFmtId="172" fontId="7" fillId="0" borderId="0"/>
    <xf numFmtId="191"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02" fillId="0" borderId="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20" fillId="0" borderId="0" applyNumberFormat="0" applyFill="0" applyBorder="0" applyAlignment="0" applyProtection="0"/>
    <xf numFmtId="172" fontId="456"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456" fillId="0" borderId="0" applyNumberFormat="0" applyFill="0" applyBorder="0" applyAlignment="0" applyProtection="0"/>
    <xf numFmtId="0" fontId="456"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80" fontId="7" fillId="0" borderId="0"/>
    <xf numFmtId="180" fontId="7" fillId="0" borderId="0"/>
    <xf numFmtId="180" fontId="173"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7" fillId="0" borderId="0"/>
    <xf numFmtId="172" fontId="43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02" fillId="0" borderId="0"/>
    <xf numFmtId="172" fontId="7" fillId="0" borderId="0"/>
    <xf numFmtId="180" fontId="7" fillId="0" borderId="0"/>
    <xf numFmtId="180" fontId="7" fillId="0" borderId="0"/>
    <xf numFmtId="180" fontId="456" fillId="0" borderId="0" applyNumberFormat="0" applyFill="0" applyBorder="0" applyAlignment="0" applyProtection="0"/>
    <xf numFmtId="172" fontId="430" fillId="0" borderId="0" applyNumberFormat="0" applyFill="0" applyBorder="0" applyAlignment="0" applyProtection="0"/>
    <xf numFmtId="180" fontId="7" fillId="0" borderId="0"/>
    <xf numFmtId="180" fontId="7" fillId="0" borderId="0"/>
    <xf numFmtId="180" fontId="456"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0" fontId="456" fillId="0" borderId="0" applyNumberFormat="0" applyFill="0" applyBorder="0" applyAlignment="0" applyProtection="0"/>
    <xf numFmtId="172" fontId="102" fillId="0" borderId="0"/>
    <xf numFmtId="172"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20" fillId="0" borderId="0" applyNumberFormat="0" applyFill="0" applyBorder="0" applyAlignment="0" applyProtection="0"/>
    <xf numFmtId="172" fontId="102" fillId="0" borderId="0"/>
    <xf numFmtId="172" fontId="130" fillId="0" borderId="0" applyNumberFormat="0" applyFill="0" applyBorder="0" applyAlignment="0" applyProtection="0"/>
    <xf numFmtId="172" fontId="482" fillId="0" borderId="0" applyNumberFormat="0" applyFill="0" applyBorder="0" applyAlignment="0" applyProtection="0"/>
    <xf numFmtId="172" fontId="482" fillId="0" borderId="0" applyNumberFormat="0" applyFill="0" applyBorder="0" applyAlignment="0" applyProtection="0"/>
    <xf numFmtId="172" fontId="482" fillId="0" borderId="0" applyNumberFormat="0" applyFill="0" applyBorder="0" applyAlignment="0" applyProtection="0"/>
    <xf numFmtId="172" fontId="482" fillId="0" borderId="0" applyNumberFormat="0" applyFill="0" applyBorder="0" applyAlignment="0" applyProtection="0"/>
    <xf numFmtId="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7" fillId="0" borderId="0"/>
    <xf numFmtId="180" fontId="7" fillId="0" borderId="0"/>
    <xf numFmtId="180" fontId="483" fillId="0" borderId="0" applyNumberFormat="0" applyFont="0" applyFill="0" applyBorder="0" applyAlignment="0" applyProtection="0">
      <alignment vertical="top"/>
    </xf>
    <xf numFmtId="180" fontId="7" fillId="0" borderId="0"/>
    <xf numFmtId="180" fontId="7" fillId="0" borderId="0"/>
    <xf numFmtId="180" fontId="7" fillId="0" borderId="0"/>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7" fillId="0" borderId="0"/>
    <xf numFmtId="180" fontId="7" fillId="0" borderId="0"/>
    <xf numFmtId="18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7" fillId="0" borderId="0"/>
    <xf numFmtId="180" fontId="7" fillId="0" borderId="0"/>
    <xf numFmtId="18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7" fillId="0" borderId="0"/>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0" fontId="316" fillId="0" borderId="0" applyNumberFormat="0" applyFont="0" applyFill="0" applyBorder="0" applyAlignment="0" applyProtection="0">
      <alignment vertical="top"/>
    </xf>
    <xf numFmtId="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7" fillId="0" borderId="0"/>
    <xf numFmtId="180" fontId="7" fillId="0" borderId="0"/>
    <xf numFmtId="180" fontId="316" fillId="0" borderId="0" applyNumberFormat="0" applyFont="0" applyFill="0" applyBorder="0" applyAlignment="0" applyProtection="0">
      <alignment vertical="top"/>
    </xf>
    <xf numFmtId="180" fontId="7" fillId="0" borderId="0"/>
    <xf numFmtId="180" fontId="7" fillId="0" borderId="0"/>
    <xf numFmtId="180" fontId="7" fillId="0" borderId="0"/>
    <xf numFmtId="172" fontId="316" fillId="0" borderId="0" applyNumberFormat="0" applyFont="0" applyFill="0" applyBorder="0" applyAlignment="0" applyProtection="0">
      <alignment vertical="top"/>
    </xf>
    <xf numFmtId="180" fontId="7" fillId="0" borderId="0"/>
    <xf numFmtId="180" fontId="7" fillId="0" borderId="0"/>
    <xf numFmtId="18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7" fillId="0" borderId="0"/>
    <xf numFmtId="180" fontId="7" fillId="0" borderId="0"/>
    <xf numFmtId="180" fontId="316" fillId="0" borderId="0" applyNumberFormat="0" applyFont="0" applyFill="0" applyBorder="0" applyAlignment="0" applyProtection="0">
      <alignment vertical="top"/>
    </xf>
    <xf numFmtId="191" fontId="316" fillId="0" borderId="0" applyNumberFormat="0" applyFont="0" applyFill="0" applyBorder="0" applyAlignment="0" applyProtection="0">
      <alignment vertical="top"/>
    </xf>
    <xf numFmtId="180" fontId="7" fillId="0" borderId="0"/>
    <xf numFmtId="180" fontId="7" fillId="0" borderId="0"/>
    <xf numFmtId="180" fontId="7" fillId="0" borderId="0"/>
    <xf numFmtId="180" fontId="7" fillId="0" borderId="0"/>
    <xf numFmtId="0" fontId="316" fillId="0" borderId="0" applyNumberFormat="0" applyFont="0" applyFill="0" applyBorder="0" applyAlignment="0" applyProtection="0">
      <alignment vertical="top"/>
    </xf>
    <xf numFmtId="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7" fillId="0" borderId="0"/>
    <xf numFmtId="180" fontId="7" fillId="0" borderId="0"/>
    <xf numFmtId="180" fontId="316" fillId="0" borderId="0" applyNumberFormat="0" applyFont="0" applyFill="0" applyBorder="0" applyAlignment="0" applyProtection="0">
      <alignment vertical="top"/>
    </xf>
    <xf numFmtId="180" fontId="7" fillId="0" borderId="0"/>
    <xf numFmtId="180" fontId="7" fillId="0" borderId="0"/>
    <xf numFmtId="180" fontId="7" fillId="0" borderId="0"/>
    <xf numFmtId="172" fontId="316" fillId="0" borderId="0" applyNumberFormat="0" applyFont="0" applyFill="0" applyBorder="0" applyAlignment="0" applyProtection="0">
      <alignment vertical="top"/>
    </xf>
    <xf numFmtId="180" fontId="7" fillId="0" borderId="0"/>
    <xf numFmtId="180" fontId="7" fillId="0" borderId="0"/>
    <xf numFmtId="18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7" fillId="0" borderId="0"/>
    <xf numFmtId="180" fontId="7" fillId="0" borderId="0"/>
    <xf numFmtId="180" fontId="316" fillId="0" borderId="0" applyNumberFormat="0" applyFont="0" applyFill="0" applyBorder="0" applyAlignment="0" applyProtection="0">
      <alignment vertical="top"/>
    </xf>
    <xf numFmtId="191" fontId="316" fillId="0" borderId="0" applyNumberFormat="0" applyFont="0" applyFill="0" applyBorder="0" applyAlignment="0" applyProtection="0">
      <alignment vertical="top"/>
    </xf>
    <xf numFmtId="180" fontId="7" fillId="0" borderId="0"/>
    <xf numFmtId="180" fontId="7" fillId="0" borderId="0"/>
    <xf numFmtId="180" fontId="7" fillId="0" borderId="0"/>
    <xf numFmtId="180" fontId="7" fillId="0" borderId="0"/>
    <xf numFmtId="0"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0" fontId="483" fillId="0" borderId="0" applyNumberFormat="0" applyFont="0" applyFill="0" applyBorder="0" applyAlignment="0" applyProtection="0"/>
    <xf numFmtId="172" fontId="483" fillId="0" borderId="0" applyNumberFormat="0" applyFont="0" applyFill="0" applyBorder="0" applyAlignment="0" applyProtection="0"/>
    <xf numFmtId="180" fontId="7" fillId="0" borderId="0"/>
    <xf numFmtId="180" fontId="7" fillId="0" borderId="0"/>
    <xf numFmtId="180" fontId="483" fillId="0" borderId="0" applyNumberFormat="0" applyFont="0" applyFill="0" applyBorder="0" applyAlignment="0" applyProtection="0"/>
    <xf numFmtId="180" fontId="7" fillId="0" borderId="0"/>
    <xf numFmtId="180" fontId="7" fillId="0" borderId="0"/>
    <xf numFmtId="180" fontId="7" fillId="0" borderId="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80" fontId="7" fillId="0" borderId="0"/>
    <xf numFmtId="180" fontId="7" fillId="0" borderId="0"/>
    <xf numFmtId="180"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80" fontId="7" fillId="0" borderId="0"/>
    <xf numFmtId="180" fontId="7" fillId="0" borderId="0"/>
    <xf numFmtId="180" fontId="483" fillId="0" borderId="0" applyNumberFormat="0" applyFont="0" applyFill="0" applyBorder="0" applyAlignment="0" applyProtection="0"/>
    <xf numFmtId="172" fontId="483" fillId="0" borderId="0" applyNumberFormat="0" applyFont="0" applyFill="0" applyBorder="0" applyAlignment="0" applyProtection="0"/>
    <xf numFmtId="180" fontId="7" fillId="0" borderId="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80" fontId="7" fillId="0" borderId="0"/>
    <xf numFmtId="180" fontId="483" fillId="0" borderId="0" applyNumberFormat="0" applyFont="0" applyFill="0" applyBorder="0" applyAlignment="0" applyProtection="0">
      <alignment horizontal="left" vertical="top"/>
    </xf>
    <xf numFmtId="180" fontId="7" fillId="0" borderId="0"/>
    <xf numFmtId="180" fontId="7" fillId="0" borderId="0"/>
    <xf numFmtId="180" fontId="7"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80" fontId="7"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80" fontId="7"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80" fontId="7" fillId="0" borderId="0"/>
    <xf numFmtId="180" fontId="483" fillId="0" borderId="0" applyNumberFormat="0" applyFont="0" applyFill="0" applyBorder="0" applyAlignment="0" applyProtection="0">
      <alignment horizontal="left" vertical="top"/>
    </xf>
    <xf numFmtId="180" fontId="7" fillId="0" borderId="0"/>
    <xf numFmtId="180" fontId="7" fillId="0" borderId="0"/>
    <xf numFmtId="180" fontId="7"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80" fontId="7"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80" fontId="7"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80" fontId="7" fillId="0" borderId="0"/>
    <xf numFmtId="180" fontId="483" fillId="0" borderId="0" applyNumberFormat="0" applyFont="0" applyFill="0" applyBorder="0" applyAlignment="0" applyProtection="0">
      <alignment horizontal="left" vertical="top"/>
    </xf>
    <xf numFmtId="180" fontId="7" fillId="0" borderId="0"/>
    <xf numFmtId="180" fontId="7" fillId="0" borderId="0"/>
    <xf numFmtId="180" fontId="7"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80" fontId="7"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80" fontId="7"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7"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4" fillId="0" borderId="0" applyNumberFormat="0" applyFont="0" applyFill="0" applyBorder="0" applyAlignment="0" applyProtection="0">
      <alignment horizontal="center"/>
    </xf>
    <xf numFmtId="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7" fillId="0" borderId="0"/>
    <xf numFmtId="180" fontId="7" fillId="0" borderId="0"/>
    <xf numFmtId="180" fontId="484" fillId="0" borderId="0" applyNumberFormat="0" applyFont="0" applyFill="0" applyBorder="0" applyAlignment="0" applyProtection="0">
      <alignment horizontal="center"/>
    </xf>
    <xf numFmtId="180" fontId="7" fillId="0" borderId="0"/>
    <xf numFmtId="180" fontId="7" fillId="0" borderId="0"/>
    <xf numFmtId="180" fontId="7" fillId="0" borderId="0"/>
    <xf numFmtId="172" fontId="484" fillId="0" borderId="0" applyNumberFormat="0" applyFont="0" applyFill="0" applyBorder="0" applyAlignment="0" applyProtection="0">
      <alignment horizontal="center"/>
    </xf>
    <xf numFmtId="180" fontId="7" fillId="0" borderId="0"/>
    <xf numFmtId="180" fontId="7"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7" fillId="0" borderId="0"/>
    <xf numFmtId="180" fontId="7"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7" fillId="0" borderId="0"/>
    <xf numFmtId="180" fontId="7" fillId="0" borderId="0"/>
    <xf numFmtId="180" fontId="7" fillId="0" borderId="0"/>
    <xf numFmtId="180" fontId="7" fillId="0" borderId="0"/>
    <xf numFmtId="0" fontId="484" fillId="0" borderId="0" applyNumberFormat="0" applyFont="0" applyFill="0" applyBorder="0" applyAlignment="0" applyProtection="0">
      <alignment horizontal="center"/>
    </xf>
    <xf numFmtId="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7" fillId="0" borderId="0"/>
    <xf numFmtId="180" fontId="7" fillId="0" borderId="0"/>
    <xf numFmtId="180" fontId="484" fillId="0" borderId="0" applyNumberFormat="0" applyFont="0" applyFill="0" applyBorder="0" applyAlignment="0" applyProtection="0">
      <alignment horizontal="center"/>
    </xf>
    <xf numFmtId="180" fontId="7" fillId="0" borderId="0"/>
    <xf numFmtId="180" fontId="7" fillId="0" borderId="0"/>
    <xf numFmtId="180" fontId="7" fillId="0" borderId="0"/>
    <xf numFmtId="172" fontId="484" fillId="0" borderId="0" applyNumberFormat="0" applyFont="0" applyFill="0" applyBorder="0" applyAlignment="0" applyProtection="0">
      <alignment horizontal="center"/>
    </xf>
    <xf numFmtId="180" fontId="7" fillId="0" borderId="0"/>
    <xf numFmtId="180" fontId="7"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7" fillId="0" borderId="0"/>
    <xf numFmtId="180" fontId="7"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7" fillId="0" borderId="0"/>
    <xf numFmtId="180" fontId="7" fillId="0" borderId="0"/>
    <xf numFmtId="180" fontId="7" fillId="0" borderId="0"/>
    <xf numFmtId="180" fontId="7" fillId="0" borderId="0"/>
    <xf numFmtId="0" fontId="485" fillId="0" borderId="0" applyNumberFormat="0" applyFon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485" fillId="0" borderId="0" applyNumberFormat="0" applyFont="0" applyFill="0" applyBorder="0" applyAlignment="0" applyProtection="0"/>
    <xf numFmtId="172" fontId="53" fillId="0" borderId="0"/>
    <xf numFmtId="180" fontId="7" fillId="0" borderId="0"/>
    <xf numFmtId="180" fontId="7" fillId="0" borderId="0"/>
    <xf numFmtId="180" fontId="485" fillId="0" borderId="0" applyNumberFormat="0" applyFont="0" applyFill="0" applyBorder="0" applyAlignment="0" applyProtection="0"/>
    <xf numFmtId="180" fontId="7" fillId="0" borderId="0"/>
    <xf numFmtId="180" fontId="7" fillId="0" borderId="0"/>
    <xf numFmtId="180" fontId="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7" fillId="0" borderId="0"/>
    <xf numFmtId="180" fontId="7" fillId="0" borderId="0"/>
    <xf numFmtId="180" fontId="485" fillId="0" borderId="0" applyNumberFormat="0" applyFon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7" fillId="0" borderId="0"/>
    <xf numFmtId="180" fontId="7" fillId="0" borderId="0"/>
    <xf numFmtId="180" fontId="485" fillId="0" borderId="0" applyNumberFormat="0" applyFont="0" applyFill="0" applyBorder="0" applyAlignment="0" applyProtection="0"/>
    <xf numFmtId="172" fontId="53" fillId="0" borderId="0"/>
    <xf numFmtId="180" fontId="7" fillId="0" borderId="0"/>
    <xf numFmtId="172" fontId="53" fillId="0" borderId="0"/>
    <xf numFmtId="172" fontId="53" fillId="0" borderId="0"/>
    <xf numFmtId="172" fontId="53" fillId="0" borderId="0"/>
    <xf numFmtId="172" fontId="53" fillId="0" borderId="0"/>
    <xf numFmtId="0" fontId="486" fillId="0" borderId="0">
      <alignment horizontal="left" wrapText="1"/>
    </xf>
    <xf numFmtId="0" fontId="486" fillId="0" borderId="0">
      <alignment horizontal="left" wrapText="1"/>
    </xf>
    <xf numFmtId="172" fontId="486" fillId="0" borderId="0">
      <alignment horizontal="left" wrapText="1"/>
    </xf>
    <xf numFmtId="180" fontId="7" fillId="0" borderId="0"/>
    <xf numFmtId="180" fontId="7" fillId="0" borderId="0"/>
    <xf numFmtId="180" fontId="486" fillId="0" borderId="0">
      <alignment horizontal="left" wrapText="1"/>
    </xf>
    <xf numFmtId="180" fontId="7" fillId="0" borderId="0"/>
    <xf numFmtId="180" fontId="7" fillId="0" borderId="0"/>
    <xf numFmtId="180" fontId="7" fillId="0" borderId="0"/>
    <xf numFmtId="172" fontId="486" fillId="0" borderId="0">
      <alignment horizontal="left" wrapText="1"/>
    </xf>
    <xf numFmtId="180" fontId="7" fillId="0" borderId="0"/>
    <xf numFmtId="180" fontId="7" fillId="0" borderId="0"/>
    <xf numFmtId="180" fontId="486" fillId="0" borderId="0">
      <alignment horizontal="left" wrapText="1"/>
    </xf>
    <xf numFmtId="172" fontId="486" fillId="0" borderId="0">
      <alignment horizontal="left" wrapText="1"/>
    </xf>
    <xf numFmtId="180" fontId="7" fillId="0" borderId="0"/>
    <xf numFmtId="180" fontId="7" fillId="0" borderId="0"/>
    <xf numFmtId="180" fontId="486" fillId="0" borderId="0">
      <alignment horizontal="left" wrapText="1"/>
    </xf>
    <xf numFmtId="191" fontId="486" fillId="0" borderId="0">
      <alignment horizontal="left" wrapText="1"/>
    </xf>
    <xf numFmtId="180" fontId="7" fillId="0" borderId="0"/>
    <xf numFmtId="180" fontId="7" fillId="0" borderId="0"/>
    <xf numFmtId="180" fontId="7" fillId="0" borderId="0"/>
    <xf numFmtId="180" fontId="7" fillId="0" borderId="0"/>
    <xf numFmtId="0" fontId="487" fillId="0" borderId="85" applyNumberFormat="0" applyFont="0" applyFill="0" applyBorder="0" applyAlignment="0" applyProtection="0">
      <alignment horizontal="center" wrapText="1"/>
    </xf>
    <xf numFmtId="179" fontId="487" fillId="0" borderId="85" applyNumberFormat="0" applyFont="0" applyFill="0" applyBorder="0" applyAlignment="0" applyProtection="0">
      <alignment horizontal="center" wrapText="1"/>
    </xf>
    <xf numFmtId="179" fontId="487" fillId="0" borderId="85" applyNumberFormat="0" applyFont="0" applyFill="0" applyBorder="0" applyAlignment="0" applyProtection="0">
      <alignment horizontal="center" wrapText="1"/>
    </xf>
    <xf numFmtId="180" fontId="7" fillId="0" borderId="0"/>
    <xf numFmtId="180" fontId="7" fillId="0" borderId="0"/>
    <xf numFmtId="180" fontId="487" fillId="0" borderId="85" applyNumberFormat="0" applyFont="0" applyFill="0" applyBorder="0" applyAlignment="0" applyProtection="0">
      <alignment horizontal="center" wrapText="1"/>
    </xf>
    <xf numFmtId="180" fontId="7" fillId="0" borderId="0"/>
    <xf numFmtId="180" fontId="7" fillId="0" borderId="0"/>
    <xf numFmtId="180" fontId="7" fillId="0" borderId="0"/>
    <xf numFmtId="0" fontId="487" fillId="0" borderId="85" applyNumberFormat="0" applyFont="0" applyFill="0" applyBorder="0" applyAlignment="0" applyProtection="0">
      <alignment horizontal="center" wrapText="1"/>
    </xf>
    <xf numFmtId="180" fontId="7" fillId="0" borderId="0"/>
    <xf numFmtId="180" fontId="7" fillId="0" borderId="0"/>
    <xf numFmtId="180" fontId="487" fillId="0" borderId="85" applyNumberFormat="0" applyFont="0" applyFill="0" applyBorder="0" applyAlignment="0" applyProtection="0">
      <alignment horizontal="center" wrapText="1"/>
    </xf>
    <xf numFmtId="172" fontId="487" fillId="0" borderId="85" applyNumberFormat="0" applyFont="0" applyFill="0" applyBorder="0" applyAlignment="0" applyProtection="0">
      <alignment horizontal="center" wrapText="1"/>
    </xf>
    <xf numFmtId="180" fontId="7" fillId="0" borderId="0"/>
    <xf numFmtId="180" fontId="7" fillId="0" borderId="0"/>
    <xf numFmtId="180" fontId="487" fillId="0" borderId="85" applyNumberFormat="0" applyFont="0" applyFill="0" applyBorder="0" applyAlignment="0" applyProtection="0">
      <alignment horizontal="center" wrapText="1"/>
    </xf>
    <xf numFmtId="191" fontId="487" fillId="0" borderId="85" applyNumberFormat="0" applyFont="0" applyFill="0" applyBorder="0" applyAlignment="0" applyProtection="0">
      <alignment horizontal="center" wrapText="1"/>
    </xf>
    <xf numFmtId="180" fontId="7" fillId="0" borderId="0"/>
    <xf numFmtId="180" fontId="7" fillId="0" borderId="0"/>
    <xf numFmtId="180" fontId="7" fillId="0" borderId="0"/>
    <xf numFmtId="180" fontId="7" fillId="0" borderId="0"/>
    <xf numFmtId="363" fontId="85" fillId="0" borderId="0" applyNumberFormat="0" applyFont="0" applyFill="0" applyBorder="0" applyAlignment="0" applyProtection="0">
      <alignment horizontal="right"/>
    </xf>
    <xf numFmtId="172" fontId="53" fillId="0" borderId="0" applyNumberFormat="0" applyFill="0" applyBorder="0" applyAlignment="0" applyProtection="0"/>
    <xf numFmtId="0" fontId="487" fillId="0" borderId="0" applyNumberFormat="0" applyFont="0" applyFill="0" applyBorder="0" applyAlignment="0" applyProtection="0">
      <alignment horizontal="left" indent="1"/>
    </xf>
    <xf numFmtId="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7" fillId="0" borderId="0"/>
    <xf numFmtId="180" fontId="7" fillId="0" borderId="0"/>
    <xf numFmtId="180" fontId="487" fillId="0" borderId="0" applyNumberFormat="0" applyFont="0" applyFill="0" applyBorder="0" applyAlignment="0" applyProtection="0">
      <alignment horizontal="left" indent="1"/>
    </xf>
    <xf numFmtId="180" fontId="7" fillId="0" borderId="0"/>
    <xf numFmtId="180" fontId="7" fillId="0" borderId="0"/>
    <xf numFmtId="180" fontId="7" fillId="0" borderId="0"/>
    <xf numFmtId="172" fontId="487" fillId="0" borderId="0" applyNumberFormat="0" applyFont="0" applyFill="0" applyBorder="0" applyAlignment="0" applyProtection="0">
      <alignment horizontal="left" indent="1"/>
    </xf>
    <xf numFmtId="180" fontId="7" fillId="0" borderId="0"/>
    <xf numFmtId="180" fontId="7" fillId="0" borderId="0"/>
    <xf numFmtId="18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7" fillId="0" borderId="0"/>
    <xf numFmtId="180" fontId="7" fillId="0" borderId="0"/>
    <xf numFmtId="180" fontId="487" fillId="0" borderId="0" applyNumberFormat="0" applyFont="0" applyFill="0" applyBorder="0" applyAlignment="0" applyProtection="0">
      <alignment horizontal="left" indent="1"/>
    </xf>
    <xf numFmtId="191" fontId="487" fillId="0" borderId="0" applyNumberFormat="0" applyFont="0" applyFill="0" applyBorder="0" applyAlignment="0" applyProtection="0">
      <alignment horizontal="left" indent="1"/>
    </xf>
    <xf numFmtId="180" fontId="7" fillId="0" borderId="0"/>
    <xf numFmtId="180" fontId="7" fillId="0" borderId="0"/>
    <xf numFmtId="180" fontId="7" fillId="0" borderId="0"/>
    <xf numFmtId="180" fontId="7" fillId="0" borderId="0"/>
    <xf numFmtId="364" fontId="487" fillId="0" borderId="0" applyNumberFormat="0" applyFont="0" applyFill="0" applyBorder="0" applyAlignment="0" applyProtection="0"/>
    <xf numFmtId="172" fontId="53" fillId="0" borderId="0" applyNumberFormat="0" applyFill="0" applyBorder="0" applyAlignment="0" applyProtection="0"/>
    <xf numFmtId="0" fontId="485" fillId="0" borderId="78" applyNumberFormat="0" applyFont="0" applyFill="0" applyBorder="0" applyAlignment="0" applyProtection="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9" fontId="53" fillId="0" borderId="85" applyNumberFormat="0" applyFont="0" applyFill="0" applyAlignment="0" applyProtection="0">
      <alignment horizontal="center"/>
    </xf>
    <xf numFmtId="179" fontId="53" fillId="0" borderId="85" applyNumberFormat="0" applyFont="0" applyFill="0" applyAlignment="0" applyProtection="0">
      <alignment horizontal="center"/>
    </xf>
    <xf numFmtId="180" fontId="7" fillId="0" borderId="0"/>
    <xf numFmtId="180" fontId="7" fillId="0" borderId="0"/>
    <xf numFmtId="180" fontId="485" fillId="0" borderId="78" applyNumberFormat="0" applyFont="0" applyFill="0" applyBorder="0" applyAlignment="0" applyProtection="0"/>
    <xf numFmtId="0" fontId="53" fillId="0" borderId="85" applyNumberFormat="0" applyFont="0" applyFill="0" applyAlignment="0" applyProtection="0">
      <alignment horizontal="center"/>
    </xf>
    <xf numFmtId="180" fontId="7" fillId="0" borderId="0"/>
    <xf numFmtId="180" fontId="7" fillId="0" borderId="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0" fontId="485" fillId="0" borderId="78" applyNumberFormat="0" applyFont="0" applyFill="0" applyBorder="0" applyAlignment="0" applyProtection="0"/>
    <xf numFmtId="172" fontId="7" fillId="0" borderId="0"/>
    <xf numFmtId="180" fontId="7" fillId="0" borderId="0"/>
    <xf numFmtId="180" fontId="485" fillId="0" borderId="78" applyNumberFormat="0" applyFont="0" applyFill="0" applyBorder="0" applyAlignment="0" applyProtection="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7" fillId="0" borderId="0"/>
    <xf numFmtId="172" fontId="7" fillId="0" borderId="0"/>
    <xf numFmtId="180" fontId="7" fillId="0" borderId="0"/>
    <xf numFmtId="180" fontId="485" fillId="0" borderId="78" applyNumberFormat="0" applyFont="0" applyFill="0" applyBorder="0" applyAlignment="0" applyProtection="0"/>
    <xf numFmtId="172" fontId="7" fillId="0" borderId="0"/>
    <xf numFmtId="172" fontId="7" fillId="0" borderId="0"/>
    <xf numFmtId="172" fontId="7" fillId="0" borderId="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0"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0" fontId="53" fillId="0" borderId="0" applyNumberFormat="0" applyFont="0" applyFill="0" applyBorder="0" applyAlignment="0" applyProtection="0">
      <alignment horizontal="left" wrapText="1" indent="1"/>
    </xf>
    <xf numFmtId="172" fontId="7" fillId="0" borderId="0"/>
    <xf numFmtId="180" fontId="7" fillId="0" borderId="0"/>
    <xf numFmtId="180" fontId="7" fillId="0" borderId="0"/>
    <xf numFmtId="180" fontId="7" fillId="0" borderId="0"/>
    <xf numFmtId="172" fontId="53" fillId="0" borderId="0" applyNumberFormat="0" applyFont="0" applyFill="0" applyBorder="0" applyAlignment="0" applyProtection="0">
      <alignment horizontal="left" wrapText="1" indent="1"/>
    </xf>
    <xf numFmtId="180" fontId="7" fillId="0" borderId="0"/>
    <xf numFmtId="180" fontId="7" fillId="0" borderId="0"/>
    <xf numFmtId="180" fontId="53" fillId="0" borderId="0" applyNumberFormat="0" applyFont="0" applyFill="0" applyBorder="0" applyAlignment="0" applyProtection="0">
      <alignment horizontal="left" wrapText="1" indent="1"/>
    </xf>
    <xf numFmtId="180" fontId="7" fillId="0" borderId="0"/>
    <xf numFmtId="191" fontId="53" fillId="0" borderId="0" applyNumberFormat="0" applyFont="0" applyFill="0" applyBorder="0" applyAlignment="0" applyProtection="0">
      <alignment horizontal="left" wrapText="1" indent="1"/>
    </xf>
    <xf numFmtId="180" fontId="7" fillId="0" borderId="0"/>
    <xf numFmtId="180" fontId="7" fillId="0" borderId="0"/>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7" fillId="0" borderId="0"/>
    <xf numFmtId="172" fontId="7" fillId="0" borderId="0"/>
    <xf numFmtId="180" fontId="7" fillId="0" borderId="0"/>
    <xf numFmtId="180" fontId="7" fillId="0" borderId="0"/>
    <xf numFmtId="180" fontId="7" fillId="0" borderId="0"/>
    <xf numFmtId="172" fontId="53" fillId="0" borderId="0" applyNumberFormat="0" applyFont="0" applyFill="0" applyBorder="0" applyAlignment="0" applyProtection="0">
      <alignment horizontal="left" wrapText="1" indent="1"/>
    </xf>
    <xf numFmtId="180" fontId="7" fillId="0" borderId="0"/>
    <xf numFmtId="180" fontId="7" fillId="0" borderId="0"/>
    <xf numFmtId="180" fontId="53" fillId="0" borderId="0" applyNumberFormat="0" applyFont="0" applyFill="0" applyBorder="0" applyAlignment="0" applyProtection="0">
      <alignment horizontal="left" wrapText="1" indent="1"/>
    </xf>
    <xf numFmtId="180" fontId="7" fillId="0" borderId="0"/>
    <xf numFmtId="191" fontId="53" fillId="0" borderId="0" applyNumberFormat="0" applyFont="0" applyFill="0" applyBorder="0" applyAlignment="0" applyProtection="0">
      <alignment horizontal="left" wrapText="1" indent="1"/>
    </xf>
    <xf numFmtId="180" fontId="7" fillId="0" borderId="0"/>
    <xf numFmtId="180" fontId="7" fillId="0" borderId="0"/>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7" fillId="0" borderId="0"/>
    <xf numFmtId="172" fontId="7" fillId="0" borderId="0"/>
    <xf numFmtId="180" fontId="7" fillId="0" borderId="0"/>
    <xf numFmtId="180" fontId="7" fillId="0" borderId="0"/>
    <xf numFmtId="180" fontId="53" fillId="0" borderId="0" applyNumberFormat="0" applyFont="0" applyFill="0" applyBorder="0" applyAlignment="0" applyProtection="0">
      <alignment horizontal="left" wrapText="1" indent="1"/>
    </xf>
    <xf numFmtId="180" fontId="7" fillId="0" borderId="0"/>
    <xf numFmtId="180" fontId="7" fillId="0" borderId="0"/>
    <xf numFmtId="180" fontId="7" fillId="0" borderId="0"/>
    <xf numFmtId="172" fontId="7" fillId="0" borderId="0"/>
    <xf numFmtId="172" fontId="7" fillId="0" borderId="0"/>
    <xf numFmtId="180" fontId="7" fillId="0" borderId="0"/>
    <xf numFmtId="180" fontId="53" fillId="0" borderId="0" applyNumberFormat="0" applyFont="0" applyFill="0" applyBorder="0" applyAlignment="0" applyProtection="0">
      <alignment horizontal="left" wrapText="1" indent="1"/>
    </xf>
    <xf numFmtId="172" fontId="7" fillId="0" borderId="0"/>
    <xf numFmtId="180" fontId="7" fillId="0" borderId="0"/>
    <xf numFmtId="180" fontId="7" fillId="0" borderId="0"/>
    <xf numFmtId="180"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80" fontId="7" fillId="0" borderId="0"/>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0" fontId="487" fillId="0" borderId="0" applyNumberFormat="0" applyFont="0" applyFill="0" applyBorder="0" applyAlignment="0" applyProtection="0">
      <alignment horizontal="left" indent="1"/>
    </xf>
    <xf numFmtId="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7" fillId="0" borderId="0"/>
    <xf numFmtId="180" fontId="7" fillId="0" borderId="0"/>
    <xf numFmtId="180" fontId="487" fillId="0" borderId="0" applyNumberFormat="0" applyFont="0" applyFill="0" applyBorder="0" applyAlignment="0" applyProtection="0">
      <alignment horizontal="left" indent="1"/>
    </xf>
    <xf numFmtId="180" fontId="7" fillId="0" borderId="0"/>
    <xf numFmtId="180" fontId="7" fillId="0" borderId="0"/>
    <xf numFmtId="180" fontId="7" fillId="0" borderId="0"/>
    <xf numFmtId="172" fontId="487" fillId="0" borderId="0" applyNumberFormat="0" applyFont="0" applyFill="0" applyBorder="0" applyAlignment="0" applyProtection="0">
      <alignment horizontal="left" indent="1"/>
    </xf>
    <xf numFmtId="180" fontId="7" fillId="0" borderId="0"/>
    <xf numFmtId="180" fontId="7" fillId="0" borderId="0"/>
    <xf numFmtId="18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7" fillId="0" borderId="0"/>
    <xf numFmtId="180" fontId="7" fillId="0" borderId="0"/>
    <xf numFmtId="180" fontId="487" fillId="0" borderId="0" applyNumberFormat="0" applyFont="0" applyFill="0" applyBorder="0" applyAlignment="0" applyProtection="0">
      <alignment horizontal="left" indent="1"/>
    </xf>
    <xf numFmtId="191" fontId="487" fillId="0" borderId="0" applyNumberFormat="0" applyFont="0" applyFill="0" applyBorder="0" applyAlignment="0" applyProtection="0">
      <alignment horizontal="left" indent="1"/>
    </xf>
    <xf numFmtId="180" fontId="7" fillId="0" borderId="0"/>
    <xf numFmtId="180" fontId="7" fillId="0" borderId="0"/>
    <xf numFmtId="180" fontId="7" fillId="0" borderId="0"/>
    <xf numFmtId="180" fontId="7" fillId="0" borderId="0"/>
    <xf numFmtId="0"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0" fontId="53" fillId="0" borderId="0" applyNumberFormat="0" applyFont="0" applyFill="0" applyBorder="0" applyAlignment="0" applyProtection="0">
      <alignment horizontal="left" wrapText="1" indent="2"/>
    </xf>
    <xf numFmtId="172" fontId="7" fillId="0" borderId="0"/>
    <xf numFmtId="180" fontId="7" fillId="0" borderId="0"/>
    <xf numFmtId="180" fontId="7" fillId="0" borderId="0"/>
    <xf numFmtId="180" fontId="7" fillId="0" borderId="0"/>
    <xf numFmtId="172" fontId="53" fillId="0" borderId="0" applyNumberFormat="0" applyFont="0" applyFill="0" applyBorder="0" applyAlignment="0" applyProtection="0">
      <alignment horizontal="left" wrapText="1" indent="2"/>
    </xf>
    <xf numFmtId="180" fontId="7" fillId="0" borderId="0"/>
    <xf numFmtId="180" fontId="7" fillId="0" borderId="0"/>
    <xf numFmtId="180" fontId="53" fillId="0" borderId="0" applyNumberFormat="0" applyFont="0" applyFill="0" applyBorder="0" applyAlignment="0" applyProtection="0">
      <alignment horizontal="left" wrapText="1" indent="2"/>
    </xf>
    <xf numFmtId="180" fontId="7" fillId="0" borderId="0"/>
    <xf numFmtId="191" fontId="53" fillId="0" borderId="0" applyNumberFormat="0" applyFont="0" applyFill="0" applyBorder="0" applyAlignment="0" applyProtection="0">
      <alignment horizontal="left" wrapText="1" indent="2"/>
    </xf>
    <xf numFmtId="180" fontId="7" fillId="0" borderId="0"/>
    <xf numFmtId="180" fontId="7" fillId="0" borderId="0"/>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7" fillId="0" borderId="0"/>
    <xf numFmtId="172" fontId="7" fillId="0" borderId="0"/>
    <xf numFmtId="180" fontId="7" fillId="0" borderId="0"/>
    <xf numFmtId="180" fontId="7" fillId="0" borderId="0"/>
    <xf numFmtId="180" fontId="7" fillId="0" borderId="0"/>
    <xf numFmtId="172" fontId="53" fillId="0" borderId="0" applyNumberFormat="0" applyFont="0" applyFill="0" applyBorder="0" applyAlignment="0" applyProtection="0">
      <alignment horizontal="left" wrapText="1" indent="2"/>
    </xf>
    <xf numFmtId="180" fontId="7" fillId="0" borderId="0"/>
    <xf numFmtId="180" fontId="7" fillId="0" borderId="0"/>
    <xf numFmtId="180" fontId="53" fillId="0" borderId="0" applyNumberFormat="0" applyFont="0" applyFill="0" applyBorder="0" applyAlignment="0" applyProtection="0">
      <alignment horizontal="left" wrapText="1" indent="2"/>
    </xf>
    <xf numFmtId="180" fontId="7" fillId="0" borderId="0"/>
    <xf numFmtId="191" fontId="53" fillId="0" borderId="0" applyNumberFormat="0" applyFont="0" applyFill="0" applyBorder="0" applyAlignment="0" applyProtection="0">
      <alignment horizontal="left" wrapText="1" indent="2"/>
    </xf>
    <xf numFmtId="180" fontId="7" fillId="0" borderId="0"/>
    <xf numFmtId="180" fontId="7" fillId="0" borderId="0"/>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7" fillId="0" borderId="0"/>
    <xf numFmtId="172" fontId="7" fillId="0" borderId="0"/>
    <xf numFmtId="180" fontId="7" fillId="0" borderId="0"/>
    <xf numFmtId="180" fontId="7" fillId="0" borderId="0"/>
    <xf numFmtId="180" fontId="53" fillId="0" borderId="0" applyNumberFormat="0" applyFont="0" applyFill="0" applyBorder="0" applyAlignment="0" applyProtection="0">
      <alignment horizontal="left" wrapText="1" indent="2"/>
    </xf>
    <xf numFmtId="180" fontId="7" fillId="0" borderId="0"/>
    <xf numFmtId="180" fontId="7" fillId="0" borderId="0"/>
    <xf numFmtId="180" fontId="7" fillId="0" borderId="0"/>
    <xf numFmtId="172" fontId="7" fillId="0" borderId="0"/>
    <xf numFmtId="172" fontId="7" fillId="0" borderId="0"/>
    <xf numFmtId="180" fontId="7" fillId="0" borderId="0"/>
    <xf numFmtId="180" fontId="53" fillId="0" borderId="0" applyNumberFormat="0" applyFont="0" applyFill="0" applyBorder="0" applyAlignment="0" applyProtection="0">
      <alignment horizontal="left" wrapText="1" indent="2"/>
    </xf>
    <xf numFmtId="172" fontId="7" fillId="0" borderId="0"/>
    <xf numFmtId="180" fontId="7" fillId="0" borderId="0"/>
    <xf numFmtId="180" fontId="7" fillId="0" borderId="0"/>
    <xf numFmtId="180"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80" fontId="7" fillId="0" borderId="0"/>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172" fontId="102" fillId="0" borderId="0"/>
    <xf numFmtId="1" fontId="153" fillId="0" borderId="0">
      <alignment vertical="top" wrapText="1"/>
    </xf>
    <xf numFmtId="172" fontId="102" fillId="0" borderId="0"/>
    <xf numFmtId="0" fontId="45" fillId="0" borderId="0"/>
    <xf numFmtId="172" fontId="7" fillId="0" borderId="0"/>
    <xf numFmtId="0" fontId="232" fillId="0" borderId="0" applyProtection="0"/>
    <xf numFmtId="172" fontId="338" fillId="0" borderId="0" applyNumberFormat="0"/>
    <xf numFmtId="0" fontId="338" fillId="0" borderId="0" applyNumberFormat="0"/>
    <xf numFmtId="179" fontId="488" fillId="0" borderId="0" applyNumberFormat="0" applyFill="0" applyBorder="0" applyAlignment="0" applyProtection="0"/>
    <xf numFmtId="179" fontId="489" fillId="0" borderId="0" applyNumberFormat="0" applyFill="0" applyBorder="0" applyAlignment="0" applyProtection="0"/>
    <xf numFmtId="0" fontId="174" fillId="39" borderId="20" applyNumberFormat="0" applyAlignment="0" applyProtection="0"/>
    <xf numFmtId="167" fontId="102" fillId="0" borderId="0">
      <alignment horizontal="right"/>
    </xf>
    <xf numFmtId="167" fontId="102" fillId="0" borderId="0">
      <alignment horizontal="right"/>
    </xf>
    <xf numFmtId="172" fontId="7" fillId="0" borderId="0"/>
    <xf numFmtId="172" fontId="7" fillId="0" borderId="0"/>
    <xf numFmtId="172" fontId="7" fillId="0" borderId="0"/>
    <xf numFmtId="0" fontId="490" fillId="40" borderId="0" applyNumberFormat="0" applyBorder="0" applyAlignment="0" applyProtection="0"/>
    <xf numFmtId="0" fontId="491" fillId="0" borderId="0"/>
    <xf numFmtId="179" fontId="492" fillId="38" borderId="26" applyNumberFormat="0" applyAlignment="0" applyProtection="0"/>
    <xf numFmtId="179" fontId="492" fillId="38" borderId="26" applyNumberFormat="0" applyAlignment="0" applyProtection="0"/>
    <xf numFmtId="179" fontId="492" fillId="38" borderId="26" applyNumberFormat="0" applyAlignment="0" applyProtection="0"/>
    <xf numFmtId="179" fontId="492" fillId="38" borderId="26" applyNumberFormat="0" applyAlignment="0" applyProtection="0"/>
    <xf numFmtId="179" fontId="493" fillId="39" borderId="20" applyNumberFormat="0" applyAlignment="0" applyProtection="0"/>
    <xf numFmtId="179" fontId="111" fillId="179" borderId="0" applyNumberFormat="0" applyBorder="0" applyAlignment="0" applyProtection="0"/>
    <xf numFmtId="179" fontId="111" fillId="45" borderId="0" applyNumberFormat="0" applyBorder="0" applyAlignment="0" applyProtection="0"/>
    <xf numFmtId="179" fontId="111" fillId="74" borderId="0" applyNumberFormat="0" applyBorder="0" applyAlignment="0" applyProtection="0"/>
    <xf numFmtId="179" fontId="111" fillId="44" borderId="0" applyNumberFormat="0" applyBorder="0" applyAlignment="0" applyProtection="0"/>
    <xf numFmtId="179" fontId="111" fillId="41" borderId="0" applyNumberFormat="0" applyBorder="0" applyAlignment="0" applyProtection="0"/>
    <xf numFmtId="179" fontId="111" fillId="42" borderId="0" applyNumberFormat="0" applyBorder="0" applyAlignment="0" applyProtection="0"/>
    <xf numFmtId="179" fontId="494" fillId="47" borderId="25" applyNumberFormat="0" applyAlignment="0" applyProtection="0"/>
    <xf numFmtId="179" fontId="494" fillId="47" borderId="25" applyNumberFormat="0" applyAlignment="0" applyProtection="0"/>
    <xf numFmtId="179" fontId="494" fillId="47" borderId="25" applyNumberFormat="0" applyAlignment="0" applyProtection="0"/>
    <xf numFmtId="179" fontId="494" fillId="47" borderId="25" applyNumberFormat="0" applyAlignment="0" applyProtection="0"/>
    <xf numFmtId="179" fontId="495" fillId="0" borderId="0" applyNumberFormat="0" applyFill="0" applyBorder="0" applyAlignment="0" applyProtection="0"/>
    <xf numFmtId="179" fontId="496" fillId="0" borderId="110" applyNumberFormat="0" applyFill="0" applyAlignment="0" applyProtection="0"/>
    <xf numFmtId="179" fontId="497" fillId="0" borderId="102" applyNumberFormat="0" applyFill="0" applyAlignment="0" applyProtection="0"/>
    <xf numFmtId="179" fontId="498" fillId="0" borderId="64" applyNumberFormat="0" applyFill="0" applyAlignment="0" applyProtection="0"/>
    <xf numFmtId="179" fontId="498" fillId="0" borderId="0" applyNumberFormat="0" applyFill="0" applyBorder="0" applyAlignment="0" applyProtection="0"/>
    <xf numFmtId="179" fontId="499" fillId="54" borderId="0" applyNumberFormat="0" applyBorder="0" applyAlignment="0" applyProtection="0"/>
    <xf numFmtId="179" fontId="500" fillId="56" borderId="0" applyNumberFormat="0" applyBorder="0" applyAlignment="0" applyProtection="0"/>
    <xf numFmtId="366" fontId="491" fillId="0" borderId="0" applyFont="0" applyFill="0" applyBorder="0" applyAlignment="0" applyProtection="0"/>
    <xf numFmtId="0" fontId="50" fillId="0" borderId="0" applyProtection="0"/>
    <xf numFmtId="0" fontId="50" fillId="0" borderId="0"/>
    <xf numFmtId="0" fontId="50" fillId="0" borderId="0" applyProtection="0"/>
    <xf numFmtId="0" fontId="44" fillId="37" borderId="16" applyNumberFormat="0" applyFont="0" applyAlignment="0" applyProtection="0">
      <alignment vertical="center"/>
    </xf>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28" fillId="0" borderId="0"/>
    <xf numFmtId="0"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102" fillId="0" borderId="0"/>
    <xf numFmtId="172" fontId="102"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172" fontId="28" fillId="0" borderId="0"/>
    <xf numFmtId="0" fontId="465" fillId="0" borderId="97" applyNumberFormat="0" applyProtection="0"/>
    <xf numFmtId="0" fontId="466" fillId="0" borderId="98" applyNumberFormat="0" applyProtection="0"/>
    <xf numFmtId="0" fontId="467" fillId="0" borderId="99" applyNumberFormat="0" applyProtection="0"/>
    <xf numFmtId="0" fontId="467" fillId="0" borderId="0" applyNumberFormat="0" applyBorder="0" applyProtection="0"/>
    <xf numFmtId="43" fontId="6" fillId="0" borderId="0" applyFont="0" applyFill="0" applyBorder="0" applyAlignment="0" applyProtection="0"/>
    <xf numFmtId="0" fontId="40" fillId="0" borderId="0" applyNumberFormat="0" applyFill="0" applyBorder="0" applyAlignment="0" applyProtection="0">
      <alignment vertical="top"/>
      <protection locked="0"/>
    </xf>
    <xf numFmtId="0" fontId="39" fillId="0" borderId="0" applyNumberFormat="0" applyFill="0" applyBorder="0" applyAlignment="0" applyProtection="0"/>
    <xf numFmtId="0" fontId="293" fillId="0" borderId="0" applyNumberFormat="0" applyFill="0" applyBorder="0" applyAlignment="0" applyProtection="0"/>
    <xf numFmtId="0" fontId="5" fillId="0" borderId="0"/>
    <xf numFmtId="0" fontId="3" fillId="0" borderId="0"/>
    <xf numFmtId="9" fontId="7" fillId="0" borderId="0" applyFont="0" applyFill="0" applyBorder="0" applyAlignment="0" applyProtection="0"/>
  </cellStyleXfs>
  <cellXfs count="258">
    <xf numFmtId="0" fontId="0" fillId="0" borderId="0" xfId="0"/>
    <xf numFmtId="0" fontId="0" fillId="36" borderId="0" xfId="0" applyFill="1"/>
    <xf numFmtId="0" fontId="505" fillId="180" borderId="0" xfId="0" applyFont="1" applyFill="1"/>
    <xf numFmtId="0" fontId="506" fillId="180" borderId="0" xfId="0" applyFont="1" applyFill="1"/>
    <xf numFmtId="0" fontId="506" fillId="36" borderId="0" xfId="0" applyFont="1" applyFill="1"/>
    <xf numFmtId="0" fontId="505" fillId="0" borderId="0" xfId="0" applyFont="1"/>
    <xf numFmtId="0" fontId="505" fillId="36" borderId="0" xfId="0" applyFont="1" applyFill="1"/>
    <xf numFmtId="0" fontId="507" fillId="36" borderId="0" xfId="1548" applyFont="1" applyFill="1" applyBorder="1" applyAlignment="1">
      <alignment vertical="top"/>
    </xf>
    <xf numFmtId="0" fontId="508" fillId="36" borderId="0" xfId="46" applyFont="1" applyFill="1" applyBorder="1" applyAlignment="1"/>
    <xf numFmtId="0" fontId="507" fillId="36" borderId="0" xfId="1548" applyFont="1" applyFill="1" applyBorder="1" applyAlignment="1">
      <alignment horizontal="left" vertical="top"/>
    </xf>
    <xf numFmtId="0" fontId="508" fillId="36" borderId="0" xfId="46" applyFont="1" applyFill="1" applyBorder="1" applyAlignment="1">
      <alignment horizontal="left"/>
    </xf>
    <xf numFmtId="0" fontId="505" fillId="36" borderId="0" xfId="0" applyFont="1" applyFill="1" applyBorder="1"/>
    <xf numFmtId="0" fontId="510" fillId="36" borderId="0" xfId="1550" applyFont="1" applyFill="1" applyBorder="1" applyAlignment="1" applyProtection="1">
      <alignment vertical="top"/>
    </xf>
    <xf numFmtId="0" fontId="506" fillId="33" borderId="0" xfId="0" applyFont="1" applyFill="1"/>
    <xf numFmtId="0" fontId="511" fillId="33" borderId="0" xfId="33076" applyFont="1" applyFill="1" applyBorder="1" applyAlignment="1">
      <alignment horizontal="left" vertical="center" indent="1" readingOrder="1"/>
    </xf>
    <xf numFmtId="0" fontId="508" fillId="33" borderId="0" xfId="0" applyFont="1" applyFill="1"/>
    <xf numFmtId="0" fontId="505" fillId="33" borderId="0" xfId="0" applyFont="1" applyFill="1"/>
    <xf numFmtId="0" fontId="510" fillId="36" borderId="0" xfId="1551" applyFont="1" applyFill="1" applyBorder="1" applyAlignment="1" applyProtection="1">
      <alignment horizontal="left" vertical="center" indent="1" readingOrder="1"/>
    </xf>
    <xf numFmtId="0" fontId="508" fillId="36" borderId="0" xfId="0" applyFont="1" applyFill="1"/>
    <xf numFmtId="0" fontId="510" fillId="36" borderId="0" xfId="33076" applyFont="1" applyFill="1" applyBorder="1" applyAlignment="1">
      <alignment horizontal="left" vertical="center" indent="1" readingOrder="1"/>
    </xf>
    <xf numFmtId="0" fontId="512" fillId="36" borderId="0" xfId="1551" applyFont="1" applyFill="1" applyBorder="1" applyAlignment="1" applyProtection="1">
      <alignment horizontal="left" vertical="center" indent="1" readingOrder="1"/>
    </xf>
    <xf numFmtId="0" fontId="513" fillId="36" borderId="0" xfId="0" applyFont="1" applyFill="1"/>
    <xf numFmtId="0" fontId="514" fillId="36" borderId="0" xfId="0" applyFont="1" applyFill="1"/>
    <xf numFmtId="0" fontId="502" fillId="36" borderId="0" xfId="38171" applyFont="1" applyFill="1"/>
    <xf numFmtId="0" fontId="7" fillId="36" borderId="0" xfId="38171" applyFill="1"/>
    <xf numFmtId="0" fontId="518" fillId="36" borderId="0" xfId="38171" applyFont="1" applyFill="1"/>
    <xf numFmtId="167" fontId="518" fillId="36" borderId="0" xfId="38171" applyNumberFormat="1" applyFont="1" applyFill="1"/>
    <xf numFmtId="0" fontId="4" fillId="36" borderId="0" xfId="0" applyFont="1" applyFill="1"/>
    <xf numFmtId="0" fontId="521" fillId="36" borderId="0" xfId="0" applyFont="1" applyFill="1"/>
    <xf numFmtId="0" fontId="24" fillId="36" borderId="0" xfId="0" applyFont="1" applyFill="1"/>
    <xf numFmtId="0" fontId="517" fillId="36" borderId="0" xfId="0" applyFont="1" applyFill="1" applyAlignment="1">
      <alignment vertical="center"/>
    </xf>
    <xf numFmtId="0" fontId="519" fillId="36" borderId="0" xfId="0" applyFont="1" applyFill="1" applyAlignment="1">
      <alignment vertical="center"/>
    </xf>
    <xf numFmtId="167" fontId="0" fillId="36" borderId="0" xfId="0" applyNumberFormat="1" applyFill="1"/>
    <xf numFmtId="3" fontId="0" fillId="36" borderId="0" xfId="0" applyNumberFormat="1" applyFill="1"/>
    <xf numFmtId="0" fontId="0" fillId="36" borderId="0" xfId="0" applyFill="1" applyAlignment="1">
      <alignment wrapText="1"/>
    </xf>
    <xf numFmtId="0" fontId="0" fillId="36" borderId="0" xfId="0" applyFill="1" applyAlignment="1">
      <alignment horizontal="right"/>
    </xf>
    <xf numFmtId="167" fontId="504" fillId="36" borderId="0" xfId="0" applyNumberFormat="1" applyFont="1" applyFill="1" applyAlignment="1">
      <alignment horizontal="right"/>
    </xf>
    <xf numFmtId="0" fontId="0" fillId="36" borderId="0" xfId="0" applyFill="1" applyAlignment="1"/>
    <xf numFmtId="167" fontId="0" fillId="36" borderId="0" xfId="0" applyNumberFormat="1" applyFill="1" applyAlignment="1"/>
    <xf numFmtId="167" fontId="504" fillId="36" borderId="0" xfId="0" applyNumberFormat="1" applyFont="1" applyFill="1" applyAlignment="1"/>
    <xf numFmtId="0" fontId="521" fillId="36" borderId="0" xfId="0" applyFont="1" applyFill="1" applyAlignment="1">
      <alignment vertical="center"/>
    </xf>
    <xf numFmtId="0" fontId="524" fillId="36" borderId="0" xfId="0" applyFont="1" applyFill="1" applyAlignment="1">
      <alignment vertical="center"/>
    </xf>
    <xf numFmtId="0" fontId="522" fillId="36" borderId="0" xfId="0" applyFont="1" applyFill="1" applyAlignment="1">
      <alignment vertical="center"/>
    </xf>
    <xf numFmtId="0" fontId="525" fillId="0" borderId="0" xfId="0" applyFont="1" applyAlignment="1">
      <alignment vertical="center"/>
    </xf>
    <xf numFmtId="0" fontId="508" fillId="0" borderId="111" xfId="0" applyFont="1" applyBorder="1"/>
    <xf numFmtId="0" fontId="526" fillId="36" borderId="111" xfId="0" applyFont="1" applyFill="1" applyBorder="1" applyAlignment="1">
      <alignment horizontal="center" vertical="center"/>
    </xf>
    <xf numFmtId="0" fontId="527" fillId="181" borderId="0" xfId="0" applyFont="1" applyFill="1" applyAlignment="1">
      <alignment vertical="center"/>
    </xf>
    <xf numFmtId="0" fontId="528" fillId="181" borderId="0" xfId="0" applyFont="1" applyFill="1" applyAlignment="1">
      <alignment horizontal="center" vertical="center"/>
    </xf>
    <xf numFmtId="167" fontId="508" fillId="36" borderId="0" xfId="0" applyNumberFormat="1" applyFont="1" applyFill="1" applyAlignment="1">
      <alignment horizontal="center"/>
    </xf>
    <xf numFmtId="167" fontId="529" fillId="36" borderId="0" xfId="0" applyNumberFormat="1" applyFont="1" applyFill="1" applyAlignment="1">
      <alignment horizontal="center"/>
    </xf>
    <xf numFmtId="0" fontId="508" fillId="36" borderId="0" xfId="0" applyFont="1" applyFill="1" applyAlignment="1">
      <alignment horizontal="center"/>
    </xf>
    <xf numFmtId="0" fontId="528" fillId="181" borderId="0" xfId="0" applyFont="1" applyFill="1" applyAlignment="1">
      <alignment horizontal="center"/>
    </xf>
    <xf numFmtId="0" fontId="530" fillId="35" borderId="0" xfId="0" applyFont="1" applyFill="1" applyAlignment="1">
      <alignment vertical="center" wrapText="1"/>
    </xf>
    <xf numFmtId="0" fontId="531" fillId="35" borderId="0" xfId="0" applyFont="1" applyFill="1" applyAlignment="1">
      <alignment horizontal="center"/>
    </xf>
    <xf numFmtId="0" fontId="515" fillId="0" borderId="0" xfId="0" applyFont="1" applyAlignment="1">
      <alignment vertical="center"/>
    </xf>
    <xf numFmtId="167" fontId="526" fillId="36" borderId="0" xfId="0" applyNumberFormat="1" applyFont="1" applyFill="1" applyAlignment="1">
      <alignment horizontal="center"/>
    </xf>
    <xf numFmtId="167" fontId="532" fillId="36" borderId="0" xfId="0" applyNumberFormat="1" applyFont="1" applyFill="1" applyAlignment="1">
      <alignment horizontal="center"/>
    </xf>
    <xf numFmtId="0" fontId="521" fillId="0" borderId="0" xfId="0" applyFont="1" applyAlignment="1">
      <alignment vertical="center"/>
    </xf>
    <xf numFmtId="167" fontId="531" fillId="35" borderId="0" xfId="0" applyNumberFormat="1" applyFont="1" applyFill="1" applyAlignment="1">
      <alignment horizontal="center"/>
    </xf>
    <xf numFmtId="167" fontId="505" fillId="181" borderId="0" xfId="0" applyNumberFormat="1" applyFont="1" applyFill="1" applyAlignment="1">
      <alignment horizontal="center"/>
    </xf>
    <xf numFmtId="0" fontId="521" fillId="36" borderId="85" xfId="0" applyFont="1" applyFill="1" applyBorder="1"/>
    <xf numFmtId="167" fontId="508" fillId="36" borderId="85" xfId="0" applyNumberFormat="1" applyFont="1" applyFill="1" applyBorder="1" applyAlignment="1">
      <alignment horizontal="center"/>
    </xf>
    <xf numFmtId="0" fontId="508" fillId="0" borderId="0" xfId="0" applyFont="1"/>
    <xf numFmtId="167" fontId="24" fillId="36" borderId="0" xfId="0" applyNumberFormat="1" applyFont="1" applyFill="1"/>
    <xf numFmtId="0" fontId="533" fillId="182" borderId="0" xfId="0" applyFont="1" applyFill="1" applyAlignment="1">
      <alignment vertical="center" wrapText="1"/>
    </xf>
    <xf numFmtId="0" fontId="522" fillId="0" borderId="0" xfId="0" applyFont="1" applyAlignment="1">
      <alignment vertical="center"/>
    </xf>
    <xf numFmtId="0" fontId="534" fillId="36" borderId="0" xfId="0" applyFont="1" applyFill="1" applyAlignment="1">
      <alignment vertical="center"/>
    </xf>
    <xf numFmtId="0" fontId="535" fillId="36" borderId="0" xfId="0" applyFont="1" applyFill="1" applyAlignment="1">
      <alignment vertical="center"/>
    </xf>
    <xf numFmtId="0" fontId="4" fillId="0" borderId="0" xfId="0" applyFont="1"/>
    <xf numFmtId="0" fontId="517" fillId="36" borderId="0" xfId="0" applyFont="1" applyFill="1" applyAlignment="1">
      <alignment horizontal="left" vertical="center" wrapText="1" indent="1"/>
    </xf>
    <xf numFmtId="0" fontId="534" fillId="36" borderId="0" xfId="0" applyFont="1" applyFill="1" applyAlignment="1">
      <alignment horizontal="left" vertical="center" wrapText="1" indent="1"/>
    </xf>
    <xf numFmtId="0" fontId="536" fillId="36" borderId="0" xfId="0" applyFont="1" applyFill="1" applyAlignment="1">
      <alignment horizontal="left" vertical="center" wrapText="1" indent="1"/>
    </xf>
    <xf numFmtId="0" fontId="537" fillId="36" borderId="0" xfId="0" applyFont="1" applyFill="1" applyAlignment="1">
      <alignment horizontal="left" vertical="center" wrapText="1" indent="1"/>
    </xf>
    <xf numFmtId="0" fontId="535" fillId="36" borderId="0" xfId="0" applyFont="1" applyFill="1" applyAlignment="1">
      <alignment horizontal="left" vertical="center" wrapText="1" indent="1"/>
    </xf>
    <xf numFmtId="0" fontId="0" fillId="36" borderId="0" xfId="0" applyFill="1" applyAlignment="1">
      <alignment horizontal="left" vertical="top" wrapText="1" indent="1"/>
    </xf>
    <xf numFmtId="0" fontId="518" fillId="36" borderId="112" xfId="0" applyFont="1" applyFill="1" applyBorder="1" applyAlignment="1">
      <alignment vertical="center" wrapText="1"/>
    </xf>
    <xf numFmtId="0" fontId="518" fillId="36" borderId="112" xfId="0" applyFont="1" applyFill="1" applyBorder="1" applyAlignment="1">
      <alignment horizontal="center" vertical="center" wrapText="1"/>
    </xf>
    <xf numFmtId="0" fontId="518" fillId="36" borderId="0" xfId="0" applyFont="1" applyFill="1" applyAlignment="1">
      <alignment vertical="center" wrapText="1"/>
    </xf>
    <xf numFmtId="0" fontId="518" fillId="36" borderId="0" xfId="0" applyFont="1" applyFill="1" applyAlignment="1">
      <alignment horizontal="center" vertical="center" wrapText="1"/>
    </xf>
    <xf numFmtId="3" fontId="518" fillId="36" borderId="0" xfId="0" applyNumberFormat="1" applyFont="1" applyFill="1" applyAlignment="1">
      <alignment horizontal="center" vertical="center" wrapText="1"/>
    </xf>
    <xf numFmtId="0" fontId="516" fillId="36" borderId="113" xfId="0" applyFont="1" applyFill="1" applyBorder="1" applyAlignment="1">
      <alignment vertical="center" wrapText="1"/>
    </xf>
    <xf numFmtId="0" fontId="516" fillId="36" borderId="113" xfId="0" applyFont="1" applyFill="1" applyBorder="1" applyAlignment="1">
      <alignment horizontal="center" vertical="center" wrapText="1"/>
    </xf>
    <xf numFmtId="3" fontId="516" fillId="36" borderId="113" xfId="0" applyNumberFormat="1" applyFont="1" applyFill="1" applyBorder="1" applyAlignment="1">
      <alignment horizontal="center" vertical="center" wrapText="1"/>
    </xf>
    <xf numFmtId="167" fontId="508" fillId="36" borderId="0" xfId="0" applyNumberFormat="1" applyFont="1" applyFill="1"/>
    <xf numFmtId="167" fontId="508" fillId="36" borderId="0" xfId="0" quotePrefix="1" applyNumberFormat="1" applyFont="1" applyFill="1" applyAlignment="1">
      <alignment horizontal="center"/>
    </xf>
    <xf numFmtId="0" fontId="517" fillId="0" borderId="0" xfId="0" applyFont="1" applyAlignment="1">
      <alignment vertical="center"/>
    </xf>
    <xf numFmtId="0" fontId="534" fillId="0" borderId="0" xfId="0" applyFont="1" applyAlignment="1">
      <alignment vertical="center"/>
    </xf>
    <xf numFmtId="0" fontId="538" fillId="0" borderId="0" xfId="0" applyFont="1"/>
    <xf numFmtId="0" fontId="535" fillId="0" borderId="0" xfId="0" applyFont="1" applyAlignment="1">
      <alignment vertical="center"/>
    </xf>
    <xf numFmtId="167" fontId="0" fillId="0" borderId="0" xfId="0" applyNumberFormat="1"/>
    <xf numFmtId="3" fontId="0" fillId="0" borderId="0" xfId="0" applyNumberFormat="1"/>
    <xf numFmtId="0" fontId="540" fillId="0" borderId="0" xfId="0" applyFont="1" applyAlignment="1">
      <alignment vertical="center"/>
    </xf>
    <xf numFmtId="0" fontId="519" fillId="0" borderId="0" xfId="0" applyFont="1" applyAlignment="1">
      <alignment vertical="center"/>
    </xf>
    <xf numFmtId="43" fontId="0" fillId="0" borderId="0" xfId="0" applyNumberFormat="1"/>
    <xf numFmtId="367" fontId="0" fillId="0" borderId="0" xfId="0" applyNumberFormat="1"/>
    <xf numFmtId="0" fontId="541" fillId="0" borderId="0" xfId="0" applyFont="1" applyAlignment="1">
      <alignment vertical="center"/>
    </xf>
    <xf numFmtId="1" fontId="0" fillId="0" borderId="0" xfId="0" applyNumberFormat="1"/>
    <xf numFmtId="0" fontId="542" fillId="0" borderId="0" xfId="0" applyFont="1" applyAlignment="1">
      <alignment vertical="center"/>
    </xf>
    <xf numFmtId="0" fontId="544" fillId="0" borderId="112" xfId="0" applyFont="1" applyBorder="1" applyAlignment="1">
      <alignment vertical="center" wrapText="1"/>
    </xf>
    <xf numFmtId="0" fontId="545" fillId="0" borderId="112" xfId="0" applyFont="1" applyBorder="1" applyAlignment="1">
      <alignment horizontal="right" vertical="center" wrapText="1"/>
    </xf>
    <xf numFmtId="0" fontId="545" fillId="182" borderId="112" xfId="0" applyFont="1" applyFill="1" applyBorder="1" applyAlignment="1">
      <alignment horizontal="right" vertical="center" wrapText="1"/>
    </xf>
    <xf numFmtId="0" fontId="546" fillId="0" borderId="114" xfId="0" applyFont="1" applyBorder="1" applyAlignment="1">
      <alignment vertical="center" wrapText="1"/>
    </xf>
    <xf numFmtId="3" fontId="547" fillId="0" borderId="114" xfId="0" applyNumberFormat="1" applyFont="1" applyBorder="1" applyAlignment="1">
      <alignment horizontal="right" vertical="center" wrapText="1"/>
    </xf>
    <xf numFmtId="3" fontId="547" fillId="182" borderId="114" xfId="0" applyNumberFormat="1" applyFont="1" applyFill="1" applyBorder="1" applyAlignment="1">
      <alignment horizontal="right" vertical="center" wrapText="1"/>
    </xf>
    <xf numFmtId="0" fontId="518" fillId="0" borderId="114" xfId="0" applyFont="1" applyBorder="1" applyAlignment="1">
      <alignment vertical="center" wrapText="1"/>
    </xf>
    <xf numFmtId="3" fontId="516" fillId="0" borderId="114" xfId="0" applyNumberFormat="1" applyFont="1" applyBorder="1" applyAlignment="1">
      <alignment horizontal="right" vertical="center" wrapText="1"/>
    </xf>
    <xf numFmtId="3" fontId="516" fillId="182" borderId="114" xfId="0" applyNumberFormat="1" applyFont="1" applyFill="1" applyBorder="1" applyAlignment="1">
      <alignment horizontal="right" vertical="center" wrapText="1"/>
    </xf>
    <xf numFmtId="0" fontId="518" fillId="0" borderId="0" xfId="0" applyFont="1" applyAlignment="1">
      <alignment vertical="center" wrapText="1"/>
    </xf>
    <xf numFmtId="3" fontId="518" fillId="0" borderId="0" xfId="0" applyNumberFormat="1" applyFont="1" applyAlignment="1">
      <alignment horizontal="right" vertical="center" wrapText="1"/>
    </xf>
    <xf numFmtId="0" fontId="518" fillId="0" borderId="0" xfId="0" applyFont="1" applyAlignment="1">
      <alignment horizontal="right" vertical="center" wrapText="1"/>
    </xf>
    <xf numFmtId="0" fontId="516" fillId="182" borderId="0" xfId="0" applyFont="1" applyFill="1" applyAlignment="1">
      <alignment horizontal="right" vertical="center" wrapText="1"/>
    </xf>
    <xf numFmtId="3" fontId="516" fillId="182" borderId="0" xfId="0" applyNumberFormat="1" applyFont="1" applyFill="1" applyAlignment="1">
      <alignment horizontal="right" vertical="center" wrapText="1"/>
    </xf>
    <xf numFmtId="3" fontId="518" fillId="0" borderId="114" xfId="0" applyNumberFormat="1" applyFont="1" applyBorder="1" applyAlignment="1">
      <alignment horizontal="right" vertical="center" wrapText="1"/>
    </xf>
    <xf numFmtId="0" fontId="547" fillId="0" borderId="114" xfId="0" applyFont="1" applyBorder="1" applyAlignment="1">
      <alignment horizontal="right" vertical="center" wrapText="1"/>
    </xf>
    <xf numFmtId="0" fontId="534" fillId="0" borderId="115" xfId="0" applyFont="1" applyBorder="1" applyAlignment="1">
      <alignment vertical="center"/>
    </xf>
    <xf numFmtId="0" fontId="544" fillId="0" borderId="116" xfId="0" applyFont="1" applyBorder="1" applyAlignment="1">
      <alignment vertical="center" wrapText="1"/>
    </xf>
    <xf numFmtId="0" fontId="544" fillId="0" borderId="116" xfId="0" applyFont="1" applyBorder="1" applyAlignment="1">
      <alignment horizontal="right" vertical="center" wrapText="1"/>
    </xf>
    <xf numFmtId="3" fontId="516" fillId="0" borderId="0" xfId="0" applyNumberFormat="1" applyFont="1" applyAlignment="1">
      <alignment horizontal="right" vertical="center" wrapText="1"/>
    </xf>
    <xf numFmtId="0" fontId="516" fillId="0" borderId="0" xfId="0" applyFont="1" applyAlignment="1">
      <alignment horizontal="right" vertical="center" wrapText="1"/>
    </xf>
    <xf numFmtId="0" fontId="518" fillId="0" borderId="0" xfId="0" applyFont="1" applyAlignment="1">
      <alignment vertical="center"/>
    </xf>
    <xf numFmtId="3" fontId="516" fillId="0" borderId="0" xfId="0" applyNumberFormat="1" applyFont="1" applyAlignment="1">
      <alignment vertical="center" wrapText="1"/>
    </xf>
    <xf numFmtId="167" fontId="518" fillId="0" borderId="0" xfId="0" applyNumberFormat="1" applyFont="1" applyAlignment="1">
      <alignment horizontal="right" vertical="center" wrapText="1"/>
    </xf>
    <xf numFmtId="0" fontId="518" fillId="0" borderId="115" xfId="0" applyFont="1" applyBorder="1" applyAlignment="1">
      <alignment vertical="center" wrapText="1"/>
    </xf>
    <xf numFmtId="167" fontId="518" fillId="0" borderId="115" xfId="0" applyNumberFormat="1" applyFont="1" applyBorder="1" applyAlignment="1">
      <alignment horizontal="right" vertical="center" wrapText="1"/>
    </xf>
    <xf numFmtId="0" fontId="535" fillId="0" borderId="117" xfId="0" applyFont="1" applyBorder="1" applyAlignment="1">
      <alignment vertical="center"/>
    </xf>
    <xf numFmtId="167" fontId="516" fillId="0" borderId="115" xfId="0" applyNumberFormat="1" applyFont="1" applyBorder="1" applyAlignment="1">
      <alignment horizontal="right" vertical="center" wrapText="1"/>
    </xf>
    <xf numFmtId="0" fontId="531" fillId="0" borderId="112" xfId="0" applyFont="1" applyBorder="1" applyAlignment="1">
      <alignment vertical="center" wrapText="1"/>
    </xf>
    <xf numFmtId="0" fontId="548" fillId="0" borderId="112" xfId="0" applyFont="1" applyBorder="1" applyAlignment="1">
      <alignment horizontal="center" vertical="center" wrapText="1"/>
    </xf>
    <xf numFmtId="0" fontId="521" fillId="0" borderId="112" xfId="0" applyFont="1" applyBorder="1" applyAlignment="1">
      <alignment horizontal="center" vertical="center" wrapText="1"/>
    </xf>
    <xf numFmtId="0" fontId="521" fillId="0" borderId="0" xfId="0" applyFont="1" applyAlignment="1">
      <alignment vertical="center" wrapText="1"/>
    </xf>
    <xf numFmtId="167" fontId="521" fillId="0" borderId="0" xfId="0" applyNumberFormat="1" applyFont="1" applyAlignment="1">
      <alignment horizontal="center" vertical="center" wrapText="1"/>
    </xf>
    <xf numFmtId="0" fontId="521" fillId="0" borderId="114" xfId="0" applyFont="1" applyBorder="1" applyAlignment="1">
      <alignment vertical="center" wrapText="1"/>
    </xf>
    <xf numFmtId="167" fontId="521" fillId="0" borderId="114" xfId="0" applyNumberFormat="1" applyFont="1" applyBorder="1" applyAlignment="1">
      <alignment horizontal="center" vertical="center" wrapText="1"/>
    </xf>
    <xf numFmtId="0" fontId="544" fillId="0" borderId="118" xfId="0" applyFont="1" applyBorder="1" applyAlignment="1">
      <alignment vertical="center" wrapText="1"/>
    </xf>
    <xf numFmtId="0" fontId="549" fillId="0" borderId="118" xfId="0" applyFont="1" applyBorder="1" applyAlignment="1">
      <alignment horizontal="right" vertical="center" wrapText="1"/>
    </xf>
    <xf numFmtId="0" fontId="545" fillId="182" borderId="118" xfId="0" applyFont="1" applyFill="1" applyBorder="1" applyAlignment="1">
      <alignment horizontal="right" vertical="center" wrapText="1"/>
    </xf>
    <xf numFmtId="0" fontId="546" fillId="0" borderId="11" xfId="0" applyFont="1" applyBorder="1" applyAlignment="1">
      <alignment vertical="center" wrapText="1"/>
    </xf>
    <xf numFmtId="3" fontId="547" fillId="0" borderId="11" xfId="0" applyNumberFormat="1" applyFont="1" applyBorder="1" applyAlignment="1">
      <alignment horizontal="right" vertical="center" wrapText="1"/>
    </xf>
    <xf numFmtId="3" fontId="547" fillId="182" borderId="11" xfId="0" applyNumberFormat="1" applyFont="1" applyFill="1" applyBorder="1" applyAlignment="1">
      <alignment horizontal="right" vertical="center" wrapText="1"/>
    </xf>
    <xf numFmtId="0" fontId="518" fillId="0" borderId="11" xfId="0" applyFont="1" applyBorder="1" applyAlignment="1">
      <alignment vertical="center" wrapText="1"/>
    </xf>
    <xf numFmtId="3" fontId="516" fillId="0" borderId="11" xfId="0" applyNumberFormat="1" applyFont="1" applyBorder="1" applyAlignment="1">
      <alignment horizontal="right" vertical="center" wrapText="1"/>
    </xf>
    <xf numFmtId="3" fontId="516" fillId="182" borderId="11" xfId="0" applyNumberFormat="1" applyFont="1" applyFill="1" applyBorder="1" applyAlignment="1">
      <alignment horizontal="right" vertical="center" wrapText="1"/>
    </xf>
    <xf numFmtId="0" fontId="546" fillId="0" borderId="11" xfId="0" applyFont="1" applyBorder="1" applyAlignment="1">
      <alignment vertical="center"/>
    </xf>
    <xf numFmtId="0" fontId="546" fillId="0" borderId="0" xfId="0" applyFont="1" applyAlignment="1">
      <alignment vertical="center" wrapText="1"/>
    </xf>
    <xf numFmtId="3" fontId="547" fillId="0" borderId="0" xfId="0" applyNumberFormat="1" applyFont="1" applyAlignment="1">
      <alignment horizontal="right" vertical="center" wrapText="1"/>
    </xf>
    <xf numFmtId="3" fontId="547" fillId="182" borderId="0" xfId="0" applyNumberFormat="1" applyFont="1" applyFill="1" applyAlignment="1">
      <alignment horizontal="right" vertical="center" wrapText="1"/>
    </xf>
    <xf numFmtId="0" fontId="20" fillId="0" borderId="0" xfId="0" applyFont="1"/>
    <xf numFmtId="0" fontId="551" fillId="36" borderId="0" xfId="0" applyFont="1" applyFill="1"/>
    <xf numFmtId="1" fontId="551" fillId="36" borderId="0" xfId="0" applyNumberFormat="1" applyFont="1" applyFill="1"/>
    <xf numFmtId="0" fontId="552" fillId="36" borderId="0" xfId="38171" applyFont="1" applyFill="1"/>
    <xf numFmtId="0" fontId="518" fillId="36" borderId="0" xfId="38171" applyFont="1" applyFill="1" applyAlignment="1">
      <alignment wrapText="1"/>
    </xf>
    <xf numFmtId="167" fontId="523" fillId="36" borderId="0" xfId="38171" applyNumberFormat="1" applyFont="1" applyFill="1"/>
    <xf numFmtId="0" fontId="3" fillId="36" borderId="0" xfId="61797" applyFill="1"/>
    <xf numFmtId="167" fontId="3" fillId="36" borderId="0" xfId="61797" applyNumberFormat="1" applyFill="1"/>
    <xf numFmtId="0" fontId="519" fillId="0" borderId="0" xfId="0" applyFont="1"/>
    <xf numFmtId="0" fontId="533" fillId="0" borderId="119" xfId="0" applyFont="1" applyBorder="1" applyAlignment="1">
      <alignment vertical="center"/>
    </xf>
    <xf numFmtId="0" fontId="533" fillId="0" borderId="119" xfId="0" applyFont="1" applyBorder="1" applyAlignment="1">
      <alignment horizontal="center" vertical="center"/>
    </xf>
    <xf numFmtId="0" fontId="533" fillId="0" borderId="0" xfId="0" applyFont="1" applyAlignment="1">
      <alignment vertical="center"/>
    </xf>
    <xf numFmtId="0" fontId="533" fillId="0" borderId="0" xfId="0" applyFont="1" applyAlignment="1">
      <alignment horizontal="center" vertical="center"/>
    </xf>
    <xf numFmtId="0" fontId="533" fillId="183" borderId="0" xfId="0" applyFont="1" applyFill="1" applyAlignment="1">
      <alignment vertical="center"/>
    </xf>
    <xf numFmtId="0" fontId="533" fillId="183" borderId="0" xfId="0" applyFont="1" applyFill="1" applyAlignment="1">
      <alignment horizontal="center" vertical="center"/>
    </xf>
    <xf numFmtId="0" fontId="533" fillId="183" borderId="113" xfId="0" applyFont="1" applyFill="1" applyBorder="1" applyAlignment="1">
      <alignment vertical="center"/>
    </xf>
    <xf numFmtId="0" fontId="533" fillId="183" borderId="113" xfId="0" applyFont="1" applyFill="1" applyBorder="1" applyAlignment="1">
      <alignment horizontal="center" vertical="center"/>
    </xf>
    <xf numFmtId="0" fontId="517" fillId="0" borderId="0" xfId="0" applyFont="1" applyAlignment="1">
      <alignment horizontal="left" vertical="center" indent="1"/>
    </xf>
    <xf numFmtId="0" fontId="534" fillId="0" borderId="0" xfId="0" applyFont="1" applyAlignment="1">
      <alignment horizontal="left" vertical="center" indent="1"/>
    </xf>
    <xf numFmtId="0" fontId="521" fillId="36" borderId="0" xfId="61797" applyFont="1" applyFill="1"/>
    <xf numFmtId="0" fontId="553" fillId="36" borderId="0" xfId="61797" applyFont="1" applyFill="1"/>
    <xf numFmtId="0" fontId="520" fillId="36" borderId="0" xfId="61797" applyFont="1" applyFill="1"/>
    <xf numFmtId="3" fontId="520" fillId="36" borderId="0" xfId="61797" applyNumberFormat="1" applyFont="1" applyFill="1"/>
    <xf numFmtId="3" fontId="554" fillId="36" borderId="0" xfId="61797" applyNumberFormat="1" applyFont="1" applyFill="1"/>
    <xf numFmtId="0" fontId="554" fillId="36" borderId="0" xfId="61797" applyFont="1" applyFill="1"/>
    <xf numFmtId="167" fontId="521" fillId="36" borderId="0" xfId="61797" applyNumberFormat="1" applyFont="1" applyFill="1"/>
    <xf numFmtId="3" fontId="521" fillId="36" borderId="0" xfId="61797" applyNumberFormat="1" applyFont="1" applyFill="1"/>
    <xf numFmtId="0" fontId="519" fillId="36" borderId="0" xfId="61797" applyFont="1" applyFill="1" applyAlignment="1">
      <alignment vertical="center"/>
    </xf>
    <xf numFmtId="3" fontId="555" fillId="36" borderId="0" xfId="61797" applyNumberFormat="1" applyFont="1" applyFill="1"/>
    <xf numFmtId="167" fontId="555" fillId="36" borderId="0" xfId="61797" applyNumberFormat="1" applyFont="1" applyFill="1"/>
    <xf numFmtId="1" fontId="521" fillId="36" borderId="0" xfId="61797" applyNumberFormat="1" applyFont="1" applyFill="1"/>
    <xf numFmtId="0" fontId="517" fillId="36" borderId="0" xfId="61797" applyFont="1" applyFill="1" applyAlignment="1">
      <alignment vertical="center"/>
    </xf>
    <xf numFmtId="0" fontId="521" fillId="36" borderId="0" xfId="61797" applyFont="1" applyFill="1" applyAlignment="1">
      <alignment wrapText="1"/>
    </xf>
    <xf numFmtId="0" fontId="521" fillId="36" borderId="0" xfId="61797" applyFont="1" applyFill="1" applyAlignment="1">
      <alignment horizontal="right" wrapText="1"/>
    </xf>
    <xf numFmtId="167" fontId="7" fillId="36" borderId="0" xfId="38171" applyNumberFormat="1" applyFill="1"/>
    <xf numFmtId="167" fontId="556" fillId="36" borderId="0" xfId="0" applyNumberFormat="1" applyFont="1" applyFill="1"/>
    <xf numFmtId="0" fontId="556" fillId="36" borderId="0" xfId="0" applyFont="1" applyFill="1"/>
    <xf numFmtId="0" fontId="28" fillId="36" borderId="0" xfId="36925" applyFill="1"/>
    <xf numFmtId="0" fontId="557" fillId="36" borderId="0" xfId="36925" applyFont="1" applyFill="1"/>
    <xf numFmtId="14" fontId="557" fillId="36" borderId="0" xfId="36925" applyNumberFormat="1" applyFont="1" applyFill="1"/>
    <xf numFmtId="167" fontId="557" fillId="36" borderId="0" xfId="36925" applyNumberFormat="1" applyFont="1" applyFill="1"/>
    <xf numFmtId="0" fontId="522" fillId="36" borderId="0" xfId="36925" applyFont="1" applyFill="1" applyAlignment="1">
      <alignment vertical="center"/>
    </xf>
    <xf numFmtId="0" fontId="558" fillId="36" borderId="0" xfId="0" applyFont="1" applyFill="1" applyAlignment="1">
      <alignment vertical="center"/>
    </xf>
    <xf numFmtId="0" fontId="533" fillId="182" borderId="120" xfId="0" applyFont="1" applyFill="1" applyBorder="1" applyAlignment="1">
      <alignment vertical="center"/>
    </xf>
    <xf numFmtId="0" fontId="533" fillId="182" borderId="120" xfId="0" applyFont="1" applyFill="1" applyBorder="1" applyAlignment="1">
      <alignment vertical="center" wrapText="1"/>
    </xf>
    <xf numFmtId="17" fontId="533" fillId="182" borderId="0" xfId="0" applyNumberFormat="1" applyFont="1" applyFill="1" applyAlignment="1">
      <alignment vertical="center" wrapText="1"/>
    </xf>
    <xf numFmtId="0" fontId="559" fillId="184" borderId="121" xfId="0" applyFont="1" applyFill="1" applyBorder="1" applyAlignment="1">
      <alignment vertical="center"/>
    </xf>
    <xf numFmtId="0" fontId="559" fillId="184" borderId="122" xfId="0" applyFont="1" applyFill="1" applyBorder="1" applyAlignment="1">
      <alignment vertical="center"/>
    </xf>
    <xf numFmtId="0" fontId="559" fillId="182" borderId="122" xfId="0" applyFont="1" applyFill="1" applyBorder="1" applyAlignment="1">
      <alignment vertical="center"/>
    </xf>
    <xf numFmtId="0" fontId="559" fillId="185" borderId="121" xfId="0" applyFont="1" applyFill="1" applyBorder="1" applyAlignment="1">
      <alignment vertical="center"/>
    </xf>
    <xf numFmtId="0" fontId="559" fillId="185" borderId="122" xfId="0" applyFont="1" applyFill="1" applyBorder="1" applyAlignment="1">
      <alignment vertical="center"/>
    </xf>
    <xf numFmtId="0" fontId="559" fillId="182" borderId="0" xfId="0" applyFont="1" applyFill="1" applyAlignment="1">
      <alignment vertical="center"/>
    </xf>
    <xf numFmtId="0" fontId="559" fillId="186" borderId="121" xfId="0" applyFont="1" applyFill="1" applyBorder="1" applyAlignment="1">
      <alignment vertical="center"/>
    </xf>
    <xf numFmtId="0" fontId="559" fillId="186" borderId="122" xfId="0" applyFont="1" applyFill="1" applyBorder="1" applyAlignment="1">
      <alignment vertical="center"/>
    </xf>
    <xf numFmtId="0" fontId="559" fillId="187" borderId="121" xfId="0" applyFont="1" applyFill="1" applyBorder="1" applyAlignment="1">
      <alignment vertical="center"/>
    </xf>
    <xf numFmtId="0" fontId="560" fillId="182" borderId="120" xfId="0" applyFont="1" applyFill="1" applyBorder="1" applyAlignment="1">
      <alignment vertical="center" wrapText="1"/>
    </xf>
    <xf numFmtId="0" fontId="561" fillId="186" borderId="123" xfId="0" applyFont="1" applyFill="1" applyBorder="1" applyAlignment="1">
      <alignment vertical="center"/>
    </xf>
    <xf numFmtId="0" fontId="561" fillId="186" borderId="124" xfId="0" applyFont="1" applyFill="1" applyBorder="1" applyAlignment="1">
      <alignment vertical="center"/>
    </xf>
    <xf numFmtId="0" fontId="562" fillId="182" borderId="120" xfId="0" applyFont="1" applyFill="1" applyBorder="1" applyAlignment="1">
      <alignment vertical="center"/>
    </xf>
    <xf numFmtId="0" fontId="563" fillId="36" borderId="0" xfId="0" applyFont="1" applyFill="1" applyAlignment="1">
      <alignment vertical="center"/>
    </xf>
    <xf numFmtId="0" fontId="565" fillId="36" borderId="0" xfId="0" applyFont="1" applyFill="1" applyAlignment="1">
      <alignment vertical="center"/>
    </xf>
    <xf numFmtId="0" fontId="502" fillId="36" borderId="0" xfId="0" applyFont="1" applyFill="1"/>
    <xf numFmtId="167" fontId="502" fillId="36" borderId="0" xfId="0" applyNumberFormat="1" applyFont="1" applyFill="1"/>
    <xf numFmtId="0" fontId="502" fillId="36" borderId="0" xfId="0" applyFont="1" applyFill="1" applyAlignment="1">
      <alignment wrapText="1"/>
    </xf>
    <xf numFmtId="167" fontId="502" fillId="36" borderId="0" xfId="0" applyNumberFormat="1" applyFont="1" applyFill="1" applyAlignment="1">
      <alignment wrapText="1"/>
    </xf>
    <xf numFmtId="0" fontId="502" fillId="36" borderId="0" xfId="0" quotePrefix="1" applyFont="1" applyFill="1" applyAlignment="1">
      <alignment wrapText="1"/>
    </xf>
    <xf numFmtId="0" fontId="553" fillId="36" borderId="0" xfId="0" applyFont="1" applyFill="1"/>
    <xf numFmtId="167" fontId="503" fillId="36" borderId="0" xfId="0" applyNumberFormat="1" applyFont="1" applyFill="1"/>
    <xf numFmtId="0" fontId="503" fillId="36" borderId="0" xfId="0" applyFont="1" applyFill="1"/>
    <xf numFmtId="0" fontId="502" fillId="36" borderId="0" xfId="0" applyFont="1" applyFill="1" applyAlignment="1">
      <alignment horizontal="right" wrapText="1"/>
    </xf>
    <xf numFmtId="0" fontId="523" fillId="36" borderId="0" xfId="0" applyFont="1" applyFill="1" applyAlignment="1">
      <alignment vertical="top"/>
    </xf>
    <xf numFmtId="0" fontId="567" fillId="36" borderId="0" xfId="0" applyFont="1" applyFill="1" applyAlignment="1"/>
    <xf numFmtId="1" fontId="569" fillId="36" borderId="0" xfId="0" applyNumberFormat="1" applyFont="1" applyFill="1"/>
    <xf numFmtId="1" fontId="568" fillId="36" borderId="0" xfId="0" applyNumberFormat="1" applyFont="1" applyFill="1"/>
    <xf numFmtId="0" fontId="570" fillId="36" borderId="0" xfId="1551" applyFont="1" applyFill="1" applyAlignment="1" applyProtection="1">
      <alignment vertical="center"/>
    </xf>
    <xf numFmtId="0" fontId="540" fillId="36" borderId="0" xfId="0" applyFont="1" applyFill="1" applyAlignment="1">
      <alignment vertical="center"/>
    </xf>
    <xf numFmtId="0" fontId="2" fillId="36" borderId="0" xfId="0" applyFont="1" applyFill="1"/>
    <xf numFmtId="0" fontId="0" fillId="36" borderId="0" xfId="0" applyNumberFormat="1" applyFill="1"/>
    <xf numFmtId="1" fontId="2" fillId="36" borderId="0" xfId="0" applyNumberFormat="1" applyFont="1" applyFill="1"/>
    <xf numFmtId="168" fontId="572" fillId="36" borderId="0" xfId="0" applyNumberFormat="1" applyFont="1" applyFill="1"/>
    <xf numFmtId="17" fontId="22" fillId="36" borderId="0" xfId="0" applyNumberFormat="1" applyFont="1" applyFill="1"/>
    <xf numFmtId="17" fontId="0" fillId="36" borderId="0" xfId="0" applyNumberFormat="1" applyFill="1"/>
    <xf numFmtId="168" fontId="573" fillId="36" borderId="0" xfId="0" applyNumberFormat="1" applyFont="1" applyFill="1"/>
    <xf numFmtId="1" fontId="574" fillId="36" borderId="0" xfId="0" applyNumberFormat="1" applyFont="1" applyFill="1"/>
    <xf numFmtId="3" fontId="572" fillId="36" borderId="0" xfId="0" applyNumberFormat="1" applyFont="1" applyFill="1"/>
    <xf numFmtId="0" fontId="540" fillId="36" borderId="0" xfId="0" applyFont="1" applyFill="1" applyAlignment="1">
      <alignment horizontal="left" vertical="center"/>
    </xf>
    <xf numFmtId="0" fontId="575" fillId="36" borderId="0" xfId="0" applyFont="1" applyFill="1" applyAlignment="1">
      <alignment vertical="center"/>
    </xf>
    <xf numFmtId="0" fontId="576" fillId="36" borderId="0" xfId="0" applyFont="1" applyFill="1" applyAlignment="1">
      <alignment vertical="center"/>
    </xf>
    <xf numFmtId="14" fontId="0" fillId="36" borderId="0" xfId="0" applyNumberFormat="1" applyFill="1"/>
    <xf numFmtId="0" fontId="578" fillId="0" borderId="0" xfId="0" applyFont="1"/>
    <xf numFmtId="343" fontId="0" fillId="0" borderId="0" xfId="61798" applyNumberFormat="1" applyFont="1"/>
    <xf numFmtId="0" fontId="516" fillId="182" borderId="116" xfId="0" applyFont="1" applyFill="1" applyBorder="1" applyAlignment="1">
      <alignment horizontal="center" vertical="center" wrapText="1"/>
    </xf>
    <xf numFmtId="0" fontId="516" fillId="182" borderId="116" xfId="0" applyFont="1" applyFill="1" applyBorder="1" applyAlignment="1">
      <alignment horizontal="right" vertical="center" wrapText="1"/>
    </xf>
    <xf numFmtId="0" fontId="516" fillId="183" borderId="0" xfId="0" applyFont="1" applyFill="1" applyAlignment="1">
      <alignment vertical="center" wrapText="1"/>
    </xf>
    <xf numFmtId="0" fontId="516" fillId="183" borderId="0" xfId="0" applyFont="1" applyFill="1" applyAlignment="1">
      <alignment horizontal="right" vertical="center" wrapText="1"/>
    </xf>
    <xf numFmtId="0" fontId="516" fillId="0" borderId="0" xfId="0" applyFont="1" applyAlignment="1">
      <alignment vertical="center" wrapText="1"/>
    </xf>
    <xf numFmtId="0" fontId="579" fillId="0" borderId="0" xfId="0" applyFont="1" applyAlignment="1">
      <alignment vertical="center" wrapText="1"/>
    </xf>
    <xf numFmtId="0" fontId="516" fillId="0" borderId="115" xfId="0" applyFont="1" applyBorder="1" applyAlignment="1">
      <alignment vertical="center" wrapText="1"/>
    </xf>
    <xf numFmtId="0" fontId="516" fillId="0" borderId="115" xfId="0" applyFont="1" applyBorder="1" applyAlignment="1">
      <alignment horizontal="right" vertical="center" wrapText="1"/>
    </xf>
    <xf numFmtId="0" fontId="1" fillId="36" borderId="0" xfId="0" applyFont="1" applyFill="1"/>
    <xf numFmtId="1" fontId="1" fillId="36" borderId="0" xfId="0" applyNumberFormat="1" applyFont="1" applyFill="1"/>
    <xf numFmtId="1" fontId="502" fillId="36" borderId="0" xfId="0" applyNumberFormat="1" applyFont="1" applyFill="1"/>
    <xf numFmtId="368" fontId="569" fillId="36" borderId="0" xfId="0" applyNumberFormat="1" applyFont="1" applyFill="1"/>
    <xf numFmtId="0" fontId="569" fillId="36" borderId="0" xfId="0" applyFont="1" applyFill="1"/>
    <xf numFmtId="3" fontId="569" fillId="36" borderId="0" xfId="0" applyNumberFormat="1" applyFont="1" applyFill="1"/>
    <xf numFmtId="17" fontId="569" fillId="36" borderId="0" xfId="0" applyNumberFormat="1" applyFont="1" applyFill="1"/>
    <xf numFmtId="0" fontId="581" fillId="36" borderId="0" xfId="1551" applyFont="1" applyFill="1" applyBorder="1" applyAlignment="1" applyProtection="1">
      <alignment horizontal="left" vertical="center" indent="1" readingOrder="1"/>
    </xf>
    <xf numFmtId="0" fontId="582" fillId="33" borderId="0" xfId="0" applyFont="1" applyFill="1"/>
    <xf numFmtId="0" fontId="535" fillId="0" borderId="0" xfId="0" applyFont="1" applyAlignment="1">
      <alignment horizontal="left" vertical="top" wrapText="1"/>
    </xf>
    <xf numFmtId="0" fontId="535" fillId="36" borderId="0" xfId="0" applyFont="1" applyFill="1" applyAlignment="1">
      <alignment horizontal="left" vertical="center" wrapText="1"/>
    </xf>
    <xf numFmtId="0" fontId="535" fillId="36" borderId="0" xfId="0" applyFont="1" applyFill="1" applyAlignment="1">
      <alignment horizontal="left" vertical="top" wrapText="1"/>
    </xf>
    <xf numFmtId="0" fontId="533" fillId="182" borderId="120" xfId="0" applyFont="1" applyFill="1" applyBorder="1" applyAlignment="1">
      <alignment vertical="center"/>
    </xf>
  </cellXfs>
  <cellStyles count="61799">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12" xfId="61794" xr:uid="{0DEE50D6-2D57-4656-AB60-A464F54514BA}"/>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13" xfId="61795" xr:uid="{B6F1264A-1A9B-4AA3-9FC8-9020C12D5552}"/>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6" xr:uid="{1C9CA287-EB64-40AE-B6B6-F045CA8D4B24}"/>
    <cellStyle name="Normal 1149" xfId="61797" xr:uid="{D7E3E8C4-200D-404E-9499-3B38E0A6CDE8}"/>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798"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F1536D"/>
      <color rgb="FF48AC98"/>
      <color rgb="FFB7DEE8"/>
      <color rgb="FFA20000"/>
      <color rgb="FFE942BC"/>
      <color rgb="FF4CB4A0"/>
      <color rgb="FF90B2A9"/>
      <color rgb="FF7CC6B4"/>
      <color rgb="FF2FDDCC"/>
      <color rgb="FF34C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84" Type="http://schemas.openxmlformats.org/officeDocument/2006/relationships/externalLink" Target="externalLinks/externalLink28.xml"/><Relationship Id="rId89" Type="http://schemas.openxmlformats.org/officeDocument/2006/relationships/externalLink" Target="externalLinks/externalLink33.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5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74" Type="http://schemas.openxmlformats.org/officeDocument/2006/relationships/externalLink" Target="externalLinks/externalLink18.xml"/><Relationship Id="rId79" Type="http://schemas.openxmlformats.org/officeDocument/2006/relationships/externalLink" Target="externalLinks/externalLink23.xml"/><Relationship Id="rId87" Type="http://schemas.openxmlformats.org/officeDocument/2006/relationships/externalLink" Target="externalLinks/externalLink31.xml"/><Relationship Id="rId102" Type="http://schemas.openxmlformats.org/officeDocument/2006/relationships/externalLink" Target="externalLinks/externalLink46.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5.xml"/><Relationship Id="rId82" Type="http://schemas.openxmlformats.org/officeDocument/2006/relationships/externalLink" Target="externalLinks/externalLink26.xml"/><Relationship Id="rId90" Type="http://schemas.openxmlformats.org/officeDocument/2006/relationships/externalLink" Target="externalLinks/externalLink34.xml"/><Relationship Id="rId95"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77" Type="http://schemas.openxmlformats.org/officeDocument/2006/relationships/externalLink" Target="externalLinks/externalLink21.xml"/><Relationship Id="rId100" Type="http://schemas.openxmlformats.org/officeDocument/2006/relationships/externalLink" Target="externalLinks/externalLink44.xml"/><Relationship Id="rId105" Type="http://schemas.openxmlformats.org/officeDocument/2006/relationships/externalLink" Target="externalLinks/externalLink4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80" Type="http://schemas.openxmlformats.org/officeDocument/2006/relationships/externalLink" Target="externalLinks/externalLink24.xml"/><Relationship Id="rId85" Type="http://schemas.openxmlformats.org/officeDocument/2006/relationships/externalLink" Target="externalLinks/externalLink29.xml"/><Relationship Id="rId93" Type="http://schemas.openxmlformats.org/officeDocument/2006/relationships/externalLink" Target="externalLinks/externalLink37.xml"/><Relationship Id="rId98"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103" Type="http://schemas.openxmlformats.org/officeDocument/2006/relationships/externalLink" Target="externalLinks/externalLink47.xml"/><Relationship Id="rId108" Type="http://schemas.openxmlformats.org/officeDocument/2006/relationships/externalLink" Target="externalLinks/externalLink5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83" Type="http://schemas.openxmlformats.org/officeDocument/2006/relationships/externalLink" Target="externalLinks/externalLink27.xml"/><Relationship Id="rId88" Type="http://schemas.openxmlformats.org/officeDocument/2006/relationships/externalLink" Target="externalLinks/externalLink32.xml"/><Relationship Id="rId91" Type="http://schemas.openxmlformats.org/officeDocument/2006/relationships/externalLink" Target="externalLinks/externalLink35.xml"/><Relationship Id="rId96" Type="http://schemas.openxmlformats.org/officeDocument/2006/relationships/externalLink" Target="externalLinks/externalLink40.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6" Type="http://schemas.openxmlformats.org/officeDocument/2006/relationships/externalLink" Target="externalLinks/externalLink5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externalLink" Target="externalLinks/externalLink17.xml"/><Relationship Id="rId78" Type="http://schemas.openxmlformats.org/officeDocument/2006/relationships/externalLink" Target="externalLinks/externalLink22.xml"/><Relationship Id="rId81" Type="http://schemas.openxmlformats.org/officeDocument/2006/relationships/externalLink" Target="externalLinks/externalLink25.xml"/><Relationship Id="rId86" Type="http://schemas.openxmlformats.org/officeDocument/2006/relationships/externalLink" Target="externalLinks/externalLink30.xml"/><Relationship Id="rId94" Type="http://schemas.openxmlformats.org/officeDocument/2006/relationships/externalLink" Target="externalLinks/externalLink38.xml"/><Relationship Id="rId99" Type="http://schemas.openxmlformats.org/officeDocument/2006/relationships/externalLink" Target="externalLinks/externalLink43.xml"/><Relationship Id="rId101" Type="http://schemas.openxmlformats.org/officeDocument/2006/relationships/externalLink" Target="externalLinks/externalLink4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0.xml"/><Relationship Id="rId97" Type="http://schemas.openxmlformats.org/officeDocument/2006/relationships/externalLink" Target="externalLinks/externalLink41.xml"/><Relationship Id="rId104" Type="http://schemas.openxmlformats.org/officeDocument/2006/relationships/externalLink" Target="externalLinks/externalLink48.xml"/><Relationship Id="rId7" Type="http://schemas.openxmlformats.org/officeDocument/2006/relationships/worksheet" Target="worksheets/sheet7.xml"/><Relationship Id="rId71" Type="http://schemas.openxmlformats.org/officeDocument/2006/relationships/externalLink" Target="externalLinks/externalLink15.xml"/><Relationship Id="rId92" Type="http://schemas.openxmlformats.org/officeDocument/2006/relationships/externalLink" Target="externalLinks/externalLink3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8.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3.xml"/><Relationship Id="rId1" Type="http://schemas.microsoft.com/office/2011/relationships/chartStyle" Target="style3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63.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23878297498309E-2"/>
          <c:y val="5.5227760152597817E-2"/>
          <c:w val="0.76950790625784338"/>
          <c:h val="0.74446348622765146"/>
        </c:manualLayout>
      </c:layout>
      <c:areaChart>
        <c:grouping val="stacked"/>
        <c:varyColors val="0"/>
        <c:ser>
          <c:idx val="4"/>
          <c:order val="2"/>
          <c:tx>
            <c:strRef>
              <c:f>'Figure 1.1'!$A$24</c:f>
              <c:strCache>
                <c:ptCount val="1"/>
                <c:pt idx="0">
                  <c:v>Low</c:v>
                </c:pt>
              </c:strCache>
            </c:strRef>
          </c:tx>
          <c:spPr>
            <a:noFill/>
            <a:ln>
              <a:noFill/>
            </a:ln>
            <a:effectLst/>
          </c:spPr>
          <c:cat>
            <c:strLit>
              <c:ptCount val="28"/>
              <c:pt idx="0">
                <c:v>2019 Q1</c:v>
              </c:pt>
              <c:pt idx="1">
                <c:v>2019 Q2</c:v>
              </c:pt>
              <c:pt idx="2">
                <c:v>2019 Q3</c:v>
              </c:pt>
              <c:pt idx="3">
                <c:v>2019 Q4</c:v>
              </c:pt>
              <c:pt idx="4">
                <c:v>2020 Q1</c:v>
              </c:pt>
              <c:pt idx="5">
                <c:v>2020 Q2</c:v>
              </c:pt>
              <c:pt idx="6">
                <c:v>2020 Q3</c:v>
              </c:pt>
              <c:pt idx="7">
                <c:v>2020 Q4</c:v>
              </c:pt>
              <c:pt idx="8">
                <c:v>2021 Q1</c:v>
              </c:pt>
              <c:pt idx="9">
                <c:v>2021 Q2</c:v>
              </c:pt>
              <c:pt idx="10">
                <c:v>2021 Q3</c:v>
              </c:pt>
              <c:pt idx="11">
                <c:v>2021 Q4</c:v>
              </c:pt>
              <c:pt idx="12">
                <c:v>2022 Q1</c:v>
              </c:pt>
              <c:pt idx="13">
                <c:v>2022 Q2</c:v>
              </c:pt>
              <c:pt idx="14">
                <c:v>2022 Q3</c:v>
              </c:pt>
              <c:pt idx="15">
                <c:v>2022 Q4</c:v>
              </c:pt>
              <c:pt idx="16">
                <c:v>2023 Q1</c:v>
              </c:pt>
              <c:pt idx="17">
                <c:v>2023 Q2</c:v>
              </c:pt>
              <c:pt idx="18">
                <c:v>2023 Q3</c:v>
              </c:pt>
              <c:pt idx="19">
                <c:v>2023 Q4</c:v>
              </c:pt>
              <c:pt idx="20">
                <c:v>2024 Q1</c:v>
              </c:pt>
              <c:pt idx="21">
                <c:v>2024 Q2</c:v>
              </c:pt>
              <c:pt idx="22">
                <c:v>2024 Q3</c:v>
              </c:pt>
              <c:pt idx="23">
                <c:v>2024 Q4</c:v>
              </c:pt>
              <c:pt idx="24">
                <c:v>2025 Q1</c:v>
              </c:pt>
              <c:pt idx="25">
                <c:v>2025 Q2</c:v>
              </c:pt>
              <c:pt idx="26">
                <c:v>2025 Q3</c:v>
              </c:pt>
              <c:pt idx="27">
                <c:v>2025 Q4</c:v>
              </c:pt>
            </c:strLit>
          </c:cat>
          <c:val>
            <c:numRef>
              <c:f>'Figure 1.1'!$B$24:$AC$24</c:f>
              <c:numCache>
                <c:formatCode>0</c:formatCode>
                <c:ptCount val="28"/>
                <c:pt idx="0">
                  <c:v>98.314373670731129</c:v>
                </c:pt>
                <c:pt idx="1">
                  <c:v>98.336128124011509</c:v>
                </c:pt>
                <c:pt idx="2">
                  <c:v>99.401002748830578</c:v>
                </c:pt>
                <c:pt idx="3">
                  <c:v>100</c:v>
                </c:pt>
                <c:pt idx="4">
                  <c:v>97.964947752368985</c:v>
                </c:pt>
                <c:pt idx="5">
                  <c:v>81.4354920844102</c:v>
                </c:pt>
                <c:pt idx="6">
                  <c:v>96.596566869396014</c:v>
                </c:pt>
                <c:pt idx="7">
                  <c:v>88.811012400751238</c:v>
                </c:pt>
                <c:pt idx="8">
                  <c:v>97.02163886185933</c:v>
                </c:pt>
                <c:pt idx="9">
                  <c:v>90.828018026038677</c:v>
                </c:pt>
                <c:pt idx="10">
                  <c:v>96.518885429025275</c:v>
                </c:pt>
                <c:pt idx="11">
                  <c:v>92.708881160755823</c:v>
                </c:pt>
                <c:pt idx="12">
                  <c:v>97.317817778407488</c:v>
                </c:pt>
                <c:pt idx="13">
                  <c:v>96.792525015113142</c:v>
                </c:pt>
                <c:pt idx="14">
                  <c:v>99.87961514471165</c:v>
                </c:pt>
                <c:pt idx="15">
                  <c:v>100.28251904572659</c:v>
                </c:pt>
                <c:pt idx="16">
                  <c:v>102.47134247664043</c:v>
                </c:pt>
                <c:pt idx="17">
                  <c:v>103.66765631619016</c:v>
                </c:pt>
                <c:pt idx="18">
                  <c:v>104.01830061434802</c:v>
                </c:pt>
                <c:pt idx="19">
                  <c:v>105.09508846923741</c:v>
                </c:pt>
                <c:pt idx="20">
                  <c:v>105.68269739784282</c:v>
                </c:pt>
                <c:pt idx="21">
                  <c:v>106.38937043543758</c:v>
                </c:pt>
                <c:pt idx="22">
                  <c:v>107.05176543830096</c:v>
                </c:pt>
                <c:pt idx="23">
                  <c:v>107.78780476234525</c:v>
                </c:pt>
                <c:pt idx="24">
                  <c:v>108.37741190235467</c:v>
                </c:pt>
                <c:pt idx="25">
                  <c:v>109.02555521885347</c:v>
                </c:pt>
                <c:pt idx="26">
                  <c:v>109.61563038674217</c:v>
                </c:pt>
                <c:pt idx="27">
                  <c:v>110.29598098805219</c:v>
                </c:pt>
              </c:numCache>
            </c:numRef>
          </c:val>
          <c:extLst>
            <c:ext xmlns:c16="http://schemas.microsoft.com/office/drawing/2014/chart" uri="{C3380CC4-5D6E-409C-BE32-E72D297353CC}">
              <c16:uniqueId val="{00000000-99D9-4766-943A-CCF81A22AFF8}"/>
            </c:ext>
          </c:extLst>
        </c:ser>
        <c:ser>
          <c:idx val="3"/>
          <c:order val="3"/>
          <c:tx>
            <c:strRef>
              <c:f>'Figure 1.1'!$A$25</c:f>
              <c:strCache>
                <c:ptCount val="1"/>
                <c:pt idx="0">
                  <c:v>Milder-Low</c:v>
                </c:pt>
              </c:strCache>
            </c:strRef>
          </c:tx>
          <c:spPr>
            <a:solidFill>
              <a:schemeClr val="accent4">
                <a:lumMod val="40000"/>
                <a:lumOff val="60000"/>
              </a:schemeClr>
            </a:solidFill>
            <a:ln>
              <a:noFill/>
            </a:ln>
            <a:effectLst/>
          </c:spPr>
          <c:cat>
            <c:strLit>
              <c:ptCount val="28"/>
              <c:pt idx="0">
                <c:v>2019 Q1</c:v>
              </c:pt>
              <c:pt idx="1">
                <c:v>2019 Q2</c:v>
              </c:pt>
              <c:pt idx="2">
                <c:v>2019 Q3</c:v>
              </c:pt>
              <c:pt idx="3">
                <c:v>2019 Q4</c:v>
              </c:pt>
              <c:pt idx="4">
                <c:v>2020 Q1</c:v>
              </c:pt>
              <c:pt idx="5">
                <c:v>2020 Q2</c:v>
              </c:pt>
              <c:pt idx="6">
                <c:v>2020 Q3</c:v>
              </c:pt>
              <c:pt idx="7">
                <c:v>2020 Q4</c:v>
              </c:pt>
              <c:pt idx="8">
                <c:v>2021 Q1</c:v>
              </c:pt>
              <c:pt idx="9">
                <c:v>2021 Q2</c:v>
              </c:pt>
              <c:pt idx="10">
                <c:v>2021 Q3</c:v>
              </c:pt>
              <c:pt idx="11">
                <c:v>2021 Q4</c:v>
              </c:pt>
              <c:pt idx="12">
                <c:v>2022 Q1</c:v>
              </c:pt>
              <c:pt idx="13">
                <c:v>2022 Q2</c:v>
              </c:pt>
              <c:pt idx="14">
                <c:v>2022 Q3</c:v>
              </c:pt>
              <c:pt idx="15">
                <c:v>2022 Q4</c:v>
              </c:pt>
              <c:pt idx="16">
                <c:v>2023 Q1</c:v>
              </c:pt>
              <c:pt idx="17">
                <c:v>2023 Q2</c:v>
              </c:pt>
              <c:pt idx="18">
                <c:v>2023 Q3</c:v>
              </c:pt>
              <c:pt idx="19">
                <c:v>2023 Q4</c:v>
              </c:pt>
              <c:pt idx="20">
                <c:v>2024 Q1</c:v>
              </c:pt>
              <c:pt idx="21">
                <c:v>2024 Q2</c:v>
              </c:pt>
              <c:pt idx="22">
                <c:v>2024 Q3</c:v>
              </c:pt>
              <c:pt idx="23">
                <c:v>2024 Q4</c:v>
              </c:pt>
              <c:pt idx="24">
                <c:v>2025 Q1</c:v>
              </c:pt>
              <c:pt idx="25">
                <c:v>2025 Q2</c:v>
              </c:pt>
              <c:pt idx="26">
                <c:v>2025 Q3</c:v>
              </c:pt>
              <c:pt idx="27">
                <c:v>2025 Q4</c:v>
              </c:pt>
            </c:strLit>
          </c:cat>
          <c:val>
            <c:numRef>
              <c:f>'Figure 1.1'!$B$25:$AC$25</c:f>
              <c:numCache>
                <c:formatCode>0</c:formatCode>
                <c:ptCount val="28"/>
                <c:pt idx="9">
                  <c:v>10.06398199511897</c:v>
                </c:pt>
                <c:pt idx="10">
                  <c:v>5.890758163944299</c:v>
                </c:pt>
                <c:pt idx="11">
                  <c:v>9.7357885606024848</c:v>
                </c:pt>
                <c:pt idx="12">
                  <c:v>5.586265530483808</c:v>
                </c:pt>
                <c:pt idx="13">
                  <c:v>7.2981237665117353</c:v>
                </c:pt>
                <c:pt idx="14">
                  <c:v>5.381612340982965</c:v>
                </c:pt>
                <c:pt idx="15">
                  <c:v>6.5979317373867321</c:v>
                </c:pt>
                <c:pt idx="16">
                  <c:v>5.7724410579932917</c:v>
                </c:pt>
                <c:pt idx="17">
                  <c:v>5.7821301271845913</c:v>
                </c:pt>
                <c:pt idx="18">
                  <c:v>6.4410302155708719</c:v>
                </c:pt>
                <c:pt idx="19">
                  <c:v>6.4501807225910026</c:v>
                </c:pt>
                <c:pt idx="20">
                  <c:v>6.7662082963971093</c:v>
                </c:pt>
                <c:pt idx="21">
                  <c:v>7.1119611470178832</c:v>
                </c:pt>
                <c:pt idx="22">
                  <c:v>7.442182004884156</c:v>
                </c:pt>
                <c:pt idx="23">
                  <c:v>7.7979789999031555</c:v>
                </c:pt>
                <c:pt idx="24">
                  <c:v>8.1827307995593834</c:v>
                </c:pt>
                <c:pt idx="25">
                  <c:v>8.5452992102877552</c:v>
                </c:pt>
                <c:pt idx="26">
                  <c:v>8.8882837836930673</c:v>
                </c:pt>
                <c:pt idx="27">
                  <c:v>9.2969369376966178</c:v>
                </c:pt>
              </c:numCache>
            </c:numRef>
          </c:val>
          <c:extLst>
            <c:ext xmlns:c16="http://schemas.microsoft.com/office/drawing/2014/chart" uri="{C3380CC4-5D6E-409C-BE32-E72D297353CC}">
              <c16:uniqueId val="{00000001-99D9-4766-943A-CCF81A22AFF8}"/>
            </c:ext>
          </c:extLst>
        </c:ser>
        <c:dLbls>
          <c:showLegendKey val="0"/>
          <c:showVal val="0"/>
          <c:showCatName val="0"/>
          <c:showSerName val="0"/>
          <c:showPercent val="0"/>
          <c:showBubbleSize val="0"/>
        </c:dLbls>
        <c:axId val="1889077248"/>
        <c:axId val="1889073504"/>
      </c:areaChart>
      <c:areaChart>
        <c:grouping val="standard"/>
        <c:varyColors val="0"/>
        <c:ser>
          <c:idx val="6"/>
          <c:order val="5"/>
          <c:tx>
            <c:strRef>
              <c:f>'Figure 1.1'!$A$27</c:f>
              <c:strCache>
                <c:ptCount val="1"/>
              </c:strCache>
            </c:strRef>
          </c:tx>
          <c:spPr>
            <a:solidFill>
              <a:schemeClr val="bg1">
                <a:lumMod val="75000"/>
                <a:alpha val="25000"/>
              </a:schemeClr>
            </a:solidFill>
            <a:ln>
              <a:noFill/>
            </a:ln>
            <a:effectLst/>
          </c:spPr>
          <c:cat>
            <c:strLit>
              <c:ptCount val="28"/>
              <c:pt idx="0">
                <c:v>2019 Q1</c:v>
              </c:pt>
              <c:pt idx="1">
                <c:v>2019 Q2</c:v>
              </c:pt>
              <c:pt idx="2">
                <c:v>2019 Q3</c:v>
              </c:pt>
              <c:pt idx="3">
                <c:v>2019 Q4</c:v>
              </c:pt>
              <c:pt idx="4">
                <c:v>2020 Q1</c:v>
              </c:pt>
              <c:pt idx="5">
                <c:v>2020 Q2</c:v>
              </c:pt>
              <c:pt idx="6">
                <c:v>2020 Q3</c:v>
              </c:pt>
              <c:pt idx="7">
                <c:v>2020 Q4</c:v>
              </c:pt>
              <c:pt idx="8">
                <c:v>2021 Q1</c:v>
              </c:pt>
              <c:pt idx="9">
                <c:v>2021 Q2</c:v>
              </c:pt>
              <c:pt idx="10">
                <c:v>2021 Q3</c:v>
              </c:pt>
              <c:pt idx="11">
                <c:v>2021 Q4</c:v>
              </c:pt>
              <c:pt idx="12">
                <c:v>2022 Q1</c:v>
              </c:pt>
              <c:pt idx="13">
                <c:v>2022 Q2</c:v>
              </c:pt>
              <c:pt idx="14">
                <c:v>2022 Q3</c:v>
              </c:pt>
              <c:pt idx="15">
                <c:v>2022 Q4</c:v>
              </c:pt>
              <c:pt idx="16">
                <c:v>2023 Q1</c:v>
              </c:pt>
              <c:pt idx="17">
                <c:v>2023 Q2</c:v>
              </c:pt>
              <c:pt idx="18">
                <c:v>2023 Q3</c:v>
              </c:pt>
              <c:pt idx="19">
                <c:v>2023 Q4</c:v>
              </c:pt>
              <c:pt idx="20">
                <c:v>2024 Q1</c:v>
              </c:pt>
              <c:pt idx="21">
                <c:v>2024 Q2</c:v>
              </c:pt>
              <c:pt idx="22">
                <c:v>2024 Q3</c:v>
              </c:pt>
              <c:pt idx="23">
                <c:v>2024 Q4</c:v>
              </c:pt>
              <c:pt idx="24">
                <c:v>2025 Q1</c:v>
              </c:pt>
              <c:pt idx="25">
                <c:v>2025 Q2</c:v>
              </c:pt>
              <c:pt idx="26">
                <c:v>2025 Q3</c:v>
              </c:pt>
              <c:pt idx="27">
                <c:v>2025 Q4</c:v>
              </c:pt>
            </c:strLit>
          </c:cat>
          <c:val>
            <c:numRef>
              <c:f>'Figure 1.1'!$B$27:$AC$27</c:f>
              <c:numCache>
                <c:formatCode>0</c:formatCode>
                <c:ptCount val="28"/>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numCache>
            </c:numRef>
          </c:val>
          <c:extLst>
            <c:ext xmlns:c16="http://schemas.microsoft.com/office/drawing/2014/chart" uri="{C3380CC4-5D6E-409C-BE32-E72D297353CC}">
              <c16:uniqueId val="{00000002-99D9-4766-943A-CCF81A22AFF8}"/>
            </c:ext>
          </c:extLst>
        </c:ser>
        <c:dLbls>
          <c:showLegendKey val="0"/>
          <c:showVal val="0"/>
          <c:showCatName val="0"/>
          <c:showSerName val="0"/>
          <c:showPercent val="0"/>
          <c:showBubbleSize val="0"/>
        </c:dLbls>
        <c:axId val="103520848"/>
        <c:axId val="103537904"/>
      </c:areaChart>
      <c:lineChart>
        <c:grouping val="standard"/>
        <c:varyColors val="0"/>
        <c:ser>
          <c:idx val="1"/>
          <c:order val="0"/>
          <c:tx>
            <c:strRef>
              <c:f>'Figure 1.1'!$A$22</c:f>
              <c:strCache>
                <c:ptCount val="1"/>
                <c:pt idx="0">
                  <c:v>SPU 2020</c:v>
                </c:pt>
              </c:strCache>
            </c:strRef>
          </c:tx>
          <c:spPr>
            <a:ln w="9525" cap="rnd">
              <a:solidFill>
                <a:schemeClr val="tx1">
                  <a:lumMod val="25000"/>
                  <a:lumOff val="75000"/>
                </a:schemeClr>
              </a:solidFill>
              <a:prstDash val="solid"/>
              <a:round/>
            </a:ln>
            <a:effectLst/>
          </c:spPr>
          <c:marker>
            <c:symbol val="none"/>
          </c:marker>
          <c:cat>
            <c:strLit>
              <c:ptCount val="28"/>
              <c:pt idx="0">
                <c:v>2019 Q1</c:v>
              </c:pt>
              <c:pt idx="1">
                <c:v>2019 Q2</c:v>
              </c:pt>
              <c:pt idx="2">
                <c:v>2019 Q3</c:v>
              </c:pt>
              <c:pt idx="3">
                <c:v>2019 Q4</c:v>
              </c:pt>
              <c:pt idx="4">
                <c:v>2020 Q1</c:v>
              </c:pt>
              <c:pt idx="5">
                <c:v>2020 Q2</c:v>
              </c:pt>
              <c:pt idx="6">
                <c:v>2020 Q3</c:v>
              </c:pt>
              <c:pt idx="7">
                <c:v>2020 Q4</c:v>
              </c:pt>
              <c:pt idx="8">
                <c:v>2021 Q1</c:v>
              </c:pt>
              <c:pt idx="9">
                <c:v>2021 Q2</c:v>
              </c:pt>
              <c:pt idx="10">
                <c:v>2021 Q3</c:v>
              </c:pt>
              <c:pt idx="11">
                <c:v>2021 Q4</c:v>
              </c:pt>
              <c:pt idx="12">
                <c:v>2022 Q1</c:v>
              </c:pt>
              <c:pt idx="13">
                <c:v>2022 Q2</c:v>
              </c:pt>
              <c:pt idx="14">
                <c:v>2022 Q3</c:v>
              </c:pt>
              <c:pt idx="15">
                <c:v>2022 Q4</c:v>
              </c:pt>
              <c:pt idx="16">
                <c:v>2023 Q1</c:v>
              </c:pt>
              <c:pt idx="17">
                <c:v>2023 Q2</c:v>
              </c:pt>
              <c:pt idx="18">
                <c:v>2023 Q3</c:v>
              </c:pt>
              <c:pt idx="19">
                <c:v>2023 Q4</c:v>
              </c:pt>
              <c:pt idx="20">
                <c:v>2024 Q1</c:v>
              </c:pt>
              <c:pt idx="21">
                <c:v>2024 Q2</c:v>
              </c:pt>
              <c:pt idx="22">
                <c:v>2024 Q3</c:v>
              </c:pt>
              <c:pt idx="23">
                <c:v>2024 Q4</c:v>
              </c:pt>
              <c:pt idx="24">
                <c:v>2025 Q1</c:v>
              </c:pt>
              <c:pt idx="25">
                <c:v>2025 Q2</c:v>
              </c:pt>
              <c:pt idx="26">
                <c:v>2025 Q3</c:v>
              </c:pt>
              <c:pt idx="27">
                <c:v>2025 Q4</c:v>
              </c:pt>
            </c:strLit>
          </c:cat>
          <c:val>
            <c:numRef>
              <c:f>'Figure 1.1'!$B$22:$AC$22</c:f>
              <c:numCache>
                <c:formatCode>0</c:formatCode>
                <c:ptCount val="28"/>
                <c:pt idx="3">
                  <c:v>100</c:v>
                </c:pt>
                <c:pt idx="4">
                  <c:v>93.325458179935808</c:v>
                </c:pt>
                <c:pt idx="5">
                  <c:v>68.150606357813814</c:v>
                </c:pt>
                <c:pt idx="6">
                  <c:v>78.060875384450256</c:v>
                </c:pt>
                <c:pt idx="7">
                  <c:v>88.072122213054413</c:v>
                </c:pt>
                <c:pt idx="8">
                  <c:v>88.24744233427964</c:v>
                </c:pt>
                <c:pt idx="9">
                  <c:v>88.384081215316044</c:v>
                </c:pt>
                <c:pt idx="10">
                  <c:v>88.644394655712134</c:v>
                </c:pt>
                <c:pt idx="11">
                  <c:v>88.940408484334711</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3-99D9-4766-943A-CCF81A22AFF8}"/>
            </c:ext>
          </c:extLst>
        </c:ser>
        <c:ser>
          <c:idx val="2"/>
          <c:order val="1"/>
          <c:tx>
            <c:strRef>
              <c:f>'Figure 1.1'!$A$23</c:f>
              <c:strCache>
                <c:ptCount val="1"/>
                <c:pt idx="0">
                  <c:v>Budget 2021</c:v>
                </c:pt>
              </c:strCache>
            </c:strRef>
          </c:tx>
          <c:spPr>
            <a:ln w="9525" cap="rnd">
              <a:solidFill>
                <a:schemeClr val="tx1">
                  <a:lumMod val="75000"/>
                  <a:lumOff val="25000"/>
                </a:schemeClr>
              </a:solidFill>
              <a:round/>
            </a:ln>
            <a:effectLst/>
          </c:spPr>
          <c:marker>
            <c:symbol val="none"/>
          </c:marker>
          <c:cat>
            <c:strLit>
              <c:ptCount val="28"/>
              <c:pt idx="0">
                <c:v>2019 Q1</c:v>
              </c:pt>
              <c:pt idx="1">
                <c:v>2019 Q2</c:v>
              </c:pt>
              <c:pt idx="2">
                <c:v>2019 Q3</c:v>
              </c:pt>
              <c:pt idx="3">
                <c:v>2019 Q4</c:v>
              </c:pt>
              <c:pt idx="4">
                <c:v>2020 Q1</c:v>
              </c:pt>
              <c:pt idx="5">
                <c:v>2020 Q2</c:v>
              </c:pt>
              <c:pt idx="6">
                <c:v>2020 Q3</c:v>
              </c:pt>
              <c:pt idx="7">
                <c:v>2020 Q4</c:v>
              </c:pt>
              <c:pt idx="8">
                <c:v>2021 Q1</c:v>
              </c:pt>
              <c:pt idx="9">
                <c:v>2021 Q2</c:v>
              </c:pt>
              <c:pt idx="10">
                <c:v>2021 Q3</c:v>
              </c:pt>
              <c:pt idx="11">
                <c:v>2021 Q4</c:v>
              </c:pt>
              <c:pt idx="12">
                <c:v>2022 Q1</c:v>
              </c:pt>
              <c:pt idx="13">
                <c:v>2022 Q2</c:v>
              </c:pt>
              <c:pt idx="14">
                <c:v>2022 Q3</c:v>
              </c:pt>
              <c:pt idx="15">
                <c:v>2022 Q4</c:v>
              </c:pt>
              <c:pt idx="16">
                <c:v>2023 Q1</c:v>
              </c:pt>
              <c:pt idx="17">
                <c:v>2023 Q2</c:v>
              </c:pt>
              <c:pt idx="18">
                <c:v>2023 Q3</c:v>
              </c:pt>
              <c:pt idx="19">
                <c:v>2023 Q4</c:v>
              </c:pt>
              <c:pt idx="20">
                <c:v>2024 Q1</c:v>
              </c:pt>
              <c:pt idx="21">
                <c:v>2024 Q2</c:v>
              </c:pt>
              <c:pt idx="22">
                <c:v>2024 Q3</c:v>
              </c:pt>
              <c:pt idx="23">
                <c:v>2024 Q4</c:v>
              </c:pt>
              <c:pt idx="24">
                <c:v>2025 Q1</c:v>
              </c:pt>
              <c:pt idx="25">
                <c:v>2025 Q2</c:v>
              </c:pt>
              <c:pt idx="26">
                <c:v>2025 Q3</c:v>
              </c:pt>
              <c:pt idx="27">
                <c:v>2025 Q4</c:v>
              </c:pt>
            </c:strLit>
          </c:cat>
          <c:val>
            <c:numRef>
              <c:f>'Figure 1.1'!$B$23:$AC$23</c:f>
              <c:numCache>
                <c:formatCode>0</c:formatCode>
                <c:ptCount val="28"/>
                <c:pt idx="3">
                  <c:v>100</c:v>
                </c:pt>
                <c:pt idx="4">
                  <c:v>99.077872952868717</c:v>
                </c:pt>
                <c:pt idx="5">
                  <c:v>82.360635346722034</c:v>
                </c:pt>
                <c:pt idx="6">
                  <c:v>95.807183939363526</c:v>
                </c:pt>
                <c:pt idx="7">
                  <c:v>97.280978448869178</c:v>
                </c:pt>
                <c:pt idx="8">
                  <c:v>97.076858298165121</c:v>
                </c:pt>
                <c:pt idx="9">
                  <c:v>96.919251961715091</c:v>
                </c:pt>
                <c:pt idx="10">
                  <c:v>96.855993850823467</c:v>
                </c:pt>
                <c:pt idx="11">
                  <c:v>96.893366091318569</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mooth val="0"/>
          <c:extLst>
            <c:ext xmlns:c16="http://schemas.microsoft.com/office/drawing/2014/chart" uri="{C3380CC4-5D6E-409C-BE32-E72D297353CC}">
              <c16:uniqueId val="{00000004-99D9-4766-943A-CCF81A22AFF8}"/>
            </c:ext>
          </c:extLst>
        </c:ser>
        <c:ser>
          <c:idx val="5"/>
          <c:order val="4"/>
          <c:tx>
            <c:strRef>
              <c:f>'Figure 1.1'!$A$26</c:f>
              <c:strCache>
                <c:ptCount val="1"/>
                <c:pt idx="0">
                  <c:v>SPU 2021</c:v>
                </c:pt>
              </c:strCache>
            </c:strRef>
          </c:tx>
          <c:spPr>
            <a:ln w="19050" cap="rnd">
              <a:solidFill>
                <a:schemeClr val="accent4">
                  <a:lumMod val="50000"/>
                </a:schemeClr>
              </a:solidFill>
              <a:round/>
            </a:ln>
            <a:effectLst/>
          </c:spPr>
          <c:marker>
            <c:symbol val="none"/>
          </c:marker>
          <c:cat>
            <c:strLit>
              <c:ptCount val="28"/>
              <c:pt idx="0">
                <c:v>2019 Q1</c:v>
              </c:pt>
              <c:pt idx="1">
                <c:v>2019 Q2</c:v>
              </c:pt>
              <c:pt idx="2">
                <c:v>2019 Q3</c:v>
              </c:pt>
              <c:pt idx="3">
                <c:v>2019 Q4</c:v>
              </c:pt>
              <c:pt idx="4">
                <c:v>2020 Q1</c:v>
              </c:pt>
              <c:pt idx="5">
                <c:v>2020 Q2</c:v>
              </c:pt>
              <c:pt idx="6">
                <c:v>2020 Q3</c:v>
              </c:pt>
              <c:pt idx="7">
                <c:v>2020 Q4</c:v>
              </c:pt>
              <c:pt idx="8">
                <c:v>2021 Q1</c:v>
              </c:pt>
              <c:pt idx="9">
                <c:v>2021 Q2</c:v>
              </c:pt>
              <c:pt idx="10">
                <c:v>2021 Q3</c:v>
              </c:pt>
              <c:pt idx="11">
                <c:v>2021 Q4</c:v>
              </c:pt>
              <c:pt idx="12">
                <c:v>2022 Q1</c:v>
              </c:pt>
              <c:pt idx="13">
                <c:v>2022 Q2</c:v>
              </c:pt>
              <c:pt idx="14">
                <c:v>2022 Q3</c:v>
              </c:pt>
              <c:pt idx="15">
                <c:v>2022 Q4</c:v>
              </c:pt>
              <c:pt idx="16">
                <c:v>2023 Q1</c:v>
              </c:pt>
              <c:pt idx="17">
                <c:v>2023 Q2</c:v>
              </c:pt>
              <c:pt idx="18">
                <c:v>2023 Q3</c:v>
              </c:pt>
              <c:pt idx="19">
                <c:v>2023 Q4</c:v>
              </c:pt>
              <c:pt idx="20">
                <c:v>2024 Q1</c:v>
              </c:pt>
              <c:pt idx="21">
                <c:v>2024 Q2</c:v>
              </c:pt>
              <c:pt idx="22">
                <c:v>2024 Q3</c:v>
              </c:pt>
              <c:pt idx="23">
                <c:v>2024 Q4</c:v>
              </c:pt>
              <c:pt idx="24">
                <c:v>2025 Q1</c:v>
              </c:pt>
              <c:pt idx="25">
                <c:v>2025 Q2</c:v>
              </c:pt>
              <c:pt idx="26">
                <c:v>2025 Q3</c:v>
              </c:pt>
              <c:pt idx="27">
                <c:v>2025 Q4</c:v>
              </c:pt>
            </c:strLit>
          </c:cat>
          <c:val>
            <c:numRef>
              <c:f>'Figure 1.1'!$B$26:$AC$26</c:f>
              <c:numCache>
                <c:formatCode>0</c:formatCode>
                <c:ptCount val="28"/>
                <c:pt idx="0">
                  <c:v>98.215932945066683</c:v>
                </c:pt>
                <c:pt idx="1">
                  <c:v>98.703599415721783</c:v>
                </c:pt>
                <c:pt idx="2">
                  <c:v>99.961926289818436</c:v>
                </c:pt>
                <c:pt idx="3">
                  <c:v>100</c:v>
                </c:pt>
                <c:pt idx="4">
                  <c:v>97.803056065203236</c:v>
                </c:pt>
                <c:pt idx="5">
                  <c:v>83.586726800713222</c:v>
                </c:pt>
                <c:pt idx="6">
                  <c:v>98.991795418115103</c:v>
                </c:pt>
                <c:pt idx="7">
                  <c:v>96.861890208431092</c:v>
                </c:pt>
                <c:pt idx="8">
                  <c:v>92.64614987855532</c:v>
                </c:pt>
                <c:pt idx="9">
                  <c:v>94.830776531757309</c:v>
                </c:pt>
                <c:pt idx="10">
                  <c:v>98.803537852561377</c:v>
                </c:pt>
                <c:pt idx="11">
                  <c:v>100.69594739011806</c:v>
                </c:pt>
                <c:pt idx="12">
                  <c:v>102.18598805466759</c:v>
                </c:pt>
                <c:pt idx="13">
                  <c:v>103.37090791251016</c:v>
                </c:pt>
                <c:pt idx="14">
                  <c:v>104.57053516213935</c:v>
                </c:pt>
                <c:pt idx="15">
                  <c:v>105.59493169202695</c:v>
                </c:pt>
                <c:pt idx="16">
                  <c:v>106.38595149242346</c:v>
                </c:pt>
                <c:pt idx="17">
                  <c:v>107.22758114436689</c:v>
                </c:pt>
                <c:pt idx="18">
                  <c:v>108.08135783772173</c:v>
                </c:pt>
                <c:pt idx="19">
                  <c:v>108.94747768423895</c:v>
                </c:pt>
                <c:pt idx="20">
                  <c:v>109.69406377589002</c:v>
                </c:pt>
                <c:pt idx="21">
                  <c:v>110.61341552895733</c:v>
                </c:pt>
                <c:pt idx="22">
                  <c:v>111.54103568187361</c:v>
                </c:pt>
                <c:pt idx="23">
                  <c:v>112.47700645486388</c:v>
                </c:pt>
                <c:pt idx="24">
                  <c:v>113.27018208090801</c:v>
                </c:pt>
                <c:pt idx="25">
                  <c:v>114.19381778256327</c:v>
                </c:pt>
                <c:pt idx="26">
                  <c:v>115.12676320771394</c:v>
                </c:pt>
                <c:pt idx="27">
                  <c:v>116.06913060406328</c:v>
                </c:pt>
              </c:numCache>
            </c:numRef>
          </c:val>
          <c:smooth val="0"/>
          <c:extLst>
            <c:ext xmlns:c16="http://schemas.microsoft.com/office/drawing/2014/chart" uri="{C3380CC4-5D6E-409C-BE32-E72D297353CC}">
              <c16:uniqueId val="{00000005-99D9-4766-943A-CCF81A22AFF8}"/>
            </c:ext>
          </c:extLst>
        </c:ser>
        <c:ser>
          <c:idx val="0"/>
          <c:order val="6"/>
          <c:tx>
            <c:strRef>
              <c:f>'Figure 1.1'!$A$28</c:f>
              <c:strCache>
                <c:ptCount val="1"/>
                <c:pt idx="0">
                  <c:v>DoF Jan 2020</c:v>
                </c:pt>
              </c:strCache>
            </c:strRef>
          </c:tx>
          <c:spPr>
            <a:ln w="12700" cap="rnd">
              <a:solidFill>
                <a:schemeClr val="accent4">
                  <a:lumMod val="60000"/>
                  <a:lumOff val="40000"/>
                </a:schemeClr>
              </a:solidFill>
              <a:prstDash val="sysDash"/>
              <a:round/>
            </a:ln>
            <a:effectLst/>
          </c:spPr>
          <c:marker>
            <c:symbol val="none"/>
          </c:marker>
          <c:cat>
            <c:strLit>
              <c:ptCount val="28"/>
              <c:pt idx="0">
                <c:v>2019 Q1</c:v>
              </c:pt>
              <c:pt idx="1">
                <c:v>2019 Q2</c:v>
              </c:pt>
              <c:pt idx="2">
                <c:v>2019 Q3</c:v>
              </c:pt>
              <c:pt idx="3">
                <c:v>2019 Q4</c:v>
              </c:pt>
              <c:pt idx="4">
                <c:v>2020 Q1</c:v>
              </c:pt>
              <c:pt idx="5">
                <c:v>2020 Q2</c:v>
              </c:pt>
              <c:pt idx="6">
                <c:v>2020 Q3</c:v>
              </c:pt>
              <c:pt idx="7">
                <c:v>2020 Q4</c:v>
              </c:pt>
              <c:pt idx="8">
                <c:v>2021 Q1</c:v>
              </c:pt>
              <c:pt idx="9">
                <c:v>2021 Q2</c:v>
              </c:pt>
              <c:pt idx="10">
                <c:v>2021 Q3</c:v>
              </c:pt>
              <c:pt idx="11">
                <c:v>2021 Q4</c:v>
              </c:pt>
              <c:pt idx="12">
                <c:v>2022 Q1</c:v>
              </c:pt>
              <c:pt idx="13">
                <c:v>2022 Q2</c:v>
              </c:pt>
              <c:pt idx="14">
                <c:v>2022 Q3</c:v>
              </c:pt>
              <c:pt idx="15">
                <c:v>2022 Q4</c:v>
              </c:pt>
              <c:pt idx="16">
                <c:v>2023 Q1</c:v>
              </c:pt>
              <c:pt idx="17">
                <c:v>2023 Q2</c:v>
              </c:pt>
              <c:pt idx="18">
                <c:v>2023 Q3</c:v>
              </c:pt>
              <c:pt idx="19">
                <c:v>2023 Q4</c:v>
              </c:pt>
              <c:pt idx="20">
                <c:v>2024 Q1</c:v>
              </c:pt>
              <c:pt idx="21">
                <c:v>2024 Q2</c:v>
              </c:pt>
              <c:pt idx="22">
                <c:v>2024 Q3</c:v>
              </c:pt>
              <c:pt idx="23">
                <c:v>2024 Q4</c:v>
              </c:pt>
              <c:pt idx="24">
                <c:v>2025 Q1</c:v>
              </c:pt>
              <c:pt idx="25">
                <c:v>2025 Q2</c:v>
              </c:pt>
              <c:pt idx="26">
                <c:v>2025 Q3</c:v>
              </c:pt>
              <c:pt idx="27">
                <c:v>2025 Q4</c:v>
              </c:pt>
            </c:strLit>
          </c:cat>
          <c:val>
            <c:numRef>
              <c:f>'Figure 1.1'!$B$28:$AC$28</c:f>
              <c:numCache>
                <c:formatCode>0</c:formatCode>
                <c:ptCount val="28"/>
                <c:pt idx="3">
                  <c:v>100</c:v>
                </c:pt>
                <c:pt idx="4">
                  <c:v>101.12348855596557</c:v>
                </c:pt>
                <c:pt idx="5">
                  <c:v>102.24697711193113</c:v>
                </c:pt>
                <c:pt idx="6">
                  <c:v>103.3704656678967</c:v>
                </c:pt>
                <c:pt idx="7">
                  <c:v>104.49395422386226</c:v>
                </c:pt>
                <c:pt idx="8">
                  <c:v>105.00611556785886</c:v>
                </c:pt>
                <c:pt idx="9">
                  <c:v>105.51827691185545</c:v>
                </c:pt>
                <c:pt idx="10">
                  <c:v>106.03043825585205</c:v>
                </c:pt>
                <c:pt idx="11">
                  <c:v>106.54259959984864</c:v>
                </c:pt>
                <c:pt idx="12">
                  <c:v>107.81697543021859</c:v>
                </c:pt>
                <c:pt idx="13">
                  <c:v>109.09135126058854</c:v>
                </c:pt>
                <c:pt idx="14">
                  <c:v>110.3657270909585</c:v>
                </c:pt>
                <c:pt idx="15">
                  <c:v>111.64010292132845</c:v>
                </c:pt>
                <c:pt idx="16">
                  <c:v>112.06173190068242</c:v>
                </c:pt>
                <c:pt idx="17">
                  <c:v>112.48336088003636</c:v>
                </c:pt>
                <c:pt idx="18">
                  <c:v>112.90498985939033</c:v>
                </c:pt>
                <c:pt idx="19">
                  <c:v>113.32661883874427</c:v>
                </c:pt>
                <c:pt idx="20">
                  <c:v>114.6553140878998</c:v>
                </c:pt>
                <c:pt idx="21">
                  <c:v>115.98400933705534</c:v>
                </c:pt>
                <c:pt idx="22">
                  <c:v>117.31270458621086</c:v>
                </c:pt>
                <c:pt idx="23">
                  <c:v>118.6413998353664</c:v>
                </c:pt>
                <c:pt idx="24">
                  <c:v>119.03043716344899</c:v>
                </c:pt>
                <c:pt idx="25">
                  <c:v>119.4194744915316</c:v>
                </c:pt>
                <c:pt idx="26">
                  <c:v>119.80851181961421</c:v>
                </c:pt>
                <c:pt idx="27">
                  <c:v>120.1975491476968</c:v>
                </c:pt>
              </c:numCache>
            </c:numRef>
          </c:val>
          <c:smooth val="0"/>
          <c:extLst>
            <c:ext xmlns:c16="http://schemas.microsoft.com/office/drawing/2014/chart" uri="{C3380CC4-5D6E-409C-BE32-E72D297353CC}">
              <c16:uniqueId val="{00000006-99D9-4766-943A-CCF81A22AFF8}"/>
            </c:ext>
          </c:extLst>
        </c:ser>
        <c:dLbls>
          <c:showLegendKey val="0"/>
          <c:showVal val="0"/>
          <c:showCatName val="0"/>
          <c:showSerName val="0"/>
          <c:showPercent val="0"/>
          <c:showBubbleSize val="0"/>
        </c:dLbls>
        <c:marker val="1"/>
        <c:smooth val="0"/>
        <c:axId val="1889077248"/>
        <c:axId val="1889073504"/>
      </c:lineChart>
      <c:catAx>
        <c:axId val="188907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889073504"/>
        <c:crosses val="autoZero"/>
        <c:auto val="1"/>
        <c:lblAlgn val="ctr"/>
        <c:lblOffset val="100"/>
        <c:noMultiLvlLbl val="0"/>
      </c:catAx>
      <c:valAx>
        <c:axId val="1889073504"/>
        <c:scaling>
          <c:orientation val="minMax"/>
          <c:min val="6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889077248"/>
        <c:crosses val="autoZero"/>
        <c:crossBetween val="between"/>
      </c:valAx>
      <c:valAx>
        <c:axId val="103537904"/>
        <c:scaling>
          <c:orientation val="minMax"/>
          <c:max val="100"/>
        </c:scaling>
        <c:delete val="0"/>
        <c:axPos val="r"/>
        <c:numFmt formatCode="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520848"/>
        <c:crosses val="max"/>
        <c:crossBetween val="between"/>
      </c:valAx>
      <c:catAx>
        <c:axId val="103520848"/>
        <c:scaling>
          <c:orientation val="minMax"/>
        </c:scaling>
        <c:delete val="1"/>
        <c:axPos val="b"/>
        <c:numFmt formatCode="General" sourceLinked="1"/>
        <c:majorTickMark val="out"/>
        <c:minorTickMark val="none"/>
        <c:tickLblPos val="nextTo"/>
        <c:crossAx val="10353790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1"/>
          <c:spPr>
            <a:solidFill>
              <a:schemeClr val="bg1">
                <a:lumMod val="50000"/>
                <a:alpha val="15000"/>
              </a:schemeClr>
            </a:solidFill>
            <a:ln>
              <a:noFill/>
            </a:ln>
            <a:effectLst/>
          </c:spPr>
          <c:invertIfNegative val="0"/>
          <c:cat>
            <c:numLit>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Lit>
          </c:cat>
          <c:val>
            <c:numRef>
              <c:f>'Figure A1'!$B$15:$AF$15</c:f>
              <c:numCache>
                <c:formatCode>General</c:formatCode>
                <c:ptCount val="31"/>
                <c:pt idx="26">
                  <c:v>100</c:v>
                </c:pt>
                <c:pt idx="27">
                  <c:v>100</c:v>
                </c:pt>
                <c:pt idx="28">
                  <c:v>100</c:v>
                </c:pt>
                <c:pt idx="29">
                  <c:v>100</c:v>
                </c:pt>
                <c:pt idx="30">
                  <c:v>100</c:v>
                </c:pt>
              </c:numCache>
            </c:numRef>
          </c:val>
          <c:extLst>
            <c:ext xmlns:c16="http://schemas.microsoft.com/office/drawing/2014/chart" uri="{C3380CC4-5D6E-409C-BE32-E72D297353CC}">
              <c16:uniqueId val="{00000000-865D-474F-AA86-DBE309B1C6E5}"/>
            </c:ext>
          </c:extLst>
        </c:ser>
        <c:dLbls>
          <c:showLegendKey val="0"/>
          <c:showVal val="0"/>
          <c:showCatName val="0"/>
          <c:showSerName val="0"/>
          <c:showPercent val="0"/>
          <c:showBubbleSize val="0"/>
        </c:dLbls>
        <c:gapWidth val="0"/>
        <c:axId val="643674016"/>
        <c:axId val="643678176"/>
      </c:barChart>
      <c:lineChart>
        <c:grouping val="standard"/>
        <c:varyColors val="0"/>
        <c:ser>
          <c:idx val="4"/>
          <c:order val="0"/>
          <c:tx>
            <c:v>HH Savings</c:v>
          </c:tx>
          <c:spPr>
            <a:ln w="28575" cap="rnd">
              <a:solidFill>
                <a:schemeClr val="accent3">
                  <a:lumMod val="50000"/>
                  <a:lumOff val="50000"/>
                </a:schemeClr>
              </a:solidFill>
              <a:round/>
            </a:ln>
            <a:effectLst/>
          </c:spPr>
          <c:marker>
            <c:symbol val="none"/>
          </c:marker>
          <c:dLbls>
            <c:dLbl>
              <c:idx val="5"/>
              <c:layout>
                <c:manualLayout>
                  <c:x val="4.9471376038021896E-2"/>
                  <c:y val="-0.52314778361038206"/>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D3A17916-10A8-4568-B18E-CEC9B2D584AC}" type="SERIESNAME">
                      <a:rPr lang="en-US" b="1">
                        <a:solidFill>
                          <a:schemeClr val="accent3">
                            <a:lumMod val="50000"/>
                            <a:lumOff val="50000"/>
                          </a:schemeClr>
                        </a:solidFill>
                      </a:rPr>
                      <a:pPr>
                        <a:defRPr/>
                      </a:pPr>
                      <a:t>[SERIES NAME]</a:t>
                    </a:fld>
                    <a:endParaRPr lang="en-I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1404481002166532"/>
                      <c:h val="6.9166666666666668E-2"/>
                    </c:manualLayout>
                  </c15:layout>
                  <c15:dlblFieldTable/>
                  <c15:showDataLabelsRange val="0"/>
                </c:ext>
                <c:ext xmlns:c16="http://schemas.microsoft.com/office/drawing/2014/chart" uri="{C3380CC4-5D6E-409C-BE32-E72D297353CC}">
                  <c16:uniqueId val="{00000001-865D-474F-AA86-DBE309B1C6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A1'!$B$13:$AF$13</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A1'!$B$14:$AF$14</c:f>
              <c:numCache>
                <c:formatCode>General</c:formatCode>
                <c:ptCount val="31"/>
                <c:pt idx="0">
                  <c:v>10.254163014899211</c:v>
                </c:pt>
                <c:pt idx="1">
                  <c:v>9.8250106700810935</c:v>
                </c:pt>
                <c:pt idx="2">
                  <c:v>9.520715288246608</c:v>
                </c:pt>
                <c:pt idx="3">
                  <c:v>10.128680278999102</c:v>
                </c:pt>
                <c:pt idx="4">
                  <c:v>7.0671004817037097</c:v>
                </c:pt>
                <c:pt idx="5">
                  <c:v>3.9380038134073359</c:v>
                </c:pt>
                <c:pt idx="6">
                  <c:v>8.1989402617982545</c:v>
                </c:pt>
                <c:pt idx="7">
                  <c:v>6.6955209167642167</c:v>
                </c:pt>
                <c:pt idx="8">
                  <c:v>8.1247248924418187</c:v>
                </c:pt>
                <c:pt idx="9">
                  <c:v>9.2258664188022834</c:v>
                </c:pt>
                <c:pt idx="10">
                  <c:v>10.118572292800968</c:v>
                </c:pt>
                <c:pt idx="11">
                  <c:v>8.9956184698348505</c:v>
                </c:pt>
                <c:pt idx="12">
                  <c:v>7.8366011718669126</c:v>
                </c:pt>
                <c:pt idx="13">
                  <c:v>11.558515104766739</c:v>
                </c:pt>
                <c:pt idx="14">
                  <c:v>15.681012072032248</c:v>
                </c:pt>
                <c:pt idx="15">
                  <c:v>14.418449053590313</c:v>
                </c:pt>
                <c:pt idx="16">
                  <c:v>8.9848119659105325</c:v>
                </c:pt>
                <c:pt idx="17">
                  <c:v>11.478155990351112</c:v>
                </c:pt>
                <c:pt idx="18">
                  <c:v>9.5330062093668246</c:v>
                </c:pt>
                <c:pt idx="19">
                  <c:v>8.4133003572410008</c:v>
                </c:pt>
                <c:pt idx="20">
                  <c:v>8.7557409069313206</c:v>
                </c:pt>
                <c:pt idx="21">
                  <c:v>7.8979835365976978</c:v>
                </c:pt>
                <c:pt idx="22">
                  <c:v>11.519211229443419</c:v>
                </c:pt>
                <c:pt idx="23">
                  <c:v>11.563088512241055</c:v>
                </c:pt>
                <c:pt idx="24">
                  <c:v>12.187945265536342</c:v>
                </c:pt>
                <c:pt idx="25">
                  <c:v>23.749919660646572</c:v>
                </c:pt>
                <c:pt idx="26">
                  <c:v>20.180623111575194</c:v>
                </c:pt>
                <c:pt idx="27">
                  <c:v>11.783242313808472</c:v>
                </c:pt>
                <c:pt idx="28">
                  <c:v>10.549989403786574</c:v>
                </c:pt>
                <c:pt idx="29">
                  <c:v>10.066371735373593</c:v>
                </c:pt>
                <c:pt idx="30">
                  <c:v>9.49877487143279</c:v>
                </c:pt>
              </c:numCache>
            </c:numRef>
          </c:val>
          <c:smooth val="0"/>
          <c:extLst>
            <c:ext xmlns:c16="http://schemas.microsoft.com/office/drawing/2014/chart" uri="{C3380CC4-5D6E-409C-BE32-E72D297353CC}">
              <c16:uniqueId val="{00000002-865D-474F-AA86-DBE309B1C6E5}"/>
            </c:ext>
          </c:extLst>
        </c:ser>
        <c:dLbls>
          <c:showLegendKey val="0"/>
          <c:showVal val="0"/>
          <c:showCatName val="0"/>
          <c:showSerName val="0"/>
          <c:showPercent val="0"/>
          <c:showBubbleSize val="0"/>
        </c:dLbls>
        <c:marker val="1"/>
        <c:smooth val="0"/>
        <c:axId val="827134016"/>
        <c:axId val="827129856"/>
      </c:lineChart>
      <c:catAx>
        <c:axId val="82713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7129856"/>
        <c:crosses val="autoZero"/>
        <c:auto val="1"/>
        <c:lblAlgn val="ctr"/>
        <c:lblOffset val="100"/>
        <c:noMultiLvlLbl val="0"/>
      </c:catAx>
      <c:valAx>
        <c:axId val="827129856"/>
        <c:scaling>
          <c:orientation val="minMax"/>
        </c:scaling>
        <c:delete val="0"/>
        <c:axPos val="l"/>
        <c:numFmt formatCode="General"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7134016"/>
        <c:crosses val="autoZero"/>
        <c:crossBetween val="between"/>
      </c:valAx>
      <c:valAx>
        <c:axId val="643678176"/>
        <c:scaling>
          <c:orientation val="minMax"/>
          <c:max val="1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674016"/>
        <c:crosses val="max"/>
        <c:crossBetween val="between"/>
      </c:valAx>
      <c:catAx>
        <c:axId val="643674016"/>
        <c:scaling>
          <c:orientation val="minMax"/>
        </c:scaling>
        <c:delete val="1"/>
        <c:axPos val="b"/>
        <c:numFmt formatCode="General" sourceLinked="1"/>
        <c:majorTickMark val="out"/>
        <c:minorTickMark val="none"/>
        <c:tickLblPos val="nextTo"/>
        <c:crossAx val="6436781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A2'!$C$17</c:f>
              <c:strCache>
                <c:ptCount val="1"/>
                <c:pt idx="0">
                  <c:v>2015</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Goods Motor vehicles and other transport equipment</c:v>
              </c:pt>
              <c:pt idx="1">
                <c:v>Goods Clothing</c:v>
              </c:pt>
              <c:pt idx="2">
                <c:v>Goods Misc goods</c:v>
              </c:pt>
              <c:pt idx="3">
                <c:v>Goods Food, beverages and tobacco</c:v>
              </c:pt>
              <c:pt idx="4">
                <c:v>Goods Construction (a non-traded good)</c:v>
              </c:pt>
              <c:pt idx="5">
                <c:v>Goods All goods</c:v>
              </c:pt>
              <c:pt idx="6">
                <c:v>Services Financial and Insurance Activities</c:v>
              </c:pt>
              <c:pt idx="7">
                <c:v>Services Professional, Admin and Support Services</c:v>
              </c:pt>
              <c:pt idx="8">
                <c:v>Services Distribution, Transport, Hotels and Restaurants</c:v>
              </c:pt>
              <c:pt idx="9">
                <c:v>Services Information and Communication</c:v>
              </c:pt>
              <c:pt idx="10">
                <c:v>Services Arts, Entertainment and Other Services</c:v>
              </c:pt>
              <c:pt idx="11">
                <c:v>Services Public Admin, Education and Health</c:v>
              </c:pt>
              <c:pt idx="12">
                <c:v>Services Real Estate Activities (incl imputed rents)</c:v>
              </c:pt>
              <c:pt idx="13">
                <c:v>Services All services</c:v>
              </c:pt>
            </c:strLit>
          </c:cat>
          <c:val>
            <c:numRef>
              <c:f>'Figure A2'!$C$18:$C$31</c:f>
              <c:numCache>
                <c:formatCode>General</c:formatCode>
                <c:ptCount val="14"/>
                <c:pt idx="0">
                  <c:v>0.57722807350367367</c:v>
                </c:pt>
                <c:pt idx="1">
                  <c:v>0.35460614505089694</c:v>
                </c:pt>
                <c:pt idx="2">
                  <c:v>0.20448962310525343</c:v>
                </c:pt>
                <c:pt idx="3">
                  <c:v>0.11364178642962808</c:v>
                </c:pt>
                <c:pt idx="4">
                  <c:v>0</c:v>
                </c:pt>
                <c:pt idx="5">
                  <c:v>0.2413849374606987</c:v>
                </c:pt>
                <c:pt idx="6">
                  <c:v>0.57281519137257542</c:v>
                </c:pt>
                <c:pt idx="7">
                  <c:v>0.38729162387111399</c:v>
                </c:pt>
                <c:pt idx="8">
                  <c:v>0.20524109635045093</c:v>
                </c:pt>
                <c:pt idx="9">
                  <c:v>0.20448263411669154</c:v>
                </c:pt>
                <c:pt idx="10">
                  <c:v>8.7987692890320324E-2</c:v>
                </c:pt>
                <c:pt idx="11">
                  <c:v>0</c:v>
                </c:pt>
                <c:pt idx="12">
                  <c:v>6.8603857590569003E-4</c:v>
                </c:pt>
                <c:pt idx="13">
                  <c:v>0.14078614914697274</c:v>
                </c:pt>
              </c:numCache>
            </c:numRef>
          </c:val>
          <c:extLst>
            <c:ext xmlns:c16="http://schemas.microsoft.com/office/drawing/2014/chart" uri="{C3380CC4-5D6E-409C-BE32-E72D297353CC}">
              <c16:uniqueId val="{00000000-7278-4BC7-9888-FA60CB1EC790}"/>
            </c:ext>
          </c:extLst>
        </c:ser>
        <c:ser>
          <c:idx val="1"/>
          <c:order val="1"/>
          <c:tx>
            <c:strRef>
              <c:f>'Figure A2'!$D$17</c:f>
              <c:strCache>
                <c:ptCount val="1"/>
                <c:pt idx="0">
                  <c:v>2010</c:v>
                </c:pt>
              </c:strCache>
            </c:strRef>
          </c:tx>
          <c:spPr>
            <a:solidFill>
              <a:schemeClr val="accent5">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60000"/>
                        <a:lumOff val="4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Goods Motor vehicles and other transport equipment</c:v>
              </c:pt>
              <c:pt idx="1">
                <c:v>Goods Clothing</c:v>
              </c:pt>
              <c:pt idx="2">
                <c:v>Goods Misc goods</c:v>
              </c:pt>
              <c:pt idx="3">
                <c:v>Goods Food, beverages and tobacco</c:v>
              </c:pt>
              <c:pt idx="4">
                <c:v>Goods Construction (a non-traded good)</c:v>
              </c:pt>
              <c:pt idx="5">
                <c:v>Goods All goods</c:v>
              </c:pt>
              <c:pt idx="6">
                <c:v>Services Financial and Insurance Activities</c:v>
              </c:pt>
              <c:pt idx="7">
                <c:v>Services Professional, Admin and Support Services</c:v>
              </c:pt>
              <c:pt idx="8">
                <c:v>Services Distribution, Transport, Hotels and Restaurants</c:v>
              </c:pt>
              <c:pt idx="9">
                <c:v>Services Information and Communication</c:v>
              </c:pt>
              <c:pt idx="10">
                <c:v>Services Arts, Entertainment and Other Services</c:v>
              </c:pt>
              <c:pt idx="11">
                <c:v>Services Public Admin, Education and Health</c:v>
              </c:pt>
              <c:pt idx="12">
                <c:v>Services Real Estate Activities (incl imputed rents)</c:v>
              </c:pt>
              <c:pt idx="13">
                <c:v>Services All services</c:v>
              </c:pt>
            </c:strLit>
          </c:cat>
          <c:val>
            <c:numRef>
              <c:f>'Figure A2'!$D$18:$D$31</c:f>
              <c:numCache>
                <c:formatCode>General</c:formatCode>
                <c:ptCount val="14"/>
                <c:pt idx="0">
                  <c:v>0.48809190156135002</c:v>
                </c:pt>
                <c:pt idx="1">
                  <c:v>0.3972383781649767</c:v>
                </c:pt>
                <c:pt idx="2">
                  <c:v>0.19687828403429275</c:v>
                </c:pt>
                <c:pt idx="3">
                  <c:v>0.10628104027715658</c:v>
                </c:pt>
                <c:pt idx="4">
                  <c:v>0</c:v>
                </c:pt>
                <c:pt idx="5">
                  <c:v>0.22679935714943611</c:v>
                </c:pt>
                <c:pt idx="6">
                  <c:v>0.39309429659399525</c:v>
                </c:pt>
                <c:pt idx="7">
                  <c:v>0.45076456477150928</c:v>
                </c:pt>
                <c:pt idx="8">
                  <c:v>0.3944275122121132</c:v>
                </c:pt>
                <c:pt idx="9">
                  <c:v>0.10770360548693927</c:v>
                </c:pt>
                <c:pt idx="10">
                  <c:v>7.0161702505424473E-2</c:v>
                </c:pt>
                <c:pt idx="11">
                  <c:v>0</c:v>
                </c:pt>
                <c:pt idx="12">
                  <c:v>4.8137715578123723E-5</c:v>
                </c:pt>
                <c:pt idx="13">
                  <c:v>0.19770492584627233</c:v>
                </c:pt>
              </c:numCache>
            </c:numRef>
          </c:val>
          <c:extLst>
            <c:ext xmlns:c16="http://schemas.microsoft.com/office/drawing/2014/chart" uri="{C3380CC4-5D6E-409C-BE32-E72D297353CC}">
              <c16:uniqueId val="{00000001-7278-4BC7-9888-FA60CB1EC790}"/>
            </c:ext>
          </c:extLst>
        </c:ser>
        <c:dLbls>
          <c:showLegendKey val="0"/>
          <c:showVal val="0"/>
          <c:showCatName val="0"/>
          <c:showSerName val="0"/>
          <c:showPercent val="0"/>
          <c:showBubbleSize val="0"/>
        </c:dLbls>
        <c:gapWidth val="0"/>
        <c:axId val="643669024"/>
        <c:axId val="643674432"/>
      </c:barChart>
      <c:catAx>
        <c:axId val="6436690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674432"/>
        <c:crosses val="autoZero"/>
        <c:auto val="1"/>
        <c:lblAlgn val="ctr"/>
        <c:lblOffset val="100"/>
        <c:noMultiLvlLbl val="0"/>
      </c:catAx>
      <c:valAx>
        <c:axId val="643674432"/>
        <c:scaling>
          <c:orientation val="minMax"/>
        </c:scaling>
        <c:delete val="1"/>
        <c:axPos val="b"/>
        <c:numFmt formatCode="General" sourceLinked="1"/>
        <c:majorTickMark val="none"/>
        <c:minorTickMark val="none"/>
        <c:tickLblPos val="nextTo"/>
        <c:crossAx val="643669024"/>
        <c:crosses val="max"/>
        <c:crossBetween val="between"/>
      </c:valAx>
      <c:spPr>
        <a:noFill/>
        <a:ln>
          <a:noFill/>
        </a:ln>
        <a:effectLst/>
      </c:spPr>
    </c:plotArea>
    <c:legend>
      <c:legendPos val="r"/>
      <c:layout>
        <c:manualLayout>
          <c:xMode val="edge"/>
          <c:yMode val="edge"/>
          <c:x val="0.89976105062194112"/>
          <c:y val="0.21435674696493714"/>
          <c:w val="8.5250521152763548E-2"/>
          <c:h val="0.1533281774169431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B1'!$A$20</c:f>
              <c:strCache>
                <c:ptCount val="1"/>
                <c:pt idx="0">
                  <c:v>Outturns</c:v>
                </c:pt>
              </c:strCache>
            </c:strRef>
          </c:tx>
          <c:spPr>
            <a:ln w="28575" cap="rnd">
              <a:solidFill>
                <a:schemeClr val="accent5"/>
              </a:solidFill>
              <a:round/>
            </a:ln>
            <a:effectLst/>
          </c:spPr>
          <c:marker>
            <c:symbol val="none"/>
          </c:marker>
          <c:trendline>
            <c:spPr>
              <a:ln w="19050" cap="rnd">
                <a:solidFill>
                  <a:schemeClr val="tx1">
                    <a:lumMod val="50000"/>
                    <a:lumOff val="50000"/>
                  </a:schemeClr>
                </a:solidFill>
                <a:prstDash val="sysDot"/>
              </a:ln>
              <a:effectLst/>
            </c:spPr>
            <c:trendlineType val="linear"/>
            <c:dispRSqr val="0"/>
            <c:dispEq val="0"/>
          </c:trendline>
          <c:cat>
            <c:numRef>
              <c:f>'Figure B1'!$B$19:$AC$19</c:f>
              <c:numCache>
                <c:formatCode>General</c:formatCode>
                <c:ptCount val="2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pt idx="27">
                  <c:v>2025</c:v>
                </c:pt>
              </c:numCache>
            </c:numRef>
          </c:cat>
          <c:val>
            <c:numRef>
              <c:f>'Figure B1'!$B$20:$AC$20</c:f>
              <c:numCache>
                <c:formatCode>General</c:formatCode>
                <c:ptCount val="28"/>
                <c:pt idx="0">
                  <c:v>35669.800000000003</c:v>
                </c:pt>
                <c:pt idx="1">
                  <c:v>36651.9</c:v>
                </c:pt>
                <c:pt idx="2">
                  <c:v>38440.9</c:v>
                </c:pt>
                <c:pt idx="3">
                  <c:v>38062.800000000003</c:v>
                </c:pt>
                <c:pt idx="4">
                  <c:v>38584.199999999997</c:v>
                </c:pt>
                <c:pt idx="5">
                  <c:v>39625.1</c:v>
                </c:pt>
                <c:pt idx="6">
                  <c:v>41050.9</c:v>
                </c:pt>
                <c:pt idx="7">
                  <c:v>41374.199999999997</c:v>
                </c:pt>
                <c:pt idx="8">
                  <c:v>41726.699999999997</c:v>
                </c:pt>
                <c:pt idx="9">
                  <c:v>41586.400000000001</c:v>
                </c:pt>
                <c:pt idx="10">
                  <c:v>40591.9</c:v>
                </c:pt>
                <c:pt idx="11">
                  <c:v>40981</c:v>
                </c:pt>
                <c:pt idx="12">
                  <c:v>43148.1</c:v>
                </c:pt>
                <c:pt idx="13">
                  <c:v>42344</c:v>
                </c:pt>
                <c:pt idx="14">
                  <c:v>41630</c:v>
                </c:pt>
                <c:pt idx="15">
                  <c:v>42507</c:v>
                </c:pt>
                <c:pt idx="16">
                  <c:v>44762.2</c:v>
                </c:pt>
                <c:pt idx="17">
                  <c:v>42869</c:v>
                </c:pt>
                <c:pt idx="18">
                  <c:v>43726.7</c:v>
                </c:pt>
                <c:pt idx="19">
                  <c:v>44441.599999999999</c:v>
                </c:pt>
                <c:pt idx="20">
                  <c:v>46246.3</c:v>
                </c:pt>
                <c:pt idx="21">
                  <c:v>45751</c:v>
                </c:pt>
              </c:numCache>
            </c:numRef>
          </c:val>
          <c:smooth val="0"/>
          <c:extLst>
            <c:ext xmlns:c16="http://schemas.microsoft.com/office/drawing/2014/chart" uri="{C3380CC4-5D6E-409C-BE32-E72D297353CC}">
              <c16:uniqueId val="{00000000-00FA-4070-843B-B3539FDC0D8E}"/>
            </c:ext>
          </c:extLst>
        </c:ser>
        <c:ser>
          <c:idx val="1"/>
          <c:order val="1"/>
          <c:tx>
            <c:strRef>
              <c:f>'Figure B1'!$A$21</c:f>
              <c:strCache>
                <c:ptCount val="1"/>
                <c:pt idx="0">
                  <c:v>SPU 2021</c:v>
                </c:pt>
              </c:strCache>
            </c:strRef>
          </c:tx>
          <c:spPr>
            <a:ln w="19050" cap="rnd">
              <a:solidFill>
                <a:schemeClr val="accent5"/>
              </a:solidFill>
              <a:prstDash val="sysDash"/>
              <a:round/>
            </a:ln>
            <a:effectLst/>
          </c:spPr>
          <c:marker>
            <c:symbol val="none"/>
          </c:marker>
          <c:cat>
            <c:numRef>
              <c:f>'Figure B1'!$B$19:$AC$19</c:f>
              <c:numCache>
                <c:formatCode>General</c:formatCode>
                <c:ptCount val="2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pt idx="27">
                  <c:v>2025</c:v>
                </c:pt>
              </c:numCache>
            </c:numRef>
          </c:cat>
          <c:val>
            <c:numRef>
              <c:f>'Figure B1'!$B$21:$AC$21</c:f>
              <c:numCache>
                <c:formatCode>General</c:formatCode>
                <c:ptCount val="28"/>
                <c:pt idx="21">
                  <c:v>45751</c:v>
                </c:pt>
                <c:pt idx="22">
                  <c:v>50428</c:v>
                </c:pt>
                <c:pt idx="23">
                  <c:v>49726</c:v>
                </c:pt>
                <c:pt idx="24">
                  <c:v>48101</c:v>
                </c:pt>
                <c:pt idx="25">
                  <c:v>48252</c:v>
                </c:pt>
                <c:pt idx="26">
                  <c:v>48432</c:v>
                </c:pt>
                <c:pt idx="27">
                  <c:v>48673</c:v>
                </c:pt>
              </c:numCache>
            </c:numRef>
          </c:val>
          <c:smooth val="0"/>
          <c:extLst>
            <c:ext xmlns:c16="http://schemas.microsoft.com/office/drawing/2014/chart" uri="{C3380CC4-5D6E-409C-BE32-E72D297353CC}">
              <c16:uniqueId val="{00000001-00FA-4070-843B-B3539FDC0D8E}"/>
            </c:ext>
          </c:extLst>
        </c:ser>
        <c:dLbls>
          <c:showLegendKey val="0"/>
          <c:showVal val="0"/>
          <c:showCatName val="0"/>
          <c:showSerName val="0"/>
          <c:showPercent val="0"/>
          <c:showBubbleSize val="0"/>
        </c:dLbls>
        <c:smooth val="0"/>
        <c:axId val="1658959920"/>
        <c:axId val="1658949104"/>
      </c:lineChart>
      <c:dateAx>
        <c:axId val="1658959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949104"/>
        <c:crosses val="autoZero"/>
        <c:auto val="0"/>
        <c:lblOffset val="100"/>
        <c:baseTimeUnit val="days"/>
        <c:majorUnit val="1"/>
        <c:majorTimeUnit val="days"/>
        <c:minorUnit val="4"/>
      </c:dateAx>
      <c:valAx>
        <c:axId val="1658949104"/>
        <c:scaling>
          <c:orientation val="minMax"/>
          <c:max val="51000"/>
          <c:min val="35000"/>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959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2"/>
          <c:tx>
            <c:strRef>
              <c:f>'Figure 1.7'!$B$26</c:f>
              <c:strCache>
                <c:ptCount val="1"/>
                <c:pt idx="0">
                  <c:v>Cumulative shortfall (RHS)</c:v>
                </c:pt>
              </c:strCache>
            </c:strRef>
          </c:tx>
          <c:spPr>
            <a:solidFill>
              <a:schemeClr val="accent4">
                <a:lumMod val="20000"/>
                <a:lumOff val="80000"/>
              </a:schemeClr>
            </a:solidFill>
            <a:ln>
              <a:noFill/>
            </a:ln>
            <a:effectLst/>
          </c:spPr>
          <c:cat>
            <c:numLit>
              <c:formatCode>General</c:formatCode>
              <c:ptCount val="1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numLit>
          </c:cat>
          <c:val>
            <c:numRef>
              <c:f>'Figure 1.7'!$B$27:$B$208</c:f>
              <c:numCache>
                <c:formatCode>General</c:formatCode>
                <c:ptCount val="182"/>
                <c:pt idx="8">
                  <c:v>8904.0456885189051</c:v>
                </c:pt>
                <c:pt idx="9">
                  <c:v>13918.739218571925</c:v>
                </c:pt>
                <c:pt idx="10">
                  <c:v>18625.844856548236</c:v>
                </c:pt>
                <c:pt idx="11">
                  <c:v>27231.029269114511</c:v>
                </c:pt>
                <c:pt idx="12">
                  <c:v>35528.625789604084</c:v>
                </c:pt>
                <c:pt idx="13">
                  <c:v>43518.63441801694</c:v>
                </c:pt>
                <c:pt idx="14">
                  <c:v>42940.971821019761</c:v>
                </c:pt>
                <c:pt idx="15">
                  <c:v>42055.721331945875</c:v>
                </c:pt>
                <c:pt idx="16">
                  <c:v>40862.882950795283</c:v>
                </c:pt>
                <c:pt idx="17">
                  <c:v>39362.456677567985</c:v>
                </c:pt>
                <c:pt idx="18">
                  <c:v>42680.19251226398</c:v>
                </c:pt>
                <c:pt idx="19">
                  <c:v>45690.340454883277</c:v>
                </c:pt>
                <c:pt idx="20">
                  <c:v>48392.90050542586</c:v>
                </c:pt>
                <c:pt idx="21">
                  <c:v>46762.872663891743</c:v>
                </c:pt>
                <c:pt idx="22">
                  <c:v>44825.256930280913</c:v>
                </c:pt>
                <c:pt idx="23">
                  <c:v>42580.053304593384</c:v>
                </c:pt>
                <c:pt idx="24">
                  <c:v>40027.261786829142</c:v>
                </c:pt>
                <c:pt idx="25">
                  <c:v>38058.549043654857</c:v>
                </c:pt>
                <c:pt idx="26">
                  <c:v>35782.248408403859</c:v>
                </c:pt>
                <c:pt idx="27">
                  <c:v>33198.359881076161</c:v>
                </c:pt>
                <c:pt idx="28">
                  <c:v>33715.216795005108</c:v>
                </c:pt>
                <c:pt idx="29">
                  <c:v>33924.485816857341</c:v>
                </c:pt>
                <c:pt idx="30">
                  <c:v>33826.166946632875</c:v>
                </c:pt>
                <c:pt idx="31">
                  <c:v>33420.260184331681</c:v>
                </c:pt>
                <c:pt idx="32">
                  <c:v>29293.145514011878</c:v>
                </c:pt>
                <c:pt idx="33">
                  <c:v>24826.622935673426</c:v>
                </c:pt>
                <c:pt idx="34">
                  <c:v>20020.692449316324</c:v>
                </c:pt>
                <c:pt idx="35">
                  <c:v>14875.354054940603</c:v>
                </c:pt>
                <c:pt idx="36">
                  <c:v>9390.6077525462315</c:v>
                </c:pt>
                <c:pt idx="37">
                  <c:v>2233.7535421332286</c:v>
                </c:pt>
                <c:pt idx="38">
                  <c:v>-5262.5085762984236</c:v>
                </c:pt>
                <c:pt idx="39">
                  <c:v>-15092.678602748725</c:v>
                </c:pt>
                <c:pt idx="40">
                  <c:v>-23197.256537217676</c:v>
                </c:pt>
                <c:pt idx="41">
                  <c:v>-28175.242379705218</c:v>
                </c:pt>
                <c:pt idx="42">
                  <c:v>-37497.636130211438</c:v>
                </c:pt>
                <c:pt idx="43">
                  <c:v>-47387.437788736308</c:v>
                </c:pt>
                <c:pt idx="44">
                  <c:v>-58466.647355279769</c:v>
                </c:pt>
                <c:pt idx="45">
                  <c:v>-69808.264829841908</c:v>
                </c:pt>
                <c:pt idx="46">
                  <c:v>-76241.290212422668</c:v>
                </c:pt>
                <c:pt idx="47">
                  <c:v>-78481.723503022047</c:v>
                </c:pt>
                <c:pt idx="48">
                  <c:v>-77084.564701640105</c:v>
                </c:pt>
                <c:pt idx="49">
                  <c:v>-77599.813808276784</c:v>
                </c:pt>
                <c:pt idx="50">
                  <c:v>-79800.470822932082</c:v>
                </c:pt>
                <c:pt idx="51">
                  <c:v>-86951.535745606059</c:v>
                </c:pt>
                <c:pt idx="52">
                  <c:v>-100411.00857629866</c:v>
                </c:pt>
                <c:pt idx="53">
                  <c:v>-112213.88931500987</c:v>
                </c:pt>
                <c:pt idx="54">
                  <c:v>-116337.17796173977</c:v>
                </c:pt>
                <c:pt idx="55">
                  <c:v>-116388.87451648829</c:v>
                </c:pt>
                <c:pt idx="56">
                  <c:v>-116680.97897925542</c:v>
                </c:pt>
                <c:pt idx="57">
                  <c:v>-118945.49135004124</c:v>
                </c:pt>
                <c:pt idx="58">
                  <c:v>-128265.41162884561</c:v>
                </c:pt>
                <c:pt idx="59">
                  <c:v>-143862.73981566867</c:v>
                </c:pt>
                <c:pt idx="60">
                  <c:v>-156695.22692629916</c:v>
                </c:pt>
                <c:pt idx="61">
                  <c:v>-162096.87296073709</c:v>
                </c:pt>
                <c:pt idx="62">
                  <c:v>-165083.67791898246</c:v>
                </c:pt>
                <c:pt idx="63">
                  <c:v>-168110.64180103526</c:v>
                </c:pt>
                <c:pt idx="64">
                  <c:v>-168346.76460689551</c:v>
                </c:pt>
                <c:pt idx="65">
                  <c:v>-178325.04633656319</c:v>
                </c:pt>
                <c:pt idx="66">
                  <c:v>-195391.48699003831</c:v>
                </c:pt>
                <c:pt idx="67">
                  <c:v>-204348.08656732086</c:v>
                </c:pt>
                <c:pt idx="68">
                  <c:v>-207649.84506841085</c:v>
                </c:pt>
                <c:pt idx="69">
                  <c:v>-210305.76249330828</c:v>
                </c:pt>
                <c:pt idx="70">
                  <c:v>-211110.83884201315</c:v>
                </c:pt>
                <c:pt idx="71">
                  <c:v>-213685.07411452546</c:v>
                </c:pt>
                <c:pt idx="72">
                  <c:v>-224661.4683108452</c:v>
                </c:pt>
                <c:pt idx="73">
                  <c:v>-243592.02143097238</c:v>
                </c:pt>
                <c:pt idx="74">
                  <c:v>-260148.733474907</c:v>
                </c:pt>
                <c:pt idx="75">
                  <c:v>-268496.60444264906</c:v>
                </c:pt>
                <c:pt idx="76">
                  <c:v>-281436.63433419855</c:v>
                </c:pt>
                <c:pt idx="77">
                  <c:v>-286978.82314955536</c:v>
                </c:pt>
                <c:pt idx="78">
                  <c:v>-292948.17088871961</c:v>
                </c:pt>
                <c:pt idx="79">
                  <c:v>-305818.6775516913</c:v>
                </c:pt>
                <c:pt idx="80">
                  <c:v>-322077.34313847043</c:v>
                </c:pt>
                <c:pt idx="81">
                  <c:v>-332011.167649057</c:v>
                </c:pt>
                <c:pt idx="82">
                  <c:v>-333520.151083451</c:v>
                </c:pt>
                <c:pt idx="83">
                  <c:v>-330638.29344165255</c:v>
                </c:pt>
                <c:pt idx="84">
                  <c:v>-323636.59472366143</c:v>
                </c:pt>
                <c:pt idx="85">
                  <c:v>-317764.05492947786</c:v>
                </c:pt>
                <c:pt idx="86">
                  <c:v>-322399.67405910161</c:v>
                </c:pt>
                <c:pt idx="87">
                  <c:v>-338969.45211253292</c:v>
                </c:pt>
                <c:pt idx="88">
                  <c:v>-346483.38908977155</c:v>
                </c:pt>
                <c:pt idx="89">
                  <c:v>-346287.48499081773</c:v>
                </c:pt>
                <c:pt idx="90">
                  <c:v>-342117.73981567123</c:v>
                </c:pt>
                <c:pt idx="91">
                  <c:v>-335409.14891929645</c:v>
                </c:pt>
                <c:pt idx="92">
                  <c:v>-326589.71230169339</c:v>
                </c:pt>
                <c:pt idx="93">
                  <c:v>-340304.42996286205</c:v>
                </c:pt>
                <c:pt idx="94">
                  <c:v>-359179.30190280243</c:v>
                </c:pt>
                <c:pt idx="95">
                  <c:v>-377498.32812151453</c:v>
                </c:pt>
                <c:pt idx="96">
                  <c:v>-380086.50861899811</c:v>
                </c:pt>
                <c:pt idx="97">
                  <c:v>-376795.84339525341</c:v>
                </c:pt>
                <c:pt idx="98">
                  <c:v>-372325.33245028043</c:v>
                </c:pt>
                <c:pt idx="99">
                  <c:v>-369693.97578407917</c:v>
                </c:pt>
                <c:pt idx="100">
                  <c:v>-382719.77339664963</c:v>
                </c:pt>
                <c:pt idx="101">
                  <c:v>-403425.72528799181</c:v>
                </c:pt>
                <c:pt idx="102">
                  <c:v>-417330.83145810571</c:v>
                </c:pt>
                <c:pt idx="103">
                  <c:v>-425515.09190699132</c:v>
                </c:pt>
                <c:pt idx="104">
                  <c:v>-426885.50663464866</c:v>
                </c:pt>
                <c:pt idx="105">
                  <c:v>-420176.07564107771</c:v>
                </c:pt>
                <c:pt idx="106">
                  <c:v>-415784.79892627848</c:v>
                </c:pt>
                <c:pt idx="107">
                  <c:v>-428916.67649025074</c:v>
                </c:pt>
                <c:pt idx="108">
                  <c:v>-453838.70833299472</c:v>
                </c:pt>
                <c:pt idx="109">
                  <c:v>-472605.89445451042</c:v>
                </c:pt>
                <c:pt idx="110">
                  <c:v>-481400.23485479783</c:v>
                </c:pt>
                <c:pt idx="111">
                  <c:v>-477286.72953385697</c:v>
                </c:pt>
                <c:pt idx="112">
                  <c:v>-467176.37849168782</c:v>
                </c:pt>
                <c:pt idx="113">
                  <c:v>-456124.18172829039</c:v>
                </c:pt>
                <c:pt idx="114">
                  <c:v>-462473.13924366469</c:v>
                </c:pt>
                <c:pt idx="115">
                  <c:v>-482823.2510378107</c:v>
                </c:pt>
                <c:pt idx="116">
                  <c:v>-496077.51711072843</c:v>
                </c:pt>
                <c:pt idx="117">
                  <c:v>-495197.93746241787</c:v>
                </c:pt>
                <c:pt idx="118">
                  <c:v>-494678.51209287881</c:v>
                </c:pt>
                <c:pt idx="119">
                  <c:v>-488444.24100211146</c:v>
                </c:pt>
                <c:pt idx="120">
                  <c:v>-478553.12419011584</c:v>
                </c:pt>
                <c:pt idx="121">
                  <c:v>-494965.16165689193</c:v>
                </c:pt>
                <c:pt idx="122">
                  <c:v>-518207.35340243997</c:v>
                </c:pt>
                <c:pt idx="123">
                  <c:v>-537456.6994267595</c:v>
                </c:pt>
                <c:pt idx="124">
                  <c:v>-540413.19972985052</c:v>
                </c:pt>
                <c:pt idx="125">
                  <c:v>-533170.85431171348</c:v>
                </c:pt>
                <c:pt idx="126">
                  <c:v>-524703.66317234794</c:v>
                </c:pt>
                <c:pt idx="127">
                  <c:v>-510809.62631175434</c:v>
                </c:pt>
                <c:pt idx="128">
                  <c:v>-521250.74372993223</c:v>
                </c:pt>
                <c:pt idx="129">
                  <c:v>-539452.01542688208</c:v>
                </c:pt>
                <c:pt idx="130">
                  <c:v>-545379.44140260341</c:v>
                </c:pt>
                <c:pt idx="131">
                  <c:v>-545394.02165709669</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numCache>
            </c:numRef>
          </c:val>
          <c:extLst>
            <c:ext xmlns:c16="http://schemas.microsoft.com/office/drawing/2014/chart" uri="{C3380CC4-5D6E-409C-BE32-E72D297353CC}">
              <c16:uniqueId val="{00000000-5A46-4331-9B30-7F570FE4EE5A}"/>
            </c:ext>
          </c:extLst>
        </c:ser>
        <c:dLbls>
          <c:showLegendKey val="0"/>
          <c:showVal val="0"/>
          <c:showCatName val="0"/>
          <c:showSerName val="0"/>
          <c:showPercent val="0"/>
          <c:showBubbleSize val="0"/>
        </c:dLbls>
        <c:axId val="1379400223"/>
        <c:axId val="1379399807"/>
      </c:areaChart>
      <c:lineChart>
        <c:grouping val="standard"/>
        <c:varyColors val="0"/>
        <c:ser>
          <c:idx val="0"/>
          <c:order val="0"/>
          <c:tx>
            <c:strRef>
              <c:f>'Figure 1.7'!$C$26</c:f>
              <c:strCache>
                <c:ptCount val="1"/>
                <c:pt idx="0">
                  <c:v>7-day moving average daily vaccines</c:v>
                </c:pt>
              </c:strCache>
            </c:strRef>
          </c:tx>
          <c:spPr>
            <a:ln w="28575" cap="rnd">
              <a:solidFill>
                <a:schemeClr val="accent1"/>
              </a:solidFill>
              <a:prstDash val="solid"/>
              <a:round/>
            </a:ln>
            <a:effectLst/>
          </c:spPr>
          <c:marker>
            <c:symbol val="none"/>
          </c:marker>
          <c:dLbls>
            <c:dLbl>
              <c:idx val="114"/>
              <c:layout>
                <c:manualLayout>
                  <c:x val="5.1448006379769928E-2"/>
                  <c:y val="-1.576221571718081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solidFill>
                          <a:schemeClr val="accent1"/>
                        </a:solidFill>
                      </a:rPr>
                      <a:t>7-day moving average daily vaccines</a:t>
                    </a:r>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6898415590157648"/>
                      <c:h val="0.1303987361858984"/>
                    </c:manualLayout>
                  </c15:layout>
                  <c15:showDataLabelsRange val="0"/>
                </c:ext>
                <c:ext xmlns:c16="http://schemas.microsoft.com/office/drawing/2014/chart" uri="{C3380CC4-5D6E-409C-BE32-E72D297353CC}">
                  <c16:uniqueId val="{00000001-5A46-4331-9B30-7F570FE4EE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1.7'!$A$27:$A$225</c:f>
              <c:numCache>
                <c:formatCode>m/d/yyyy</c:formatCode>
                <c:ptCount val="199"/>
                <c:pt idx="0">
                  <c:v>44196</c:v>
                </c:pt>
                <c:pt idx="1">
                  <c:v>44197</c:v>
                </c:pt>
                <c:pt idx="2">
                  <c:v>44198</c:v>
                </c:pt>
                <c:pt idx="3">
                  <c:v>44199</c:v>
                </c:pt>
                <c:pt idx="4">
                  <c:v>44200</c:v>
                </c:pt>
                <c:pt idx="5">
                  <c:v>44201</c:v>
                </c:pt>
                <c:pt idx="6">
                  <c:v>44202</c:v>
                </c:pt>
                <c:pt idx="7">
                  <c:v>44203</c:v>
                </c:pt>
                <c:pt idx="8">
                  <c:v>44204</c:v>
                </c:pt>
                <c:pt idx="9">
                  <c:v>44205</c:v>
                </c:pt>
                <c:pt idx="10">
                  <c:v>44206</c:v>
                </c:pt>
                <c:pt idx="11">
                  <c:v>44207</c:v>
                </c:pt>
                <c:pt idx="12">
                  <c:v>44208</c:v>
                </c:pt>
                <c:pt idx="13">
                  <c:v>44209</c:v>
                </c:pt>
                <c:pt idx="14">
                  <c:v>44210</c:v>
                </c:pt>
                <c:pt idx="15">
                  <c:v>44211</c:v>
                </c:pt>
                <c:pt idx="16">
                  <c:v>44212</c:v>
                </c:pt>
                <c:pt idx="17">
                  <c:v>44213</c:v>
                </c:pt>
                <c:pt idx="18">
                  <c:v>44214</c:v>
                </c:pt>
                <c:pt idx="19">
                  <c:v>44215</c:v>
                </c:pt>
                <c:pt idx="20">
                  <c:v>44216</c:v>
                </c:pt>
                <c:pt idx="21">
                  <c:v>44217</c:v>
                </c:pt>
                <c:pt idx="22">
                  <c:v>44218</c:v>
                </c:pt>
                <c:pt idx="23">
                  <c:v>44219</c:v>
                </c:pt>
                <c:pt idx="24">
                  <c:v>44220</c:v>
                </c:pt>
                <c:pt idx="25">
                  <c:v>44221</c:v>
                </c:pt>
                <c:pt idx="26">
                  <c:v>44222</c:v>
                </c:pt>
                <c:pt idx="27">
                  <c:v>44223</c:v>
                </c:pt>
                <c:pt idx="28">
                  <c:v>44224</c:v>
                </c:pt>
                <c:pt idx="29">
                  <c:v>44225</c:v>
                </c:pt>
                <c:pt idx="30">
                  <c:v>44226</c:v>
                </c:pt>
                <c:pt idx="31">
                  <c:v>44227</c:v>
                </c:pt>
                <c:pt idx="32">
                  <c:v>44228</c:v>
                </c:pt>
                <c:pt idx="33">
                  <c:v>44229</c:v>
                </c:pt>
                <c:pt idx="34">
                  <c:v>44230</c:v>
                </c:pt>
                <c:pt idx="35">
                  <c:v>44231</c:v>
                </c:pt>
                <c:pt idx="36">
                  <c:v>44232</c:v>
                </c:pt>
                <c:pt idx="37">
                  <c:v>44233</c:v>
                </c:pt>
                <c:pt idx="38">
                  <c:v>44234</c:v>
                </c:pt>
                <c:pt idx="39">
                  <c:v>44235</c:v>
                </c:pt>
                <c:pt idx="40">
                  <c:v>44236</c:v>
                </c:pt>
                <c:pt idx="41">
                  <c:v>44237</c:v>
                </c:pt>
                <c:pt idx="42">
                  <c:v>44238</c:v>
                </c:pt>
                <c:pt idx="43">
                  <c:v>44239</c:v>
                </c:pt>
                <c:pt idx="44">
                  <c:v>44240</c:v>
                </c:pt>
                <c:pt idx="45">
                  <c:v>44241</c:v>
                </c:pt>
                <c:pt idx="46">
                  <c:v>44242</c:v>
                </c:pt>
                <c:pt idx="47">
                  <c:v>44243</c:v>
                </c:pt>
                <c:pt idx="48">
                  <c:v>44244</c:v>
                </c:pt>
                <c:pt idx="49">
                  <c:v>44245</c:v>
                </c:pt>
                <c:pt idx="50">
                  <c:v>44246</c:v>
                </c:pt>
                <c:pt idx="51">
                  <c:v>44247</c:v>
                </c:pt>
                <c:pt idx="52">
                  <c:v>44248</c:v>
                </c:pt>
                <c:pt idx="53">
                  <c:v>44249</c:v>
                </c:pt>
                <c:pt idx="54">
                  <c:v>44250</c:v>
                </c:pt>
                <c:pt idx="55">
                  <c:v>44251</c:v>
                </c:pt>
                <c:pt idx="56">
                  <c:v>44252</c:v>
                </c:pt>
                <c:pt idx="57">
                  <c:v>44253</c:v>
                </c:pt>
                <c:pt idx="58">
                  <c:v>44254</c:v>
                </c:pt>
                <c:pt idx="59">
                  <c:v>44255</c:v>
                </c:pt>
                <c:pt idx="60">
                  <c:v>44256</c:v>
                </c:pt>
                <c:pt idx="61">
                  <c:v>44257</c:v>
                </c:pt>
                <c:pt idx="62">
                  <c:v>44258</c:v>
                </c:pt>
                <c:pt idx="63">
                  <c:v>44259</c:v>
                </c:pt>
                <c:pt idx="64">
                  <c:v>44260</c:v>
                </c:pt>
                <c:pt idx="65">
                  <c:v>44261</c:v>
                </c:pt>
                <c:pt idx="66">
                  <c:v>44262</c:v>
                </c:pt>
                <c:pt idx="67">
                  <c:v>44263</c:v>
                </c:pt>
                <c:pt idx="68">
                  <c:v>44264</c:v>
                </c:pt>
                <c:pt idx="69">
                  <c:v>44265</c:v>
                </c:pt>
                <c:pt idx="70">
                  <c:v>44266</c:v>
                </c:pt>
                <c:pt idx="71">
                  <c:v>44267</c:v>
                </c:pt>
                <c:pt idx="72">
                  <c:v>44268</c:v>
                </c:pt>
                <c:pt idx="73">
                  <c:v>44269</c:v>
                </c:pt>
                <c:pt idx="74">
                  <c:v>44270</c:v>
                </c:pt>
                <c:pt idx="75">
                  <c:v>44271</c:v>
                </c:pt>
                <c:pt idx="76">
                  <c:v>44272</c:v>
                </c:pt>
                <c:pt idx="77">
                  <c:v>44273</c:v>
                </c:pt>
                <c:pt idx="78">
                  <c:v>44274</c:v>
                </c:pt>
                <c:pt idx="79">
                  <c:v>44275</c:v>
                </c:pt>
                <c:pt idx="80">
                  <c:v>44276</c:v>
                </c:pt>
                <c:pt idx="81">
                  <c:v>44277</c:v>
                </c:pt>
                <c:pt idx="82">
                  <c:v>44278</c:v>
                </c:pt>
                <c:pt idx="83">
                  <c:v>44279</c:v>
                </c:pt>
                <c:pt idx="84">
                  <c:v>44280</c:v>
                </c:pt>
                <c:pt idx="85">
                  <c:v>44281</c:v>
                </c:pt>
                <c:pt idx="86">
                  <c:v>44282</c:v>
                </c:pt>
                <c:pt idx="87">
                  <c:v>44283</c:v>
                </c:pt>
                <c:pt idx="88">
                  <c:v>44284</c:v>
                </c:pt>
                <c:pt idx="89">
                  <c:v>44285</c:v>
                </c:pt>
                <c:pt idx="90">
                  <c:v>44286</c:v>
                </c:pt>
                <c:pt idx="91">
                  <c:v>44287</c:v>
                </c:pt>
                <c:pt idx="92">
                  <c:v>44288</c:v>
                </c:pt>
                <c:pt idx="93">
                  <c:v>44289</c:v>
                </c:pt>
                <c:pt idx="94">
                  <c:v>44290</c:v>
                </c:pt>
                <c:pt idx="95">
                  <c:v>44291</c:v>
                </c:pt>
                <c:pt idx="96">
                  <c:v>44292</c:v>
                </c:pt>
                <c:pt idx="97">
                  <c:v>44293</c:v>
                </c:pt>
                <c:pt idx="98">
                  <c:v>44294</c:v>
                </c:pt>
                <c:pt idx="99">
                  <c:v>44295</c:v>
                </c:pt>
                <c:pt idx="100">
                  <c:v>44296</c:v>
                </c:pt>
                <c:pt idx="101">
                  <c:v>44297</c:v>
                </c:pt>
                <c:pt idx="102">
                  <c:v>44298</c:v>
                </c:pt>
                <c:pt idx="103">
                  <c:v>44299</c:v>
                </c:pt>
                <c:pt idx="104">
                  <c:v>44300</c:v>
                </c:pt>
                <c:pt idx="105">
                  <c:v>44301</c:v>
                </c:pt>
                <c:pt idx="106">
                  <c:v>44302</c:v>
                </c:pt>
                <c:pt idx="107">
                  <c:v>44303</c:v>
                </c:pt>
                <c:pt idx="108">
                  <c:v>44304</c:v>
                </c:pt>
                <c:pt idx="109">
                  <c:v>44305</c:v>
                </c:pt>
                <c:pt idx="110">
                  <c:v>44306</c:v>
                </c:pt>
                <c:pt idx="111">
                  <c:v>44307</c:v>
                </c:pt>
                <c:pt idx="112">
                  <c:v>44308</c:v>
                </c:pt>
                <c:pt idx="113">
                  <c:v>44309</c:v>
                </c:pt>
                <c:pt idx="114">
                  <c:v>44310</c:v>
                </c:pt>
                <c:pt idx="115">
                  <c:v>44311</c:v>
                </c:pt>
                <c:pt idx="116">
                  <c:v>44312</c:v>
                </c:pt>
                <c:pt idx="117">
                  <c:v>44313</c:v>
                </c:pt>
                <c:pt idx="118">
                  <c:v>44314</c:v>
                </c:pt>
                <c:pt idx="119">
                  <c:v>44315</c:v>
                </c:pt>
                <c:pt idx="120">
                  <c:v>44316</c:v>
                </c:pt>
                <c:pt idx="121">
                  <c:v>44317</c:v>
                </c:pt>
                <c:pt idx="122">
                  <c:v>44318</c:v>
                </c:pt>
                <c:pt idx="123">
                  <c:v>44319</c:v>
                </c:pt>
                <c:pt idx="124">
                  <c:v>44320</c:v>
                </c:pt>
                <c:pt idx="125">
                  <c:v>44321</c:v>
                </c:pt>
                <c:pt idx="126">
                  <c:v>44322</c:v>
                </c:pt>
                <c:pt idx="127">
                  <c:v>44323</c:v>
                </c:pt>
                <c:pt idx="128">
                  <c:v>44324</c:v>
                </c:pt>
                <c:pt idx="129">
                  <c:v>44325</c:v>
                </c:pt>
                <c:pt idx="130">
                  <c:v>44326</c:v>
                </c:pt>
                <c:pt idx="131">
                  <c:v>44327</c:v>
                </c:pt>
                <c:pt idx="132">
                  <c:v>44328</c:v>
                </c:pt>
                <c:pt idx="133">
                  <c:v>44329</c:v>
                </c:pt>
                <c:pt idx="134">
                  <c:v>44330</c:v>
                </c:pt>
                <c:pt idx="135">
                  <c:v>44331</c:v>
                </c:pt>
                <c:pt idx="136">
                  <c:v>44332</c:v>
                </c:pt>
                <c:pt idx="137">
                  <c:v>44333</c:v>
                </c:pt>
                <c:pt idx="138">
                  <c:v>44334</c:v>
                </c:pt>
                <c:pt idx="139">
                  <c:v>44335</c:v>
                </c:pt>
                <c:pt idx="140">
                  <c:v>44336</c:v>
                </c:pt>
                <c:pt idx="141">
                  <c:v>44337</c:v>
                </c:pt>
                <c:pt idx="142">
                  <c:v>44338</c:v>
                </c:pt>
                <c:pt idx="143">
                  <c:v>44339</c:v>
                </c:pt>
                <c:pt idx="144">
                  <c:v>44340</c:v>
                </c:pt>
                <c:pt idx="145">
                  <c:v>44341</c:v>
                </c:pt>
                <c:pt idx="146">
                  <c:v>44342</c:v>
                </c:pt>
                <c:pt idx="147">
                  <c:v>44343</c:v>
                </c:pt>
                <c:pt idx="148">
                  <c:v>44344</c:v>
                </c:pt>
                <c:pt idx="149">
                  <c:v>44345</c:v>
                </c:pt>
                <c:pt idx="150">
                  <c:v>44346</c:v>
                </c:pt>
                <c:pt idx="151">
                  <c:v>44347</c:v>
                </c:pt>
                <c:pt idx="152">
                  <c:v>44348</c:v>
                </c:pt>
                <c:pt idx="153">
                  <c:v>44349</c:v>
                </c:pt>
                <c:pt idx="154">
                  <c:v>44350</c:v>
                </c:pt>
                <c:pt idx="155">
                  <c:v>44351</c:v>
                </c:pt>
                <c:pt idx="156">
                  <c:v>44352</c:v>
                </c:pt>
                <c:pt idx="157">
                  <c:v>44353</c:v>
                </c:pt>
                <c:pt idx="158">
                  <c:v>44354</c:v>
                </c:pt>
                <c:pt idx="159">
                  <c:v>44355</c:v>
                </c:pt>
                <c:pt idx="160">
                  <c:v>44356</c:v>
                </c:pt>
                <c:pt idx="161">
                  <c:v>44357</c:v>
                </c:pt>
                <c:pt idx="162">
                  <c:v>44358</c:v>
                </c:pt>
                <c:pt idx="163">
                  <c:v>44359</c:v>
                </c:pt>
                <c:pt idx="164">
                  <c:v>44360</c:v>
                </c:pt>
                <c:pt idx="165">
                  <c:v>44361</c:v>
                </c:pt>
                <c:pt idx="166">
                  <c:v>44362</c:v>
                </c:pt>
                <c:pt idx="167">
                  <c:v>44363</c:v>
                </c:pt>
                <c:pt idx="168">
                  <c:v>44364</c:v>
                </c:pt>
                <c:pt idx="169">
                  <c:v>44365</c:v>
                </c:pt>
                <c:pt idx="170">
                  <c:v>44366</c:v>
                </c:pt>
                <c:pt idx="171">
                  <c:v>44367</c:v>
                </c:pt>
                <c:pt idx="172">
                  <c:v>44368</c:v>
                </c:pt>
                <c:pt idx="173">
                  <c:v>44369</c:v>
                </c:pt>
                <c:pt idx="174">
                  <c:v>44370</c:v>
                </c:pt>
                <c:pt idx="175">
                  <c:v>44371</c:v>
                </c:pt>
                <c:pt idx="176">
                  <c:v>44372</c:v>
                </c:pt>
                <c:pt idx="177">
                  <c:v>44373</c:v>
                </c:pt>
                <c:pt idx="178">
                  <c:v>44374</c:v>
                </c:pt>
                <c:pt idx="179">
                  <c:v>44375</c:v>
                </c:pt>
                <c:pt idx="180">
                  <c:v>44376</c:v>
                </c:pt>
                <c:pt idx="181">
                  <c:v>44377</c:v>
                </c:pt>
                <c:pt idx="182">
                  <c:v>44378</c:v>
                </c:pt>
                <c:pt idx="183">
                  <c:v>44379</c:v>
                </c:pt>
                <c:pt idx="184">
                  <c:v>44380</c:v>
                </c:pt>
                <c:pt idx="185">
                  <c:v>44381</c:v>
                </c:pt>
                <c:pt idx="186">
                  <c:v>44382</c:v>
                </c:pt>
                <c:pt idx="187">
                  <c:v>44383</c:v>
                </c:pt>
                <c:pt idx="188">
                  <c:v>44384</c:v>
                </c:pt>
                <c:pt idx="189">
                  <c:v>44385</c:v>
                </c:pt>
                <c:pt idx="190">
                  <c:v>44386</c:v>
                </c:pt>
                <c:pt idx="191">
                  <c:v>44387</c:v>
                </c:pt>
                <c:pt idx="192">
                  <c:v>44388</c:v>
                </c:pt>
                <c:pt idx="193">
                  <c:v>44389</c:v>
                </c:pt>
                <c:pt idx="194">
                  <c:v>44390</c:v>
                </c:pt>
                <c:pt idx="195">
                  <c:v>44391</c:v>
                </c:pt>
                <c:pt idx="196">
                  <c:v>44392</c:v>
                </c:pt>
                <c:pt idx="197">
                  <c:v>44393</c:v>
                </c:pt>
                <c:pt idx="198">
                  <c:v>44394</c:v>
                </c:pt>
              </c:numCache>
            </c:numRef>
          </c:cat>
          <c:val>
            <c:numRef>
              <c:f>'Figure 1.7'!$C$27:$C$208</c:f>
              <c:numCache>
                <c:formatCode>General</c:formatCode>
                <c:ptCount val="182"/>
                <c:pt idx="7">
                  <c:v>1930.5714285714289</c:v>
                </c:pt>
                <c:pt idx="8">
                  <c:v>3027.5238095238096</c:v>
                </c:pt>
                <c:pt idx="9">
                  <c:v>4124.4761904761908</c:v>
                </c:pt>
                <c:pt idx="10">
                  <c:v>5221.4285714285716</c:v>
                </c:pt>
                <c:pt idx="11">
                  <c:v>6919.1904761904752</c:v>
                </c:pt>
                <c:pt idx="12">
                  <c:v>8156.7619047619055</c:v>
                </c:pt>
                <c:pt idx="13">
                  <c:v>9394.3333333333321</c:v>
                </c:pt>
                <c:pt idx="14">
                  <c:v>9451.8928571428569</c:v>
                </c:pt>
                <c:pt idx="15">
                  <c:v>8872.6904761904771</c:v>
                </c:pt>
                <c:pt idx="16">
                  <c:v>8293.4880952380954</c:v>
                </c:pt>
                <c:pt idx="17">
                  <c:v>7714.2857142857147</c:v>
                </c:pt>
                <c:pt idx="18">
                  <c:v>7266.5238095238101</c:v>
                </c:pt>
                <c:pt idx="19">
                  <c:v>6818.7619047619055</c:v>
                </c:pt>
                <c:pt idx="20">
                  <c:v>6371</c:v>
                </c:pt>
                <c:pt idx="21">
                  <c:v>6528.25</c:v>
                </c:pt>
                <c:pt idx="22">
                  <c:v>6685.5</c:v>
                </c:pt>
                <c:pt idx="23">
                  <c:v>6842.75</c:v>
                </c:pt>
                <c:pt idx="24">
                  <c:v>7000</c:v>
                </c:pt>
                <c:pt idx="25">
                  <c:v>6552.3809523809523</c:v>
                </c:pt>
                <c:pt idx="26">
                  <c:v>6104.7619047619037</c:v>
                </c:pt>
                <c:pt idx="27">
                  <c:v>5657.1428571428569</c:v>
                </c:pt>
                <c:pt idx="28">
                  <c:v>6271.4285714285716</c:v>
                </c:pt>
                <c:pt idx="29">
                  <c:v>6885.7142857142853</c:v>
                </c:pt>
                <c:pt idx="30">
                  <c:v>7500</c:v>
                </c:pt>
                <c:pt idx="31">
                  <c:v>8114.2857142857147</c:v>
                </c:pt>
                <c:pt idx="32">
                  <c:v>8118.0761904761903</c:v>
                </c:pt>
                <c:pt idx="33">
                  <c:v>8121.8666666666668</c:v>
                </c:pt>
                <c:pt idx="34">
                  <c:v>8125.6571428571415</c:v>
                </c:pt>
                <c:pt idx="35">
                  <c:v>7642.5428571428556</c:v>
                </c:pt>
                <c:pt idx="36">
                  <c:v>7159.4285714285706</c:v>
                </c:pt>
                <c:pt idx="37">
                  <c:v>6485.9285714285716</c:v>
                </c:pt>
                <c:pt idx="38">
                  <c:v>5812.4285714285716</c:v>
                </c:pt>
                <c:pt idx="39">
                  <c:v>5337.1142857142859</c:v>
                </c:pt>
                <c:pt idx="40">
                  <c:v>5156.8</c:v>
                </c:pt>
                <c:pt idx="41">
                  <c:v>5471.6285714285714</c:v>
                </c:pt>
                <c:pt idx="42">
                  <c:v>5214.3142857142857</c:v>
                </c:pt>
                <c:pt idx="43">
                  <c:v>4924.4285714285716</c:v>
                </c:pt>
                <c:pt idx="44">
                  <c:v>4703.5</c:v>
                </c:pt>
                <c:pt idx="45">
                  <c:v>4493.5714285714284</c:v>
                </c:pt>
                <c:pt idx="46">
                  <c:v>5318.2857142857147</c:v>
                </c:pt>
                <c:pt idx="47">
                  <c:v>6495.4285714285716</c:v>
                </c:pt>
                <c:pt idx="48">
                  <c:v>7745.5714285714284</c:v>
                </c:pt>
                <c:pt idx="49">
                  <c:v>9343.1428571428569</c:v>
                </c:pt>
                <c:pt idx="50">
                  <c:v>10781</c:v>
                </c:pt>
                <c:pt idx="51">
                  <c:v>11681.571428571429</c:v>
                </c:pt>
                <c:pt idx="52">
                  <c:v>11718.428571428571</c:v>
                </c:pt>
                <c:pt idx="53">
                  <c:v>11290.714285714286</c:v>
                </c:pt>
                <c:pt idx="54">
                  <c:v>11361.142857142857</c:v>
                </c:pt>
                <c:pt idx="55">
                  <c:v>11493.571428571429</c:v>
                </c:pt>
                <c:pt idx="56">
                  <c:v>11864.857142857143</c:v>
                </c:pt>
                <c:pt idx="57">
                  <c:v>12195.142857142857</c:v>
                </c:pt>
                <c:pt idx="58">
                  <c:v>12224.714285714286</c:v>
                </c:pt>
                <c:pt idx="59">
                  <c:v>12258.714285714286</c:v>
                </c:pt>
                <c:pt idx="60">
                  <c:v>12408.285714285714</c:v>
                </c:pt>
                <c:pt idx="61">
                  <c:v>12479.571428571429</c:v>
                </c:pt>
                <c:pt idx="62">
                  <c:v>12271.428571428571</c:v>
                </c:pt>
                <c:pt idx="63">
                  <c:v>12049.142857142857</c:v>
                </c:pt>
                <c:pt idx="64">
                  <c:v>12464.571428571429</c:v>
                </c:pt>
                <c:pt idx="65">
                  <c:v>12453.428571428571</c:v>
                </c:pt>
                <c:pt idx="66">
                  <c:v>12283.714285714286</c:v>
                </c:pt>
                <c:pt idx="67">
                  <c:v>12877.571428571429</c:v>
                </c:pt>
                <c:pt idx="68">
                  <c:v>13217.714285714286</c:v>
                </c:pt>
                <c:pt idx="69">
                  <c:v>13305.142857142857</c:v>
                </c:pt>
                <c:pt idx="70">
                  <c:v>13662.714285714286</c:v>
                </c:pt>
                <c:pt idx="71">
                  <c:v>13368.857142857143</c:v>
                </c:pt>
                <c:pt idx="72">
                  <c:v>13266.428571428571</c:v>
                </c:pt>
                <c:pt idx="73">
                  <c:v>13040.285714285714</c:v>
                </c:pt>
                <c:pt idx="74">
                  <c:v>11994.714285714286</c:v>
                </c:pt>
                <c:pt idx="75">
                  <c:v>11314</c:v>
                </c:pt>
                <c:pt idx="76">
                  <c:v>9885</c:v>
                </c:pt>
                <c:pt idx="77">
                  <c:v>9248.4285714285706</c:v>
                </c:pt>
                <c:pt idx="78">
                  <c:v>8803.5714285714294</c:v>
                </c:pt>
                <c:pt idx="79">
                  <c:v>8573.1428571428569</c:v>
                </c:pt>
                <c:pt idx="80">
                  <c:v>8995</c:v>
                </c:pt>
                <c:pt idx="81">
                  <c:v>9981.2857142857138</c:v>
                </c:pt>
                <c:pt idx="82">
                  <c:v>10998.428571428571</c:v>
                </c:pt>
                <c:pt idx="83">
                  <c:v>13298.857142857143</c:v>
                </c:pt>
                <c:pt idx="84">
                  <c:v>15131</c:v>
                </c:pt>
                <c:pt idx="85">
                  <c:v>16862.857142857141</c:v>
                </c:pt>
                <c:pt idx="86">
                  <c:v>18079.428571428572</c:v>
                </c:pt>
                <c:pt idx="87">
                  <c:v>18075.142857142859</c:v>
                </c:pt>
                <c:pt idx="88">
                  <c:v>18461</c:v>
                </c:pt>
                <c:pt idx="89">
                  <c:v>18744.714285714286</c:v>
                </c:pt>
                <c:pt idx="90">
                  <c:v>18968.857142857141</c:v>
                </c:pt>
                <c:pt idx="91">
                  <c:v>19029.571428571428</c:v>
                </c:pt>
                <c:pt idx="92">
                  <c:v>19615.571428571428</c:v>
                </c:pt>
                <c:pt idx="93">
                  <c:v>18546</c:v>
                </c:pt>
                <c:pt idx="94">
                  <c:v>18506.571428571428</c:v>
                </c:pt>
                <c:pt idx="95">
                  <c:v>17315.285714285714</c:v>
                </c:pt>
                <c:pt idx="96">
                  <c:v>17332.285714285714</c:v>
                </c:pt>
                <c:pt idx="97">
                  <c:v>17683.857142857141</c:v>
                </c:pt>
                <c:pt idx="98">
                  <c:v>17841.285714285714</c:v>
                </c:pt>
                <c:pt idx="99">
                  <c:v>17434.428571428572</c:v>
                </c:pt>
                <c:pt idx="100">
                  <c:v>18010</c:v>
                </c:pt>
                <c:pt idx="101">
                  <c:v>18225.571428571428</c:v>
                </c:pt>
                <c:pt idx="102">
                  <c:v>19333.285714285714</c:v>
                </c:pt>
                <c:pt idx="103">
                  <c:v>19011</c:v>
                </c:pt>
                <c:pt idx="104">
                  <c:v>18822.285714285714</c:v>
                </c:pt>
                <c:pt idx="105">
                  <c:v>19619.285714285714</c:v>
                </c:pt>
                <c:pt idx="106">
                  <c:v>20347.857142857141</c:v>
                </c:pt>
                <c:pt idx="107">
                  <c:v>20809.857142857141</c:v>
                </c:pt>
                <c:pt idx="108">
                  <c:v>20684.714285714286</c:v>
                </c:pt>
                <c:pt idx="109">
                  <c:v>20467.285714285714</c:v>
                </c:pt>
                <c:pt idx="110">
                  <c:v>20857.285714285714</c:v>
                </c:pt>
                <c:pt idx="111">
                  <c:v>22117.857142857141</c:v>
                </c:pt>
                <c:pt idx="112">
                  <c:v>23080.857142857141</c:v>
                </c:pt>
                <c:pt idx="113">
                  <c:v>24509.571428571428</c:v>
                </c:pt>
                <c:pt idx="114">
                  <c:v>25955.714285714286</c:v>
                </c:pt>
                <c:pt idx="115">
                  <c:v>27086</c:v>
                </c:pt>
                <c:pt idx="116">
                  <c:v>28350.714285714286</c:v>
                </c:pt>
                <c:pt idx="117">
                  <c:v>30209.857142857141</c:v>
                </c:pt>
                <c:pt idx="118">
                  <c:v>30173.571428571428</c:v>
                </c:pt>
                <c:pt idx="119">
                  <c:v>30097</c:v>
                </c:pt>
                <c:pt idx="120">
                  <c:v>30408.285714285714</c:v>
                </c:pt>
                <c:pt idx="121">
                  <c:v>29447.857142857141</c:v>
                </c:pt>
                <c:pt idx="122">
                  <c:v>29511.857142857141</c:v>
                </c:pt>
                <c:pt idx="123">
                  <c:v>29132.571428571428</c:v>
                </c:pt>
                <c:pt idx="124">
                  <c:v>29061.714285714286</c:v>
                </c:pt>
                <c:pt idx="125">
                  <c:v>30499.285714285714</c:v>
                </c:pt>
                <c:pt idx="126">
                  <c:v>31295.428571428572</c:v>
                </c:pt>
                <c:pt idx="127">
                  <c:v>32344.428571428572</c:v>
                </c:pt>
                <c:pt idx="128">
                  <c:v>33674.571428571428</c:v>
                </c:pt>
                <c:pt idx="129">
                  <c:v>34871.857142857145</c:v>
                </c:pt>
                <c:pt idx="130">
                  <c:v>37252.142857142855</c:v>
                </c:pt>
                <c:pt idx="131">
                  <c:v>38149.571428571428</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numCache>
            </c:numRef>
          </c:val>
          <c:smooth val="0"/>
          <c:extLst>
            <c:ext xmlns:c16="http://schemas.microsoft.com/office/drawing/2014/chart" uri="{C3380CC4-5D6E-409C-BE32-E72D297353CC}">
              <c16:uniqueId val="{00000002-5A46-4331-9B30-7F570FE4EE5A}"/>
            </c:ext>
          </c:extLst>
        </c:ser>
        <c:ser>
          <c:idx val="2"/>
          <c:order val="1"/>
          <c:tx>
            <c:strRef>
              <c:f>'Figure 1.7'!$D$26</c:f>
              <c:strCache>
                <c:ptCount val="1"/>
                <c:pt idx="0">
                  <c:v>Target (daily interpolated)</c:v>
                </c:pt>
              </c:strCache>
            </c:strRef>
          </c:tx>
          <c:spPr>
            <a:ln w="28575" cap="rnd">
              <a:solidFill>
                <a:schemeClr val="tx2"/>
              </a:solidFill>
              <a:round/>
            </a:ln>
            <a:effectLst/>
          </c:spPr>
          <c:marker>
            <c:symbol val="none"/>
          </c:marker>
          <c:dLbls>
            <c:dLbl>
              <c:idx val="181"/>
              <c:layout>
                <c:manualLayout>
                  <c:x val="-9.5546198353899089E-2"/>
                  <c:y val="-1.801378351687124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aseline="0">
                        <a:solidFill>
                          <a:schemeClr val="tx2"/>
                        </a:solidFill>
                      </a:rPr>
                      <a:t>Interpolated path to the target of 5.1 million cumulative doses</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38058221187734448"/>
                      <c:h val="0.15291618721044239"/>
                    </c:manualLayout>
                  </c15:layout>
                  <c15:showDataLabelsRange val="0"/>
                </c:ext>
                <c:ext xmlns:c16="http://schemas.microsoft.com/office/drawing/2014/chart" uri="{C3380CC4-5D6E-409C-BE32-E72D297353CC}">
                  <c16:uniqueId val="{00000003-5A46-4331-9B30-7F570FE4EE5A}"/>
                </c:ext>
              </c:extLst>
            </c:dLbl>
            <c:spPr>
              <a:noFill/>
              <a:ln>
                <a:solidFill>
                  <a:schemeClr val="accent3"/>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numRef>
              <c:f>'Figure 1.7'!$A$27:$A$225</c:f>
              <c:numCache>
                <c:formatCode>m/d/yyyy</c:formatCode>
                <c:ptCount val="199"/>
                <c:pt idx="0">
                  <c:v>44196</c:v>
                </c:pt>
                <c:pt idx="1">
                  <c:v>44197</c:v>
                </c:pt>
                <c:pt idx="2">
                  <c:v>44198</c:v>
                </c:pt>
                <c:pt idx="3">
                  <c:v>44199</c:v>
                </c:pt>
                <c:pt idx="4">
                  <c:v>44200</c:v>
                </c:pt>
                <c:pt idx="5">
                  <c:v>44201</c:v>
                </c:pt>
                <c:pt idx="6">
                  <c:v>44202</c:v>
                </c:pt>
                <c:pt idx="7">
                  <c:v>44203</c:v>
                </c:pt>
                <c:pt idx="8">
                  <c:v>44204</c:v>
                </c:pt>
                <c:pt idx="9">
                  <c:v>44205</c:v>
                </c:pt>
                <c:pt idx="10">
                  <c:v>44206</c:v>
                </c:pt>
                <c:pt idx="11">
                  <c:v>44207</c:v>
                </c:pt>
                <c:pt idx="12">
                  <c:v>44208</c:v>
                </c:pt>
                <c:pt idx="13">
                  <c:v>44209</c:v>
                </c:pt>
                <c:pt idx="14">
                  <c:v>44210</c:v>
                </c:pt>
                <c:pt idx="15">
                  <c:v>44211</c:v>
                </c:pt>
                <c:pt idx="16">
                  <c:v>44212</c:v>
                </c:pt>
                <c:pt idx="17">
                  <c:v>44213</c:v>
                </c:pt>
                <c:pt idx="18">
                  <c:v>44214</c:v>
                </c:pt>
                <c:pt idx="19">
                  <c:v>44215</c:v>
                </c:pt>
                <c:pt idx="20">
                  <c:v>44216</c:v>
                </c:pt>
                <c:pt idx="21">
                  <c:v>44217</c:v>
                </c:pt>
                <c:pt idx="22">
                  <c:v>44218</c:v>
                </c:pt>
                <c:pt idx="23">
                  <c:v>44219</c:v>
                </c:pt>
                <c:pt idx="24">
                  <c:v>44220</c:v>
                </c:pt>
                <c:pt idx="25">
                  <c:v>44221</c:v>
                </c:pt>
                <c:pt idx="26">
                  <c:v>44222</c:v>
                </c:pt>
                <c:pt idx="27">
                  <c:v>44223</c:v>
                </c:pt>
                <c:pt idx="28">
                  <c:v>44224</c:v>
                </c:pt>
                <c:pt idx="29">
                  <c:v>44225</c:v>
                </c:pt>
                <c:pt idx="30">
                  <c:v>44226</c:v>
                </c:pt>
                <c:pt idx="31">
                  <c:v>44227</c:v>
                </c:pt>
                <c:pt idx="32">
                  <c:v>44228</c:v>
                </c:pt>
                <c:pt idx="33">
                  <c:v>44229</c:v>
                </c:pt>
                <c:pt idx="34">
                  <c:v>44230</c:v>
                </c:pt>
                <c:pt idx="35">
                  <c:v>44231</c:v>
                </c:pt>
                <c:pt idx="36">
                  <c:v>44232</c:v>
                </c:pt>
                <c:pt idx="37">
                  <c:v>44233</c:v>
                </c:pt>
                <c:pt idx="38">
                  <c:v>44234</c:v>
                </c:pt>
                <c:pt idx="39">
                  <c:v>44235</c:v>
                </c:pt>
                <c:pt idx="40">
                  <c:v>44236</c:v>
                </c:pt>
                <c:pt idx="41">
                  <c:v>44237</c:v>
                </c:pt>
                <c:pt idx="42">
                  <c:v>44238</c:v>
                </c:pt>
                <c:pt idx="43">
                  <c:v>44239</c:v>
                </c:pt>
                <c:pt idx="44">
                  <c:v>44240</c:v>
                </c:pt>
                <c:pt idx="45">
                  <c:v>44241</c:v>
                </c:pt>
                <c:pt idx="46">
                  <c:v>44242</c:v>
                </c:pt>
                <c:pt idx="47">
                  <c:v>44243</c:v>
                </c:pt>
                <c:pt idx="48">
                  <c:v>44244</c:v>
                </c:pt>
                <c:pt idx="49">
                  <c:v>44245</c:v>
                </c:pt>
                <c:pt idx="50">
                  <c:v>44246</c:v>
                </c:pt>
                <c:pt idx="51">
                  <c:v>44247</c:v>
                </c:pt>
                <c:pt idx="52">
                  <c:v>44248</c:v>
                </c:pt>
                <c:pt idx="53">
                  <c:v>44249</c:v>
                </c:pt>
                <c:pt idx="54">
                  <c:v>44250</c:v>
                </c:pt>
                <c:pt idx="55">
                  <c:v>44251</c:v>
                </c:pt>
                <c:pt idx="56">
                  <c:v>44252</c:v>
                </c:pt>
                <c:pt idx="57">
                  <c:v>44253</c:v>
                </c:pt>
                <c:pt idx="58">
                  <c:v>44254</c:v>
                </c:pt>
                <c:pt idx="59">
                  <c:v>44255</c:v>
                </c:pt>
                <c:pt idx="60">
                  <c:v>44256</c:v>
                </c:pt>
                <c:pt idx="61">
                  <c:v>44257</c:v>
                </c:pt>
                <c:pt idx="62">
                  <c:v>44258</c:v>
                </c:pt>
                <c:pt idx="63">
                  <c:v>44259</c:v>
                </c:pt>
                <c:pt idx="64">
                  <c:v>44260</c:v>
                </c:pt>
                <c:pt idx="65">
                  <c:v>44261</c:v>
                </c:pt>
                <c:pt idx="66">
                  <c:v>44262</c:v>
                </c:pt>
                <c:pt idx="67">
                  <c:v>44263</c:v>
                </c:pt>
                <c:pt idx="68">
                  <c:v>44264</c:v>
                </c:pt>
                <c:pt idx="69">
                  <c:v>44265</c:v>
                </c:pt>
                <c:pt idx="70">
                  <c:v>44266</c:v>
                </c:pt>
                <c:pt idx="71">
                  <c:v>44267</c:v>
                </c:pt>
                <c:pt idx="72">
                  <c:v>44268</c:v>
                </c:pt>
                <c:pt idx="73">
                  <c:v>44269</c:v>
                </c:pt>
                <c:pt idx="74">
                  <c:v>44270</c:v>
                </c:pt>
                <c:pt idx="75">
                  <c:v>44271</c:v>
                </c:pt>
                <c:pt idx="76">
                  <c:v>44272</c:v>
                </c:pt>
                <c:pt idx="77">
                  <c:v>44273</c:v>
                </c:pt>
                <c:pt idx="78">
                  <c:v>44274</c:v>
                </c:pt>
                <c:pt idx="79">
                  <c:v>44275</c:v>
                </c:pt>
                <c:pt idx="80">
                  <c:v>44276</c:v>
                </c:pt>
                <c:pt idx="81">
                  <c:v>44277</c:v>
                </c:pt>
                <c:pt idx="82">
                  <c:v>44278</c:v>
                </c:pt>
                <c:pt idx="83">
                  <c:v>44279</c:v>
                </c:pt>
                <c:pt idx="84">
                  <c:v>44280</c:v>
                </c:pt>
                <c:pt idx="85">
                  <c:v>44281</c:v>
                </c:pt>
                <c:pt idx="86">
                  <c:v>44282</c:v>
                </c:pt>
                <c:pt idx="87">
                  <c:v>44283</c:v>
                </c:pt>
                <c:pt idx="88">
                  <c:v>44284</c:v>
                </c:pt>
                <c:pt idx="89">
                  <c:v>44285</c:v>
                </c:pt>
                <c:pt idx="90">
                  <c:v>44286</c:v>
                </c:pt>
                <c:pt idx="91">
                  <c:v>44287</c:v>
                </c:pt>
                <c:pt idx="92">
                  <c:v>44288</c:v>
                </c:pt>
                <c:pt idx="93">
                  <c:v>44289</c:v>
                </c:pt>
                <c:pt idx="94">
                  <c:v>44290</c:v>
                </c:pt>
                <c:pt idx="95">
                  <c:v>44291</c:v>
                </c:pt>
                <c:pt idx="96">
                  <c:v>44292</c:v>
                </c:pt>
                <c:pt idx="97">
                  <c:v>44293</c:v>
                </c:pt>
                <c:pt idx="98">
                  <c:v>44294</c:v>
                </c:pt>
                <c:pt idx="99">
                  <c:v>44295</c:v>
                </c:pt>
                <c:pt idx="100">
                  <c:v>44296</c:v>
                </c:pt>
                <c:pt idx="101">
                  <c:v>44297</c:v>
                </c:pt>
                <c:pt idx="102">
                  <c:v>44298</c:v>
                </c:pt>
                <c:pt idx="103">
                  <c:v>44299</c:v>
                </c:pt>
                <c:pt idx="104">
                  <c:v>44300</c:v>
                </c:pt>
                <c:pt idx="105">
                  <c:v>44301</c:v>
                </c:pt>
                <c:pt idx="106">
                  <c:v>44302</c:v>
                </c:pt>
                <c:pt idx="107">
                  <c:v>44303</c:v>
                </c:pt>
                <c:pt idx="108">
                  <c:v>44304</c:v>
                </c:pt>
                <c:pt idx="109">
                  <c:v>44305</c:v>
                </c:pt>
                <c:pt idx="110">
                  <c:v>44306</c:v>
                </c:pt>
                <c:pt idx="111">
                  <c:v>44307</c:v>
                </c:pt>
                <c:pt idx="112">
                  <c:v>44308</c:v>
                </c:pt>
                <c:pt idx="113">
                  <c:v>44309</c:v>
                </c:pt>
                <c:pt idx="114">
                  <c:v>44310</c:v>
                </c:pt>
                <c:pt idx="115">
                  <c:v>44311</c:v>
                </c:pt>
                <c:pt idx="116">
                  <c:v>44312</c:v>
                </c:pt>
                <c:pt idx="117">
                  <c:v>44313</c:v>
                </c:pt>
                <c:pt idx="118">
                  <c:v>44314</c:v>
                </c:pt>
                <c:pt idx="119">
                  <c:v>44315</c:v>
                </c:pt>
                <c:pt idx="120">
                  <c:v>44316</c:v>
                </c:pt>
                <c:pt idx="121">
                  <c:v>44317</c:v>
                </c:pt>
                <c:pt idx="122">
                  <c:v>44318</c:v>
                </c:pt>
                <c:pt idx="123">
                  <c:v>44319</c:v>
                </c:pt>
                <c:pt idx="124">
                  <c:v>44320</c:v>
                </c:pt>
                <c:pt idx="125">
                  <c:v>44321</c:v>
                </c:pt>
                <c:pt idx="126">
                  <c:v>44322</c:v>
                </c:pt>
                <c:pt idx="127">
                  <c:v>44323</c:v>
                </c:pt>
                <c:pt idx="128">
                  <c:v>44324</c:v>
                </c:pt>
                <c:pt idx="129">
                  <c:v>44325</c:v>
                </c:pt>
                <c:pt idx="130">
                  <c:v>44326</c:v>
                </c:pt>
                <c:pt idx="131">
                  <c:v>44327</c:v>
                </c:pt>
                <c:pt idx="132">
                  <c:v>44328</c:v>
                </c:pt>
                <c:pt idx="133">
                  <c:v>44329</c:v>
                </c:pt>
                <c:pt idx="134">
                  <c:v>44330</c:v>
                </c:pt>
                <c:pt idx="135">
                  <c:v>44331</c:v>
                </c:pt>
                <c:pt idx="136">
                  <c:v>44332</c:v>
                </c:pt>
                <c:pt idx="137">
                  <c:v>44333</c:v>
                </c:pt>
                <c:pt idx="138">
                  <c:v>44334</c:v>
                </c:pt>
                <c:pt idx="139">
                  <c:v>44335</c:v>
                </c:pt>
                <c:pt idx="140">
                  <c:v>44336</c:v>
                </c:pt>
                <c:pt idx="141">
                  <c:v>44337</c:v>
                </c:pt>
                <c:pt idx="142">
                  <c:v>44338</c:v>
                </c:pt>
                <c:pt idx="143">
                  <c:v>44339</c:v>
                </c:pt>
                <c:pt idx="144">
                  <c:v>44340</c:v>
                </c:pt>
                <c:pt idx="145">
                  <c:v>44341</c:v>
                </c:pt>
                <c:pt idx="146">
                  <c:v>44342</c:v>
                </c:pt>
                <c:pt idx="147">
                  <c:v>44343</c:v>
                </c:pt>
                <c:pt idx="148">
                  <c:v>44344</c:v>
                </c:pt>
                <c:pt idx="149">
                  <c:v>44345</c:v>
                </c:pt>
                <c:pt idx="150">
                  <c:v>44346</c:v>
                </c:pt>
                <c:pt idx="151">
                  <c:v>44347</c:v>
                </c:pt>
                <c:pt idx="152">
                  <c:v>44348</c:v>
                </c:pt>
                <c:pt idx="153">
                  <c:v>44349</c:v>
                </c:pt>
                <c:pt idx="154">
                  <c:v>44350</c:v>
                </c:pt>
                <c:pt idx="155">
                  <c:v>44351</c:v>
                </c:pt>
                <c:pt idx="156">
                  <c:v>44352</c:v>
                </c:pt>
                <c:pt idx="157">
                  <c:v>44353</c:v>
                </c:pt>
                <c:pt idx="158">
                  <c:v>44354</c:v>
                </c:pt>
                <c:pt idx="159">
                  <c:v>44355</c:v>
                </c:pt>
                <c:pt idx="160">
                  <c:v>44356</c:v>
                </c:pt>
                <c:pt idx="161">
                  <c:v>44357</c:v>
                </c:pt>
                <c:pt idx="162">
                  <c:v>44358</c:v>
                </c:pt>
                <c:pt idx="163">
                  <c:v>44359</c:v>
                </c:pt>
                <c:pt idx="164">
                  <c:v>44360</c:v>
                </c:pt>
                <c:pt idx="165">
                  <c:v>44361</c:v>
                </c:pt>
                <c:pt idx="166">
                  <c:v>44362</c:v>
                </c:pt>
                <c:pt idx="167">
                  <c:v>44363</c:v>
                </c:pt>
                <c:pt idx="168">
                  <c:v>44364</c:v>
                </c:pt>
                <c:pt idx="169">
                  <c:v>44365</c:v>
                </c:pt>
                <c:pt idx="170">
                  <c:v>44366</c:v>
                </c:pt>
                <c:pt idx="171">
                  <c:v>44367</c:v>
                </c:pt>
                <c:pt idx="172">
                  <c:v>44368</c:v>
                </c:pt>
                <c:pt idx="173">
                  <c:v>44369</c:v>
                </c:pt>
                <c:pt idx="174">
                  <c:v>44370</c:v>
                </c:pt>
                <c:pt idx="175">
                  <c:v>44371</c:v>
                </c:pt>
                <c:pt idx="176">
                  <c:v>44372</c:v>
                </c:pt>
                <c:pt idx="177">
                  <c:v>44373</c:v>
                </c:pt>
                <c:pt idx="178">
                  <c:v>44374</c:v>
                </c:pt>
                <c:pt idx="179">
                  <c:v>44375</c:v>
                </c:pt>
                <c:pt idx="180">
                  <c:v>44376</c:v>
                </c:pt>
                <c:pt idx="181">
                  <c:v>44377</c:v>
                </c:pt>
                <c:pt idx="182">
                  <c:v>44378</c:v>
                </c:pt>
                <c:pt idx="183">
                  <c:v>44379</c:v>
                </c:pt>
                <c:pt idx="184">
                  <c:v>44380</c:v>
                </c:pt>
                <c:pt idx="185">
                  <c:v>44381</c:v>
                </c:pt>
                <c:pt idx="186">
                  <c:v>44382</c:v>
                </c:pt>
                <c:pt idx="187">
                  <c:v>44383</c:v>
                </c:pt>
                <c:pt idx="188">
                  <c:v>44384</c:v>
                </c:pt>
                <c:pt idx="189">
                  <c:v>44385</c:v>
                </c:pt>
                <c:pt idx="190">
                  <c:v>44386</c:v>
                </c:pt>
                <c:pt idx="191">
                  <c:v>44387</c:v>
                </c:pt>
                <c:pt idx="192">
                  <c:v>44388</c:v>
                </c:pt>
                <c:pt idx="193">
                  <c:v>44389</c:v>
                </c:pt>
                <c:pt idx="194">
                  <c:v>44390</c:v>
                </c:pt>
                <c:pt idx="195">
                  <c:v>44391</c:v>
                </c:pt>
                <c:pt idx="196">
                  <c:v>44392</c:v>
                </c:pt>
                <c:pt idx="197">
                  <c:v>44393</c:v>
                </c:pt>
                <c:pt idx="198">
                  <c:v>44394</c:v>
                </c:pt>
              </c:numCache>
            </c:numRef>
          </c:cat>
          <c:val>
            <c:numRef>
              <c:f>'Figure 1.7'!$D$27:$D$208</c:f>
              <c:numCache>
                <c:formatCode>General</c:formatCode>
                <c:ptCount val="182"/>
                <c:pt idx="1">
                  <c:v>753.27</c:v>
                </c:pt>
                <c:pt idx="2">
                  <c:v>1060.8578920767059</c:v>
                </c:pt>
                <c:pt idx="3">
                  <c:v>1368.4457841534118</c:v>
                </c:pt>
                <c:pt idx="4">
                  <c:v>1676.0336762301176</c:v>
                </c:pt>
                <c:pt idx="5">
                  <c:v>1983.6215683068235</c:v>
                </c:pt>
                <c:pt idx="6">
                  <c:v>2291.2094603835294</c:v>
                </c:pt>
                <c:pt idx="7">
                  <c:v>2598.7973524602353</c:v>
                </c:pt>
                <c:pt idx="8">
                  <c:v>2906.3852445369412</c:v>
                </c:pt>
                <c:pt idx="9">
                  <c:v>3213.9731366136471</c:v>
                </c:pt>
                <c:pt idx="10">
                  <c:v>3521.5610286903529</c:v>
                </c:pt>
                <c:pt idx="11">
                  <c:v>3829.1489207670588</c:v>
                </c:pt>
                <c:pt idx="12">
                  <c:v>4136.7368128437647</c:v>
                </c:pt>
                <c:pt idx="13">
                  <c:v>4444.324704920471</c:v>
                </c:pt>
                <c:pt idx="14">
                  <c:v>4751.9125969971774</c:v>
                </c:pt>
                <c:pt idx="15">
                  <c:v>5059.5004890738837</c:v>
                </c:pt>
                <c:pt idx="16">
                  <c:v>5367.0883811505901</c:v>
                </c:pt>
                <c:pt idx="17">
                  <c:v>5674.6762732272964</c:v>
                </c:pt>
                <c:pt idx="18">
                  <c:v>5982.2641653040027</c:v>
                </c:pt>
                <c:pt idx="19">
                  <c:v>6289.8520573807091</c:v>
                </c:pt>
                <c:pt idx="20">
                  <c:v>6597.4399494574154</c:v>
                </c:pt>
                <c:pt idx="21">
                  <c:v>6905.0278415341218</c:v>
                </c:pt>
                <c:pt idx="22">
                  <c:v>7212.6157336108281</c:v>
                </c:pt>
                <c:pt idx="23">
                  <c:v>7520.2036256875344</c:v>
                </c:pt>
                <c:pt idx="24">
                  <c:v>7827.7915177642408</c:v>
                </c:pt>
                <c:pt idx="25">
                  <c:v>8135.3794098409471</c:v>
                </c:pt>
                <c:pt idx="26">
                  <c:v>8442.9673019176535</c:v>
                </c:pt>
                <c:pt idx="27">
                  <c:v>8750.5551939943598</c:v>
                </c:pt>
                <c:pt idx="28">
                  <c:v>9058.1430860710661</c:v>
                </c:pt>
                <c:pt idx="29">
                  <c:v>9365.7309781477725</c:v>
                </c:pt>
                <c:pt idx="30">
                  <c:v>9673.3188702244788</c:v>
                </c:pt>
                <c:pt idx="31">
                  <c:v>9980.9067623011852</c:v>
                </c:pt>
                <c:pt idx="32">
                  <c:v>10320.314670319824</c:v>
                </c:pt>
                <c:pt idx="33">
                  <c:v>10659.722578338462</c:v>
                </c:pt>
                <c:pt idx="34">
                  <c:v>10999.1304863571</c:v>
                </c:pt>
                <c:pt idx="35">
                  <c:v>11338.538394375739</c:v>
                </c:pt>
                <c:pt idx="36">
                  <c:v>11677.946302394377</c:v>
                </c:pt>
                <c:pt idx="37">
                  <c:v>12017.354210413016</c:v>
                </c:pt>
                <c:pt idx="38">
                  <c:v>12356.762118431654</c:v>
                </c:pt>
                <c:pt idx="39">
                  <c:v>12696.170026450292</c:v>
                </c:pt>
                <c:pt idx="40">
                  <c:v>13035.577934468931</c:v>
                </c:pt>
                <c:pt idx="41">
                  <c:v>13374.985842487569</c:v>
                </c:pt>
                <c:pt idx="42">
                  <c:v>13714.393750506208</c:v>
                </c:pt>
                <c:pt idx="43">
                  <c:v>14053.801658524846</c:v>
                </c:pt>
                <c:pt idx="44">
                  <c:v>14393.209566543484</c:v>
                </c:pt>
                <c:pt idx="45">
                  <c:v>14732.617474562123</c:v>
                </c:pt>
                <c:pt idx="46">
                  <c:v>15072.025382580761</c:v>
                </c:pt>
                <c:pt idx="47">
                  <c:v>15411.4332905994</c:v>
                </c:pt>
                <c:pt idx="48">
                  <c:v>15750.841198618038</c:v>
                </c:pt>
                <c:pt idx="49">
                  <c:v>16090.249106636677</c:v>
                </c:pt>
                <c:pt idx="50">
                  <c:v>16429.657014655317</c:v>
                </c:pt>
                <c:pt idx="51">
                  <c:v>16769.064922673955</c:v>
                </c:pt>
                <c:pt idx="52">
                  <c:v>17108.472830692594</c:v>
                </c:pt>
                <c:pt idx="53">
                  <c:v>17447.880738711232</c:v>
                </c:pt>
                <c:pt idx="54">
                  <c:v>17787.28864672987</c:v>
                </c:pt>
                <c:pt idx="55">
                  <c:v>18126.696554748509</c:v>
                </c:pt>
                <c:pt idx="56">
                  <c:v>18466.104462767147</c:v>
                </c:pt>
                <c:pt idx="57">
                  <c:v>18805.512370785786</c:v>
                </c:pt>
                <c:pt idx="58">
                  <c:v>19144.920278804424</c:v>
                </c:pt>
                <c:pt idx="59">
                  <c:v>19484.328186823062</c:v>
                </c:pt>
                <c:pt idx="60">
                  <c:v>19524.487110630496</c:v>
                </c:pt>
                <c:pt idx="61">
                  <c:v>19564.64603443793</c:v>
                </c:pt>
                <c:pt idx="62">
                  <c:v>19604.804958245364</c:v>
                </c:pt>
                <c:pt idx="63">
                  <c:v>19644.963882052798</c:v>
                </c:pt>
                <c:pt idx="64">
                  <c:v>19685.122805860232</c:v>
                </c:pt>
                <c:pt idx="65">
                  <c:v>19725.281729667666</c:v>
                </c:pt>
                <c:pt idx="66">
                  <c:v>19765.4406534751</c:v>
                </c:pt>
                <c:pt idx="67">
                  <c:v>19805.599577282534</c:v>
                </c:pt>
                <c:pt idx="68">
                  <c:v>19845.758501089967</c:v>
                </c:pt>
                <c:pt idx="69">
                  <c:v>19885.917424897401</c:v>
                </c:pt>
                <c:pt idx="70">
                  <c:v>19926.076348704835</c:v>
                </c:pt>
                <c:pt idx="71">
                  <c:v>19966.235272512269</c:v>
                </c:pt>
                <c:pt idx="72">
                  <c:v>20006.394196319703</c:v>
                </c:pt>
                <c:pt idx="73">
                  <c:v>20046.553120127137</c:v>
                </c:pt>
                <c:pt idx="74">
                  <c:v>20086.712043934571</c:v>
                </c:pt>
                <c:pt idx="75">
                  <c:v>20126.870967742005</c:v>
                </c:pt>
                <c:pt idx="76">
                  <c:v>20167.029891549439</c:v>
                </c:pt>
                <c:pt idx="77">
                  <c:v>20207.188815356873</c:v>
                </c:pt>
                <c:pt idx="78">
                  <c:v>20247.347739164306</c:v>
                </c:pt>
                <c:pt idx="79">
                  <c:v>20287.50666297174</c:v>
                </c:pt>
                <c:pt idx="80">
                  <c:v>20327.665586779174</c:v>
                </c:pt>
                <c:pt idx="81">
                  <c:v>20367.824510586608</c:v>
                </c:pt>
                <c:pt idx="82">
                  <c:v>20407.983434394042</c:v>
                </c:pt>
                <c:pt idx="83">
                  <c:v>20448.142358201476</c:v>
                </c:pt>
                <c:pt idx="84">
                  <c:v>20488.30128200891</c:v>
                </c:pt>
                <c:pt idx="85">
                  <c:v>20528.460205816344</c:v>
                </c:pt>
                <c:pt idx="86">
                  <c:v>20568.619129623778</c:v>
                </c:pt>
                <c:pt idx="87">
                  <c:v>20608.778053431211</c:v>
                </c:pt>
                <c:pt idx="88">
                  <c:v>20648.936977238645</c:v>
                </c:pt>
                <c:pt idx="89">
                  <c:v>20689.095901046079</c:v>
                </c:pt>
                <c:pt idx="90">
                  <c:v>20729.254824853513</c:v>
                </c:pt>
                <c:pt idx="91">
                  <c:v>21206.40910362521</c:v>
                </c:pt>
                <c:pt idx="92">
                  <c:v>21683.563382396907</c:v>
                </c:pt>
                <c:pt idx="93">
                  <c:v>22160.717661168605</c:v>
                </c:pt>
                <c:pt idx="94">
                  <c:v>22637.871939940302</c:v>
                </c:pt>
                <c:pt idx="95">
                  <c:v>23115.026218711999</c:v>
                </c:pt>
                <c:pt idx="96">
                  <c:v>23592.180497483696</c:v>
                </c:pt>
                <c:pt idx="97">
                  <c:v>24069.334776255393</c:v>
                </c:pt>
                <c:pt idx="98">
                  <c:v>24546.48905502709</c:v>
                </c:pt>
                <c:pt idx="99">
                  <c:v>25023.643333798787</c:v>
                </c:pt>
                <c:pt idx="100">
                  <c:v>25500.797612570484</c:v>
                </c:pt>
                <c:pt idx="101">
                  <c:v>25977.951891342182</c:v>
                </c:pt>
                <c:pt idx="102">
                  <c:v>26455.106170113879</c:v>
                </c:pt>
                <c:pt idx="103">
                  <c:v>26932.260448885576</c:v>
                </c:pt>
                <c:pt idx="104">
                  <c:v>27409.414727657273</c:v>
                </c:pt>
                <c:pt idx="105">
                  <c:v>27886.56900642897</c:v>
                </c:pt>
                <c:pt idx="106">
                  <c:v>28363.723285200667</c:v>
                </c:pt>
                <c:pt idx="107">
                  <c:v>28840.877563972364</c:v>
                </c:pt>
                <c:pt idx="108">
                  <c:v>29318.031842744062</c:v>
                </c:pt>
                <c:pt idx="109">
                  <c:v>29795.186121515759</c:v>
                </c:pt>
                <c:pt idx="110">
                  <c:v>30272.340400287456</c:v>
                </c:pt>
                <c:pt idx="111">
                  <c:v>30749.494679059153</c:v>
                </c:pt>
                <c:pt idx="112">
                  <c:v>31226.64895783085</c:v>
                </c:pt>
                <c:pt idx="113">
                  <c:v>31703.803236602547</c:v>
                </c:pt>
                <c:pt idx="114">
                  <c:v>32180.957515374244</c:v>
                </c:pt>
                <c:pt idx="115">
                  <c:v>32658.111794145942</c:v>
                </c:pt>
                <c:pt idx="116">
                  <c:v>33135.266072917635</c:v>
                </c:pt>
                <c:pt idx="117">
                  <c:v>33612.420351689332</c:v>
                </c:pt>
                <c:pt idx="118">
                  <c:v>34089.574630461029</c:v>
                </c:pt>
                <c:pt idx="119">
                  <c:v>34566.728909232726</c:v>
                </c:pt>
                <c:pt idx="120">
                  <c:v>35043.883188004424</c:v>
                </c:pt>
                <c:pt idx="121">
                  <c:v>35521.037466776121</c:v>
                </c:pt>
                <c:pt idx="122">
                  <c:v>35998.191745547818</c:v>
                </c:pt>
                <c:pt idx="123">
                  <c:v>36475.346024319515</c:v>
                </c:pt>
                <c:pt idx="124">
                  <c:v>36952.500303091212</c:v>
                </c:pt>
                <c:pt idx="125">
                  <c:v>37429.654581862909</c:v>
                </c:pt>
                <c:pt idx="126">
                  <c:v>37906.808860634606</c:v>
                </c:pt>
                <c:pt idx="127">
                  <c:v>38383.963139406304</c:v>
                </c:pt>
                <c:pt idx="128">
                  <c:v>38861.117418178001</c:v>
                </c:pt>
                <c:pt idx="129">
                  <c:v>39338.271696949698</c:v>
                </c:pt>
                <c:pt idx="130">
                  <c:v>39815.425975721395</c:v>
                </c:pt>
                <c:pt idx="131">
                  <c:v>40292.580254493092</c:v>
                </c:pt>
                <c:pt idx="132">
                  <c:v>40769.734533264789</c:v>
                </c:pt>
                <c:pt idx="133">
                  <c:v>41246.888812036486</c:v>
                </c:pt>
                <c:pt idx="134">
                  <c:v>41724.043090808183</c:v>
                </c:pt>
                <c:pt idx="135">
                  <c:v>42201.197369579881</c:v>
                </c:pt>
                <c:pt idx="136">
                  <c:v>42678.351648351578</c:v>
                </c:pt>
                <c:pt idx="137">
                  <c:v>43155.505927123275</c:v>
                </c:pt>
                <c:pt idx="138">
                  <c:v>43632.660205894972</c:v>
                </c:pt>
                <c:pt idx="139">
                  <c:v>44109.814484666669</c:v>
                </c:pt>
                <c:pt idx="140">
                  <c:v>44586.968763438366</c:v>
                </c:pt>
                <c:pt idx="141">
                  <c:v>45064.123042210063</c:v>
                </c:pt>
                <c:pt idx="142">
                  <c:v>45541.277320981761</c:v>
                </c:pt>
                <c:pt idx="143">
                  <c:v>46018.431599753458</c:v>
                </c:pt>
                <c:pt idx="144">
                  <c:v>46495.585878525155</c:v>
                </c:pt>
                <c:pt idx="145">
                  <c:v>46972.740157296852</c:v>
                </c:pt>
                <c:pt idx="146">
                  <c:v>47449.894436068549</c:v>
                </c:pt>
                <c:pt idx="147">
                  <c:v>47927.048714840246</c:v>
                </c:pt>
                <c:pt idx="148">
                  <c:v>48404.202993611943</c:v>
                </c:pt>
                <c:pt idx="149">
                  <c:v>48881.357272383641</c:v>
                </c:pt>
                <c:pt idx="150">
                  <c:v>49358.511551155338</c:v>
                </c:pt>
                <c:pt idx="151">
                  <c:v>49835.665829927035</c:v>
                </c:pt>
                <c:pt idx="152">
                  <c:v>50312.820108698732</c:v>
                </c:pt>
                <c:pt idx="153">
                  <c:v>50789.974387470429</c:v>
                </c:pt>
                <c:pt idx="154">
                  <c:v>51267.128666242126</c:v>
                </c:pt>
                <c:pt idx="155">
                  <c:v>51744.282945013823</c:v>
                </c:pt>
                <c:pt idx="156">
                  <c:v>52221.43722378552</c:v>
                </c:pt>
                <c:pt idx="157">
                  <c:v>52698.591502557218</c:v>
                </c:pt>
                <c:pt idx="158">
                  <c:v>53175.745781328915</c:v>
                </c:pt>
                <c:pt idx="159">
                  <c:v>53652.900060100612</c:v>
                </c:pt>
                <c:pt idx="160">
                  <c:v>54130.054338872309</c:v>
                </c:pt>
                <c:pt idx="161">
                  <c:v>54607.208617644006</c:v>
                </c:pt>
                <c:pt idx="162">
                  <c:v>55084.362896415703</c:v>
                </c:pt>
                <c:pt idx="163">
                  <c:v>55561.5171751874</c:v>
                </c:pt>
                <c:pt idx="164">
                  <c:v>56038.671453959098</c:v>
                </c:pt>
                <c:pt idx="165">
                  <c:v>56515.825732730795</c:v>
                </c:pt>
                <c:pt idx="166">
                  <c:v>56992.980011502492</c:v>
                </c:pt>
                <c:pt idx="167">
                  <c:v>57470.134290274189</c:v>
                </c:pt>
                <c:pt idx="168">
                  <c:v>57947.288569045886</c:v>
                </c:pt>
                <c:pt idx="169">
                  <c:v>58424.442847817583</c:v>
                </c:pt>
                <c:pt idx="170">
                  <c:v>58901.59712658928</c:v>
                </c:pt>
                <c:pt idx="171">
                  <c:v>59378.751405360978</c:v>
                </c:pt>
                <c:pt idx="172">
                  <c:v>59855.905684132675</c:v>
                </c:pt>
                <c:pt idx="173">
                  <c:v>60333.059962904372</c:v>
                </c:pt>
                <c:pt idx="174">
                  <c:v>60810.214241676069</c:v>
                </c:pt>
                <c:pt idx="175">
                  <c:v>61287.368520447766</c:v>
                </c:pt>
                <c:pt idx="176">
                  <c:v>61764.522799219463</c:v>
                </c:pt>
                <c:pt idx="177">
                  <c:v>62241.67707799116</c:v>
                </c:pt>
                <c:pt idx="178">
                  <c:v>62718.831356762857</c:v>
                </c:pt>
                <c:pt idx="179">
                  <c:v>63195.985635534555</c:v>
                </c:pt>
                <c:pt idx="180">
                  <c:v>63673.139914306252</c:v>
                </c:pt>
                <c:pt idx="181">
                  <c:v>64150.294193077949</c:v>
                </c:pt>
              </c:numCache>
            </c:numRef>
          </c:val>
          <c:smooth val="0"/>
          <c:extLst>
            <c:ext xmlns:c16="http://schemas.microsoft.com/office/drawing/2014/chart" uri="{C3380CC4-5D6E-409C-BE32-E72D297353CC}">
              <c16:uniqueId val="{00000004-5A46-4331-9B30-7F570FE4EE5A}"/>
            </c:ext>
          </c:extLst>
        </c:ser>
        <c:dLbls>
          <c:showLegendKey val="0"/>
          <c:showVal val="0"/>
          <c:showCatName val="0"/>
          <c:showSerName val="0"/>
          <c:showPercent val="0"/>
          <c:showBubbleSize val="0"/>
        </c:dLbls>
        <c:marker val="1"/>
        <c:smooth val="0"/>
        <c:axId val="1694744064"/>
        <c:axId val="1694743232"/>
      </c:lineChart>
      <c:dateAx>
        <c:axId val="169474406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743232"/>
        <c:crosses val="autoZero"/>
        <c:auto val="1"/>
        <c:lblOffset val="100"/>
        <c:baseTimeUnit val="days"/>
      </c:dateAx>
      <c:valAx>
        <c:axId val="16947432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744064"/>
        <c:crosses val="autoZero"/>
        <c:crossBetween val="between"/>
        <c:dispUnits>
          <c:builtInUnit val="thousands"/>
        </c:dispUnits>
      </c:valAx>
      <c:valAx>
        <c:axId val="1379399807"/>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400223"/>
        <c:crosses val="max"/>
        <c:crossBetween val="between"/>
        <c:dispUnits>
          <c:builtInUnit val="thousands"/>
        </c:dispUnits>
      </c:valAx>
      <c:catAx>
        <c:axId val="1379400223"/>
        <c:scaling>
          <c:orientation val="minMax"/>
        </c:scaling>
        <c:delete val="1"/>
        <c:axPos val="b"/>
        <c:numFmt formatCode="General" sourceLinked="1"/>
        <c:majorTickMark val="out"/>
        <c:minorTickMark val="none"/>
        <c:tickLblPos val="nextTo"/>
        <c:crossAx val="137939980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99809168814257E-2"/>
          <c:y val="6.1936936936936936E-2"/>
          <c:w val="0.76530003398499313"/>
          <c:h val="0.76659218273391505"/>
        </c:manualLayout>
      </c:layout>
      <c:lineChart>
        <c:grouping val="standard"/>
        <c:varyColors val="0"/>
        <c:ser>
          <c:idx val="0"/>
          <c:order val="0"/>
          <c:tx>
            <c:strRef>
              <c:f>'Figure 1.8'!$A$24</c:f>
              <c:strCache>
                <c:ptCount val="1"/>
                <c:pt idx="0">
                  <c:v>Real GNI* SPU 2021</c:v>
                </c:pt>
              </c:strCache>
            </c:strRef>
          </c:tx>
          <c:spPr>
            <a:ln w="28575" cap="rnd">
              <a:solidFill>
                <a:schemeClr val="accent1"/>
              </a:solidFill>
              <a:round/>
            </a:ln>
            <a:effectLst/>
          </c:spPr>
          <c:marker>
            <c:symbol val="none"/>
          </c:marker>
          <c:cat>
            <c:numRef>
              <c:f>'Figure 1.8'!$C$23:$W$23</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'Figure 1.8'!$C$24:$W$24</c:f>
              <c:numCache>
                <c:formatCode>General</c:formatCode>
                <c:ptCount val="21"/>
                <c:pt idx="0">
                  <c:v>81.517789241680987</c:v>
                </c:pt>
                <c:pt idx="1">
                  <c:v>85.354399886928434</c:v>
                </c:pt>
                <c:pt idx="2">
                  <c:v>88.282434402107953</c:v>
                </c:pt>
                <c:pt idx="3">
                  <c:v>84.542147895510581</c:v>
                </c:pt>
                <c:pt idx="4">
                  <c:v>76.372389924177355</c:v>
                </c:pt>
                <c:pt idx="5">
                  <c:v>76.34630370860171</c:v>
                </c:pt>
                <c:pt idx="6">
                  <c:v>73.322450336641822</c:v>
                </c:pt>
                <c:pt idx="7">
                  <c:v>72.036652128599457</c:v>
                </c:pt>
                <c:pt idx="8">
                  <c:v>76.554693324256021</c:v>
                </c:pt>
                <c:pt idx="9">
                  <c:v>83.325261291021718</c:v>
                </c:pt>
                <c:pt idx="10">
                  <c:v>83.071750238391573</c:v>
                </c:pt>
                <c:pt idx="11">
                  <c:v>88.000597454713215</c:v>
                </c:pt>
                <c:pt idx="12">
                  <c:v>92.09200731718019</c:v>
                </c:pt>
                <c:pt idx="13">
                  <c:v>98.320737742904043</c:v>
                </c:pt>
                <c:pt idx="14">
                  <c:v>100</c:v>
                </c:pt>
                <c:pt idx="15">
                  <c:v>95.840098406947007</c:v>
                </c:pt>
                <c:pt idx="16">
                  <c:v>98.188785795723348</c:v>
                </c:pt>
                <c:pt idx="17">
                  <c:v>103.59313123937231</c:v>
                </c:pt>
                <c:pt idx="18">
                  <c:v>106.65663980637812</c:v>
                </c:pt>
                <c:pt idx="19">
                  <c:v>109.53387501760278</c:v>
                </c:pt>
                <c:pt idx="20">
                  <c:v>112.49379027710275</c:v>
                </c:pt>
              </c:numCache>
            </c:numRef>
          </c:val>
          <c:smooth val="0"/>
          <c:extLst>
            <c:ext xmlns:c16="http://schemas.microsoft.com/office/drawing/2014/chart" uri="{C3380CC4-5D6E-409C-BE32-E72D297353CC}">
              <c16:uniqueId val="{00000001-C229-411E-8D11-B7B0BAA56AED}"/>
            </c:ext>
          </c:extLst>
        </c:ser>
        <c:ser>
          <c:idx val="3"/>
          <c:order val="1"/>
          <c:tx>
            <c:strRef>
              <c:f>'Figure 1.8'!$A$25</c:f>
              <c:strCache>
                <c:ptCount val="1"/>
                <c:pt idx="0">
                  <c:v>Bmks real GNI* 2019 = 100</c:v>
                </c:pt>
              </c:strCache>
            </c:strRef>
          </c:tx>
          <c:spPr>
            <a:ln w="12700" cap="rnd">
              <a:solidFill>
                <a:schemeClr val="accent1"/>
              </a:solidFill>
              <a:prstDash val="sysDash"/>
              <a:round/>
            </a:ln>
            <a:effectLst/>
          </c:spPr>
          <c:marker>
            <c:symbol val="none"/>
          </c:marker>
          <c:cat>
            <c:numRef>
              <c:f>'Figure 1.8'!$C$23:$W$23</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'Figure 1.8'!$C$25:$W$25</c:f>
              <c:numCache>
                <c:formatCode>General</c:formatCode>
                <c:ptCount val="21"/>
                <c:pt idx="14">
                  <c:v>100</c:v>
                </c:pt>
                <c:pt idx="15">
                  <c:v>99.624958539665144</c:v>
                </c:pt>
                <c:pt idx="16">
                  <c:v>101.23076048202435</c:v>
                </c:pt>
                <c:pt idx="17">
                  <c:v>107.70725675828821</c:v>
                </c:pt>
                <c:pt idx="18">
                  <c:v>111.93652309583301</c:v>
                </c:pt>
                <c:pt idx="19">
                  <c:v>115.8699024533412</c:v>
                </c:pt>
                <c:pt idx="20">
                  <c:v>119.05214853545793</c:v>
                </c:pt>
              </c:numCache>
            </c:numRef>
          </c:val>
          <c:smooth val="0"/>
          <c:extLst>
            <c:ext xmlns:c16="http://schemas.microsoft.com/office/drawing/2014/chart" uri="{C3380CC4-5D6E-409C-BE32-E72D297353CC}">
              <c16:uniqueId val="{00000002-C229-411E-8D11-B7B0BAA56AED}"/>
            </c:ext>
          </c:extLst>
        </c:ser>
        <c:dLbls>
          <c:showLegendKey val="0"/>
          <c:showVal val="0"/>
          <c:showCatName val="0"/>
          <c:showSerName val="0"/>
          <c:showPercent val="0"/>
          <c:showBubbleSize val="0"/>
        </c:dLbls>
        <c:smooth val="0"/>
        <c:axId val="635408336"/>
        <c:axId val="635410000"/>
      </c:lineChart>
      <c:catAx>
        <c:axId val="63540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5410000"/>
        <c:crosses val="autoZero"/>
        <c:auto val="1"/>
        <c:lblAlgn val="ctr"/>
        <c:lblOffset val="100"/>
        <c:noMultiLvlLbl val="0"/>
      </c:catAx>
      <c:valAx>
        <c:axId val="635410000"/>
        <c:scaling>
          <c:orientation val="minMax"/>
          <c:min val="7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5408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18372703412067E-2"/>
          <c:y val="2.5428331875182269E-2"/>
          <c:w val="0.93130074365704285"/>
          <c:h val="0.89814814814814814"/>
        </c:manualLayout>
      </c:layout>
      <c:barChart>
        <c:barDir val="col"/>
        <c:grouping val="stacked"/>
        <c:varyColors val="0"/>
        <c:ser>
          <c:idx val="1"/>
          <c:order val="0"/>
          <c:tx>
            <c:strRef>
              <c:f>'Figure 1.9'!$A$24:$A$24</c:f>
              <c:strCache>
                <c:ptCount val="1"/>
                <c:pt idx="0">
                  <c:v>Residual</c:v>
                </c:pt>
              </c:strCache>
            </c:strRef>
          </c:tx>
          <c:spPr>
            <a:solidFill>
              <a:schemeClr val="bg1">
                <a:lumMod val="75000"/>
              </a:schemeClr>
            </a:solidFill>
            <a:ln>
              <a:noFill/>
            </a:ln>
            <a:effectLst/>
          </c:spPr>
          <c:invertIfNegative val="0"/>
          <c:cat>
            <c:numRef>
              <c:f>'Figure 1.9'!$B$23:$V$23</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'Figure 1.9'!$B$24:$V$24</c:f>
              <c:numCache>
                <c:formatCode>General</c:formatCode>
                <c:ptCount val="21"/>
                <c:pt idx="0">
                  <c:v>2.2005572894554297</c:v>
                </c:pt>
                <c:pt idx="1">
                  <c:v>1.5584973154972601</c:v>
                </c:pt>
                <c:pt idx="2">
                  <c:v>-0.13912963296314715</c:v>
                </c:pt>
                <c:pt idx="3">
                  <c:v>-1.4817816456733146</c:v>
                </c:pt>
                <c:pt idx="4">
                  <c:v>-1.217704661379525</c:v>
                </c:pt>
                <c:pt idx="5">
                  <c:v>2.0829131378897432</c:v>
                </c:pt>
                <c:pt idx="6">
                  <c:v>-2.2706790324185948</c:v>
                </c:pt>
                <c:pt idx="7">
                  <c:v>2.1145861830851347</c:v>
                </c:pt>
                <c:pt idx="8">
                  <c:v>1.5675869319522393</c:v>
                </c:pt>
                <c:pt idx="9">
                  <c:v>2.4096079272189255</c:v>
                </c:pt>
                <c:pt idx="10">
                  <c:v>1.5498423174858247</c:v>
                </c:pt>
                <c:pt idx="11">
                  <c:v>1.6182339547876654</c:v>
                </c:pt>
                <c:pt idx="12">
                  <c:v>-0.31571507589213837</c:v>
                </c:pt>
                <c:pt idx="13">
                  <c:v>-0.79027706169398138</c:v>
                </c:pt>
                <c:pt idx="14">
                  <c:v>-0.59687816732262988</c:v>
                </c:pt>
                <c:pt idx="15">
                  <c:v>0.27268745758537288</c:v>
                </c:pt>
                <c:pt idx="16">
                  <c:v>-0.77761955741833599</c:v>
                </c:pt>
                <c:pt idx="17">
                  <c:v>0.29742498544702073</c:v>
                </c:pt>
                <c:pt idx="18">
                  <c:v>0.40681512638480827</c:v>
                </c:pt>
                <c:pt idx="19">
                  <c:v>0.3858930819141087</c:v>
                </c:pt>
                <c:pt idx="20">
                  <c:v>0.32254948550582779</c:v>
                </c:pt>
              </c:numCache>
            </c:numRef>
          </c:val>
          <c:extLst>
            <c:ext xmlns:c16="http://schemas.microsoft.com/office/drawing/2014/chart" uri="{C3380CC4-5D6E-409C-BE32-E72D297353CC}">
              <c16:uniqueId val="{00000000-FBAD-4843-9B26-414160FD7ADB}"/>
            </c:ext>
          </c:extLst>
        </c:ser>
        <c:ser>
          <c:idx val="2"/>
          <c:order val="1"/>
          <c:tx>
            <c:strRef>
              <c:f>'Figure 1.9'!$A$25:$A$25</c:f>
              <c:strCache>
                <c:ptCount val="1"/>
                <c:pt idx="0">
                  <c:v>CA*</c:v>
                </c:pt>
              </c:strCache>
            </c:strRef>
          </c:tx>
          <c:spPr>
            <a:solidFill>
              <a:schemeClr val="accent3"/>
            </a:solidFill>
            <a:ln>
              <a:noFill/>
            </a:ln>
            <a:effectLst/>
          </c:spPr>
          <c:invertIfNegative val="0"/>
          <c:cat>
            <c:numRef>
              <c:f>'Figure 1.9'!$B$23:$V$23</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'Figure 1.9'!$B$25:$V$25</c:f>
              <c:numCache>
                <c:formatCode>General</c:formatCode>
                <c:ptCount val="21"/>
                <c:pt idx="0">
                  <c:v>-4.1889483789985249</c:v>
                </c:pt>
                <c:pt idx="1">
                  <c:v>-2.0748245069660607</c:v>
                </c:pt>
                <c:pt idx="2">
                  <c:v>-1.5682799185348735</c:v>
                </c:pt>
                <c:pt idx="3">
                  <c:v>-0.69854132094553267</c:v>
                </c:pt>
                <c:pt idx="4">
                  <c:v>3.7895058884346531</c:v>
                </c:pt>
                <c:pt idx="5">
                  <c:v>0.9349650636505531</c:v>
                </c:pt>
                <c:pt idx="6">
                  <c:v>1.3054152915022976</c:v>
                </c:pt>
                <c:pt idx="7">
                  <c:v>-1.9942180759174144</c:v>
                </c:pt>
                <c:pt idx="8">
                  <c:v>3.3686125005940406</c:v>
                </c:pt>
                <c:pt idx="9">
                  <c:v>1.2872748857545637</c:v>
                </c:pt>
                <c:pt idx="10">
                  <c:v>3.1114245068595565</c:v>
                </c:pt>
                <c:pt idx="11">
                  <c:v>0.32531535719876198</c:v>
                </c:pt>
                <c:pt idx="12">
                  <c:v>2.7490576102369975</c:v>
                </c:pt>
                <c:pt idx="13">
                  <c:v>0.79435954832931122</c:v>
                </c:pt>
                <c:pt idx="14">
                  <c:v>2.1907002008748844</c:v>
                </c:pt>
                <c:pt idx="15">
                  <c:v>-0.38582475512429854</c:v>
                </c:pt>
                <c:pt idx="16">
                  <c:v>0.8520166363802939</c:v>
                </c:pt>
                <c:pt idx="17">
                  <c:v>-1.2439032733798114</c:v>
                </c:pt>
                <c:pt idx="18">
                  <c:v>-0.65251500741848667</c:v>
                </c:pt>
                <c:pt idx="19">
                  <c:v>-0.57852589606045746</c:v>
                </c:pt>
                <c:pt idx="20">
                  <c:v>-0.65276881153969257</c:v>
                </c:pt>
              </c:numCache>
            </c:numRef>
          </c:val>
          <c:extLst>
            <c:ext xmlns:c16="http://schemas.microsoft.com/office/drawing/2014/chart" uri="{C3380CC4-5D6E-409C-BE32-E72D297353CC}">
              <c16:uniqueId val="{00000001-FBAD-4843-9B26-414160FD7ADB}"/>
            </c:ext>
          </c:extLst>
        </c:ser>
        <c:ser>
          <c:idx val="4"/>
          <c:order val="2"/>
          <c:tx>
            <c:strRef>
              <c:f>'Figure 1.9'!$A$26:$A$26</c:f>
              <c:strCache>
                <c:ptCount val="1"/>
                <c:pt idx="0">
                  <c:v>UDD</c:v>
                </c:pt>
              </c:strCache>
            </c:strRef>
          </c:tx>
          <c:spPr>
            <a:solidFill>
              <a:schemeClr val="accent5"/>
            </a:solidFill>
            <a:ln>
              <a:noFill/>
            </a:ln>
            <a:effectLst/>
          </c:spPr>
          <c:invertIfNegative val="0"/>
          <c:cat>
            <c:numRef>
              <c:f>'Figure 1.9'!$B$23:$V$23</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'Figure 1.9'!$B$26:$V$26</c:f>
              <c:numCache>
                <c:formatCode>General</c:formatCode>
                <c:ptCount val="21"/>
                <c:pt idx="0">
                  <c:v>10.720189528174195</c:v>
                </c:pt>
                <c:pt idx="1">
                  <c:v>10.06498875565681</c:v>
                </c:pt>
                <c:pt idx="2">
                  <c:v>6.5684375925278786</c:v>
                </c:pt>
                <c:pt idx="3">
                  <c:v>-3.0959072628766688</c:v>
                </c:pt>
                <c:pt idx="4">
                  <c:v>-16.753344502750171</c:v>
                </c:pt>
                <c:pt idx="5">
                  <c:v>-7.1989510016375551</c:v>
                </c:pt>
                <c:pt idx="6">
                  <c:v>-0.92280635538857114</c:v>
                </c:pt>
                <c:pt idx="7">
                  <c:v>-0.1129660324610232</c:v>
                </c:pt>
                <c:pt idx="8">
                  <c:v>3.3098439911046906</c:v>
                </c:pt>
                <c:pt idx="9">
                  <c:v>5.1792125933248538</c:v>
                </c:pt>
                <c:pt idx="10">
                  <c:v>4.4618534150872762</c:v>
                </c:pt>
                <c:pt idx="11">
                  <c:v>5.4801545203130573</c:v>
                </c:pt>
                <c:pt idx="12">
                  <c:v>4.1397898644268496</c:v>
                </c:pt>
                <c:pt idx="13">
                  <c:v>6.7000741848081766</c:v>
                </c:pt>
                <c:pt idx="14">
                  <c:v>5.9584479345091914</c:v>
                </c:pt>
                <c:pt idx="15">
                  <c:v>-3.1842058706827592</c:v>
                </c:pt>
                <c:pt idx="16">
                  <c:v>3.5031911012696573</c:v>
                </c:pt>
                <c:pt idx="17">
                  <c:v>8.5078422895844952</c:v>
                </c:pt>
                <c:pt idx="18">
                  <c:v>4.7987879357868861</c:v>
                </c:pt>
                <c:pt idx="19">
                  <c:v>4.6875034876794466</c:v>
                </c:pt>
                <c:pt idx="20">
                  <c:v>4.7270899729439373</c:v>
                </c:pt>
              </c:numCache>
            </c:numRef>
          </c:val>
          <c:extLst>
            <c:ext xmlns:c16="http://schemas.microsoft.com/office/drawing/2014/chart" uri="{C3380CC4-5D6E-409C-BE32-E72D297353CC}">
              <c16:uniqueId val="{00000002-FBAD-4843-9B26-414160FD7ADB}"/>
            </c:ext>
          </c:extLst>
        </c:ser>
        <c:dLbls>
          <c:showLegendKey val="0"/>
          <c:showVal val="0"/>
          <c:showCatName val="0"/>
          <c:showSerName val="0"/>
          <c:showPercent val="0"/>
          <c:showBubbleSize val="0"/>
        </c:dLbls>
        <c:gapWidth val="150"/>
        <c:overlap val="100"/>
        <c:axId val="451117279"/>
        <c:axId val="451113951"/>
      </c:barChart>
      <c:barChart>
        <c:barDir val="col"/>
        <c:grouping val="clustered"/>
        <c:varyColors val="0"/>
        <c:ser>
          <c:idx val="0"/>
          <c:order val="4"/>
          <c:tx>
            <c:strRef>
              <c:f>'Figure 1.9'!$A$28:$A$28</c:f>
              <c:strCache>
                <c:ptCount val="1"/>
              </c:strCache>
            </c:strRef>
          </c:tx>
          <c:spPr>
            <a:solidFill>
              <a:schemeClr val="bg1">
                <a:lumMod val="50000"/>
                <a:alpha val="15000"/>
              </a:schemeClr>
            </a:solidFill>
            <a:ln>
              <a:noFill/>
            </a:ln>
            <a:effectLst/>
          </c:spPr>
          <c:invertIfNegative val="0"/>
          <c:cat>
            <c:numRef>
              <c:f>'Figure 1.9'!$B$23:$V$23</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'Figure 1.9'!$B$28:$V$28</c:f>
              <c:numCache>
                <c:formatCode>General</c:formatCode>
                <c:ptCount val="21"/>
                <c:pt idx="15">
                  <c:v>100000</c:v>
                </c:pt>
                <c:pt idx="16">
                  <c:v>100000</c:v>
                </c:pt>
                <c:pt idx="17">
                  <c:v>100000</c:v>
                </c:pt>
                <c:pt idx="18">
                  <c:v>100000</c:v>
                </c:pt>
                <c:pt idx="19">
                  <c:v>100000</c:v>
                </c:pt>
                <c:pt idx="20">
                  <c:v>100000</c:v>
                </c:pt>
              </c:numCache>
            </c:numRef>
          </c:val>
          <c:extLst>
            <c:ext xmlns:c16="http://schemas.microsoft.com/office/drawing/2014/chart" uri="{C3380CC4-5D6E-409C-BE32-E72D297353CC}">
              <c16:uniqueId val="{00000003-FBAD-4843-9B26-414160FD7ADB}"/>
            </c:ext>
          </c:extLst>
        </c:ser>
        <c:dLbls>
          <c:showLegendKey val="0"/>
          <c:showVal val="0"/>
          <c:showCatName val="0"/>
          <c:showSerName val="0"/>
          <c:showPercent val="0"/>
          <c:showBubbleSize val="0"/>
        </c:dLbls>
        <c:gapWidth val="0"/>
        <c:axId val="304970207"/>
        <c:axId val="304977279"/>
      </c:barChart>
      <c:lineChart>
        <c:grouping val="standard"/>
        <c:varyColors val="0"/>
        <c:ser>
          <c:idx val="3"/>
          <c:order val="3"/>
          <c:tx>
            <c:strRef>
              <c:f>'Figure 1.9'!$A$27:$A$27</c:f>
              <c:strCache>
                <c:ptCount val="1"/>
                <c:pt idx="0">
                  <c:v>GNI*</c:v>
                </c:pt>
              </c:strCache>
            </c:strRef>
          </c:tx>
          <c:spPr>
            <a:ln w="28575" cap="rnd">
              <a:solidFill>
                <a:schemeClr val="accent4"/>
              </a:solidFill>
              <a:round/>
            </a:ln>
            <a:effectLst/>
          </c:spPr>
          <c:marker>
            <c:symbol val="none"/>
          </c:marker>
          <c:cat>
            <c:numRef>
              <c:f>'Figure 1.9'!$B$23:$V$23</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'Figure 1.9'!$B$27:$V$27</c:f>
              <c:numCache>
                <c:formatCode>General</c:formatCode>
                <c:ptCount val="21"/>
                <c:pt idx="0">
                  <c:v>8.7317984386311025</c:v>
                </c:pt>
                <c:pt idx="1">
                  <c:v>9.5486615641880093</c:v>
                </c:pt>
                <c:pt idx="2">
                  <c:v>4.8610280410298685</c:v>
                </c:pt>
                <c:pt idx="3">
                  <c:v>-5.2762302294955248</c:v>
                </c:pt>
                <c:pt idx="4">
                  <c:v>-14.181543275695034</c:v>
                </c:pt>
                <c:pt idx="5">
                  <c:v>-4.1810728000972688</c:v>
                </c:pt>
                <c:pt idx="6">
                  <c:v>-1.8880700963048724</c:v>
                </c:pt>
                <c:pt idx="7">
                  <c:v>7.4020747067038428E-3</c:v>
                </c:pt>
                <c:pt idx="8">
                  <c:v>8.2460434236509599</c:v>
                </c:pt>
                <c:pt idx="9">
                  <c:v>8.8760954062983473</c:v>
                </c:pt>
                <c:pt idx="10">
                  <c:v>9.1231202394326374</c:v>
                </c:pt>
                <c:pt idx="11">
                  <c:v>7.4237038322994948</c:v>
                </c:pt>
                <c:pt idx="12">
                  <c:v>6.573132398771719</c:v>
                </c:pt>
                <c:pt idx="13">
                  <c:v>6.7041566714434992</c:v>
                </c:pt>
                <c:pt idx="14">
                  <c:v>7.552269968061438</c:v>
                </c:pt>
                <c:pt idx="15">
                  <c:v>-3.2973431682216869</c:v>
                </c:pt>
                <c:pt idx="16">
                  <c:v>3.577588180231615</c:v>
                </c:pt>
                <c:pt idx="17">
                  <c:v>7.561364001651711</c:v>
                </c:pt>
                <c:pt idx="18">
                  <c:v>4.5530880547531893</c:v>
                </c:pt>
                <c:pt idx="19">
                  <c:v>4.4948706735331001</c:v>
                </c:pt>
                <c:pt idx="20">
                  <c:v>4.3968706469101022</c:v>
                </c:pt>
              </c:numCache>
            </c:numRef>
          </c:val>
          <c:smooth val="0"/>
          <c:extLst>
            <c:ext xmlns:c16="http://schemas.microsoft.com/office/drawing/2014/chart" uri="{C3380CC4-5D6E-409C-BE32-E72D297353CC}">
              <c16:uniqueId val="{00000004-FBAD-4843-9B26-414160FD7ADB}"/>
            </c:ext>
          </c:extLst>
        </c:ser>
        <c:dLbls>
          <c:showLegendKey val="0"/>
          <c:showVal val="0"/>
          <c:showCatName val="0"/>
          <c:showSerName val="0"/>
          <c:showPercent val="0"/>
          <c:showBubbleSize val="0"/>
        </c:dLbls>
        <c:marker val="1"/>
        <c:smooth val="0"/>
        <c:axId val="451117279"/>
        <c:axId val="451113951"/>
      </c:lineChart>
      <c:catAx>
        <c:axId val="4511172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113951"/>
        <c:crosses val="autoZero"/>
        <c:auto val="1"/>
        <c:lblAlgn val="ctr"/>
        <c:lblOffset val="100"/>
        <c:noMultiLvlLbl val="0"/>
      </c:catAx>
      <c:valAx>
        <c:axId val="4511139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117279"/>
        <c:crosses val="autoZero"/>
        <c:crossBetween val="between"/>
      </c:valAx>
      <c:valAx>
        <c:axId val="304977279"/>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970207"/>
        <c:crosses val="max"/>
        <c:crossBetween val="between"/>
      </c:valAx>
      <c:catAx>
        <c:axId val="304970207"/>
        <c:scaling>
          <c:orientation val="minMax"/>
        </c:scaling>
        <c:delete val="1"/>
        <c:axPos val="b"/>
        <c:numFmt formatCode="General" sourceLinked="1"/>
        <c:majorTickMark val="out"/>
        <c:minorTickMark val="none"/>
        <c:tickLblPos val="nextTo"/>
        <c:crossAx val="304977279"/>
        <c:crosses val="autoZero"/>
        <c:auto val="1"/>
        <c:lblAlgn val="ctr"/>
        <c:lblOffset val="100"/>
        <c:noMultiLvlLbl val="0"/>
      </c:catAx>
      <c:spPr>
        <a:noFill/>
        <a:ln>
          <a:noFill/>
        </a:ln>
        <a:effectLst/>
      </c:spPr>
    </c:plotArea>
    <c:legend>
      <c:legendPos val="r"/>
      <c:legendEntry>
        <c:idx val="3"/>
        <c:delete val="1"/>
      </c:legendEntry>
      <c:layout>
        <c:manualLayout>
          <c:xMode val="edge"/>
          <c:yMode val="edge"/>
          <c:x val="0.38611111111111113"/>
          <c:y val="0.60474263633712466"/>
          <c:w val="0.2722222222222222"/>
          <c:h val="0.24421843102945465"/>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25968626624879E-2"/>
          <c:y val="5.5443548387096774E-2"/>
          <c:w val="0.91117906528037074"/>
          <c:h val="0.82762969900939798"/>
        </c:manualLayout>
      </c:layout>
      <c:barChart>
        <c:barDir val="col"/>
        <c:grouping val="stacked"/>
        <c:varyColors val="0"/>
        <c:ser>
          <c:idx val="0"/>
          <c:order val="0"/>
          <c:tx>
            <c:strRef>
              <c:f>'Figure 1.10'!$A$21</c:f>
              <c:strCache>
                <c:ptCount val="1"/>
                <c:pt idx="0">
                  <c:v>Households/NPISH</c:v>
                </c:pt>
              </c:strCache>
            </c:strRef>
          </c:tx>
          <c:spPr>
            <a:solidFill>
              <a:schemeClr val="accent1"/>
            </a:solidFill>
            <a:ln>
              <a:noFill/>
            </a:ln>
            <a:effectLst/>
          </c:spPr>
          <c:invertIfNegative val="0"/>
          <c:cat>
            <c:numRef>
              <c:f>'Figure 1.10'!$B$20:$N$20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1.10'!$B$21:$N$21</c:f>
              <c:numCache>
                <c:formatCode>General</c:formatCode>
                <c:ptCount val="13"/>
                <c:pt idx="0">
                  <c:v>4314</c:v>
                </c:pt>
                <c:pt idx="1">
                  <c:v>3481</c:v>
                </c:pt>
                <c:pt idx="2">
                  <c:v>3630</c:v>
                </c:pt>
                <c:pt idx="3">
                  <c:v>2305</c:v>
                </c:pt>
                <c:pt idx="4">
                  <c:v>5874</c:v>
                </c:pt>
                <c:pt idx="5">
                  <c:v>5555</c:v>
                </c:pt>
                <c:pt idx="6">
                  <c:v>7207</c:v>
                </c:pt>
                <c:pt idx="7">
                  <c:v>22723</c:v>
                </c:pt>
              </c:numCache>
            </c:numRef>
          </c:val>
          <c:extLst>
            <c:ext xmlns:c16="http://schemas.microsoft.com/office/drawing/2014/chart" uri="{C3380CC4-5D6E-409C-BE32-E72D297353CC}">
              <c16:uniqueId val="{00000000-7AB7-4523-8F0C-AFB9EF444A59}"/>
            </c:ext>
          </c:extLst>
        </c:ser>
        <c:ser>
          <c:idx val="1"/>
          <c:order val="1"/>
          <c:tx>
            <c:strRef>
              <c:f>'Figure 1.10'!$A$22</c:f>
              <c:strCache>
                <c:ptCount val="1"/>
                <c:pt idx="0">
                  <c:v>Gov't</c:v>
                </c:pt>
              </c:strCache>
            </c:strRef>
          </c:tx>
          <c:spPr>
            <a:solidFill>
              <a:schemeClr val="accent2"/>
            </a:solidFill>
            <a:ln>
              <a:noFill/>
            </a:ln>
            <a:effectLst/>
          </c:spPr>
          <c:invertIfNegative val="0"/>
          <c:cat>
            <c:numRef>
              <c:f>'Figure 1.10'!$B$20:$N$20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1.10'!$B$22:$N$22</c:f>
              <c:numCache>
                <c:formatCode>General</c:formatCode>
                <c:ptCount val="13"/>
                <c:pt idx="0">
                  <c:v>-10758</c:v>
                </c:pt>
                <c:pt idx="1">
                  <c:v>-6729</c:v>
                </c:pt>
                <c:pt idx="2">
                  <c:v>-2496</c:v>
                </c:pt>
                <c:pt idx="3">
                  <c:v>-1814</c:v>
                </c:pt>
                <c:pt idx="4">
                  <c:v>-300</c:v>
                </c:pt>
                <c:pt idx="5">
                  <c:v>1413</c:v>
                </c:pt>
                <c:pt idx="6">
                  <c:v>2185</c:v>
                </c:pt>
                <c:pt idx="7">
                  <c:v>-17328</c:v>
                </c:pt>
              </c:numCache>
            </c:numRef>
          </c:val>
          <c:extLst>
            <c:ext xmlns:c16="http://schemas.microsoft.com/office/drawing/2014/chart" uri="{C3380CC4-5D6E-409C-BE32-E72D297353CC}">
              <c16:uniqueId val="{00000001-7AB7-4523-8F0C-AFB9EF444A59}"/>
            </c:ext>
          </c:extLst>
        </c:ser>
        <c:ser>
          <c:idx val="2"/>
          <c:order val="2"/>
          <c:tx>
            <c:strRef>
              <c:f>'Figure 1.10'!$A$23</c:f>
              <c:strCache>
                <c:ptCount val="1"/>
                <c:pt idx="0">
                  <c:v>Domestic NFCs</c:v>
                </c:pt>
              </c:strCache>
            </c:strRef>
          </c:tx>
          <c:spPr>
            <a:solidFill>
              <a:schemeClr val="tx2">
                <a:lumMod val="40000"/>
                <a:lumOff val="60000"/>
              </a:schemeClr>
            </a:solidFill>
            <a:ln>
              <a:noFill/>
            </a:ln>
            <a:effectLst/>
          </c:spPr>
          <c:invertIfNegative val="0"/>
          <c:cat>
            <c:numRef>
              <c:f>'Figure 1.10'!$B$20:$N$20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1.10'!$B$23:$N$23</c:f>
              <c:numCache>
                <c:formatCode>General</c:formatCode>
                <c:ptCount val="13"/>
                <c:pt idx="0">
                  <c:v>4586</c:v>
                </c:pt>
                <c:pt idx="1">
                  <c:v>5999</c:v>
                </c:pt>
                <c:pt idx="2">
                  <c:v>3169</c:v>
                </c:pt>
                <c:pt idx="3">
                  <c:v>7119</c:v>
                </c:pt>
                <c:pt idx="4">
                  <c:v>9911</c:v>
                </c:pt>
                <c:pt idx="5">
                  <c:v>9077</c:v>
                </c:pt>
                <c:pt idx="6">
                  <c:v>6447</c:v>
                </c:pt>
              </c:numCache>
            </c:numRef>
          </c:val>
          <c:extLst>
            <c:ext xmlns:c16="http://schemas.microsoft.com/office/drawing/2014/chart" uri="{C3380CC4-5D6E-409C-BE32-E72D297353CC}">
              <c16:uniqueId val="{00000002-7AB7-4523-8F0C-AFB9EF444A59}"/>
            </c:ext>
          </c:extLst>
        </c:ser>
        <c:ser>
          <c:idx val="3"/>
          <c:order val="3"/>
          <c:tx>
            <c:strRef>
              <c:f>'Figure 1.10'!$A$24</c:f>
              <c:strCache>
                <c:ptCount val="1"/>
                <c:pt idx="0">
                  <c:v>Domestic FCs</c:v>
                </c:pt>
              </c:strCache>
            </c:strRef>
          </c:tx>
          <c:spPr>
            <a:solidFill>
              <a:schemeClr val="accent4"/>
            </a:solidFill>
            <a:ln>
              <a:noFill/>
            </a:ln>
            <a:effectLst/>
          </c:spPr>
          <c:invertIfNegative val="0"/>
          <c:cat>
            <c:numRef>
              <c:f>'Figure 1.10'!$B$20:$N$20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1.10'!$B$24:$N$24</c:f>
              <c:numCache>
                <c:formatCode>General</c:formatCode>
                <c:ptCount val="13"/>
                <c:pt idx="0">
                  <c:v>2495</c:v>
                </c:pt>
                <c:pt idx="1">
                  <c:v>2875</c:v>
                </c:pt>
                <c:pt idx="2">
                  <c:v>2493</c:v>
                </c:pt>
                <c:pt idx="3">
                  <c:v>2946</c:v>
                </c:pt>
                <c:pt idx="4">
                  <c:v>1248</c:v>
                </c:pt>
                <c:pt idx="5">
                  <c:v>1582</c:v>
                </c:pt>
                <c:pt idx="6">
                  <c:v>1408</c:v>
                </c:pt>
              </c:numCache>
            </c:numRef>
          </c:val>
          <c:extLst>
            <c:ext xmlns:c16="http://schemas.microsoft.com/office/drawing/2014/chart" uri="{C3380CC4-5D6E-409C-BE32-E72D297353CC}">
              <c16:uniqueId val="{00000003-7AB7-4523-8F0C-AFB9EF444A59}"/>
            </c:ext>
          </c:extLst>
        </c:ser>
        <c:ser>
          <c:idx val="5"/>
          <c:order val="4"/>
          <c:tx>
            <c:strRef>
              <c:f>'Figure 1.10'!$A$25</c:f>
              <c:strCache>
                <c:ptCount val="1"/>
                <c:pt idx="0">
                  <c:v>Residual</c:v>
                </c:pt>
              </c:strCache>
            </c:strRef>
          </c:tx>
          <c:spPr>
            <a:solidFill>
              <a:schemeClr val="accent6"/>
            </a:solidFill>
            <a:ln>
              <a:noFill/>
            </a:ln>
            <a:effectLst/>
          </c:spPr>
          <c:invertIfNegative val="0"/>
          <c:dLbls>
            <c:dLbl>
              <c:idx val="7"/>
              <c:layout>
                <c:manualLayout>
                  <c:x val="0.15581361164192267"/>
                  <c:y val="4.4074436826640549E-2"/>
                </c:manualLayout>
              </c:layout>
              <c:tx>
                <c:rich>
                  <a:bodyPr/>
                  <a:lstStyle/>
                  <a:p>
                    <a:r>
                      <a:rPr lang="en-US"/>
                      <a:t>Residual incl</a:t>
                    </a:r>
                    <a:r>
                      <a:rPr lang="en-US" baseline="0"/>
                      <a:t> </a:t>
                    </a:r>
                    <a:r>
                      <a:rPr lang="en-US"/>
                      <a:t>domestic firms</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AB7-4523-8F0C-AFB9EF444A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1.10'!$B$20:$N$20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1.10'!$B$25:$N$25</c:f>
              <c:numCache>
                <c:formatCode>General</c:formatCode>
                <c:ptCount val="13"/>
                <c:pt idx="0">
                  <c:v>-1706.7751255787989</c:v>
                </c:pt>
                <c:pt idx="1">
                  <c:v>-4933.4176595280005</c:v>
                </c:pt>
                <c:pt idx="2">
                  <c:v>-1465.5910089276003</c:v>
                </c:pt>
                <c:pt idx="3">
                  <c:v>-4696.4437083470038</c:v>
                </c:pt>
                <c:pt idx="4">
                  <c:v>-6069.9637528473031</c:v>
                </c:pt>
                <c:pt idx="5">
                  <c:v>-5484.7293710806043</c:v>
                </c:pt>
                <c:pt idx="6">
                  <c:v>-751.77456518659892</c:v>
                </c:pt>
                <c:pt idx="7">
                  <c:v>10275.687046150008</c:v>
                </c:pt>
              </c:numCache>
            </c:numRef>
          </c:val>
          <c:extLst>
            <c:ext xmlns:c16="http://schemas.microsoft.com/office/drawing/2014/chart" uri="{C3380CC4-5D6E-409C-BE32-E72D297353CC}">
              <c16:uniqueId val="{00000005-7AB7-4523-8F0C-AFB9EF444A59}"/>
            </c:ext>
          </c:extLst>
        </c:ser>
        <c:dLbls>
          <c:showLegendKey val="0"/>
          <c:showVal val="0"/>
          <c:showCatName val="0"/>
          <c:showSerName val="0"/>
          <c:showPercent val="0"/>
          <c:showBubbleSize val="0"/>
        </c:dLbls>
        <c:gapWidth val="50"/>
        <c:overlap val="100"/>
        <c:axId val="505509280"/>
        <c:axId val="505513856"/>
      </c:barChart>
      <c:barChart>
        <c:barDir val="col"/>
        <c:grouping val="clustered"/>
        <c:varyColors val="0"/>
        <c:ser>
          <c:idx val="8"/>
          <c:order val="6"/>
          <c:tx>
            <c:strRef>
              <c:f>'Figure 1.10'!$A$27</c:f>
              <c:strCache>
                <c:ptCount val="1"/>
              </c:strCache>
            </c:strRef>
          </c:tx>
          <c:spPr>
            <a:solidFill>
              <a:schemeClr val="bg1">
                <a:lumMod val="50000"/>
                <a:alpha val="5000"/>
              </a:schemeClr>
            </a:solidFill>
            <a:ln>
              <a:noFill/>
            </a:ln>
            <a:effectLst/>
          </c:spPr>
          <c:invertIfNegative val="0"/>
          <c:cat>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cat>
          <c:val>
            <c:numRef>
              <c:f>'Figure 1.10'!$B$27:$N$27</c:f>
              <c:numCache>
                <c:formatCode>General</c:formatCode>
                <c:ptCount val="13"/>
                <c:pt idx="7">
                  <c:v>100000</c:v>
                </c:pt>
                <c:pt idx="8">
                  <c:v>100000</c:v>
                </c:pt>
                <c:pt idx="9">
                  <c:v>100000</c:v>
                </c:pt>
                <c:pt idx="10">
                  <c:v>100000</c:v>
                </c:pt>
                <c:pt idx="11">
                  <c:v>100000</c:v>
                </c:pt>
                <c:pt idx="12">
                  <c:v>100000</c:v>
                </c:pt>
              </c:numCache>
            </c:numRef>
          </c:val>
          <c:extLst>
            <c:ext xmlns:c16="http://schemas.microsoft.com/office/drawing/2014/chart" uri="{C3380CC4-5D6E-409C-BE32-E72D297353CC}">
              <c16:uniqueId val="{00000006-7AB7-4523-8F0C-AFB9EF444A59}"/>
            </c:ext>
          </c:extLst>
        </c:ser>
        <c:dLbls>
          <c:showLegendKey val="0"/>
          <c:showVal val="0"/>
          <c:showCatName val="0"/>
          <c:showSerName val="0"/>
          <c:showPercent val="0"/>
          <c:showBubbleSize val="0"/>
        </c:dLbls>
        <c:gapWidth val="0"/>
        <c:axId val="2112181071"/>
        <c:axId val="2112187311"/>
      </c:barChart>
      <c:lineChart>
        <c:grouping val="standard"/>
        <c:varyColors val="0"/>
        <c:ser>
          <c:idx val="7"/>
          <c:order val="5"/>
          <c:tx>
            <c:strRef>
              <c:f>'Figure 1.10'!$A$26</c:f>
              <c:strCache>
                <c:ptCount val="1"/>
                <c:pt idx="0">
                  <c:v>CA*</c:v>
                </c:pt>
              </c:strCache>
            </c:strRef>
          </c:tx>
          <c:spPr>
            <a:ln w="28575" cap="rnd">
              <a:solidFill>
                <a:schemeClr val="accent3"/>
              </a:solidFill>
              <a:round/>
            </a:ln>
            <a:effectLst/>
          </c:spPr>
          <c:marker>
            <c:symbol val="none"/>
          </c:marker>
          <c:cat>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cat>
          <c:val>
            <c:numRef>
              <c:f>'Figure 1.10'!$B$26:$N$26</c:f>
              <c:numCache>
                <c:formatCode>General</c:formatCode>
                <c:ptCount val="13"/>
                <c:pt idx="0">
                  <c:v>-1069.7751255787989</c:v>
                </c:pt>
                <c:pt idx="1">
                  <c:v>692.58234047199949</c:v>
                </c:pt>
                <c:pt idx="2">
                  <c:v>5330.4089910723997</c:v>
                </c:pt>
                <c:pt idx="3">
                  <c:v>5859.5562916529962</c:v>
                </c:pt>
                <c:pt idx="4">
                  <c:v>10663.036247152697</c:v>
                </c:pt>
                <c:pt idx="5">
                  <c:v>12142.270628919396</c:v>
                </c:pt>
                <c:pt idx="6">
                  <c:v>16495.225434813401</c:v>
                </c:pt>
                <c:pt idx="7">
                  <c:v>15670.687046150008</c:v>
                </c:pt>
                <c:pt idx="8">
                  <c:v>17431.475866024321</c:v>
                </c:pt>
                <c:pt idx="9">
                  <c:v>14768.841077022309</c:v>
                </c:pt>
                <c:pt idx="10">
                  <c:v>13266.488739980732</c:v>
                </c:pt>
                <c:pt idx="11">
                  <c:v>11873.842020320459</c:v>
                </c:pt>
                <c:pt idx="12">
                  <c:v>10231.844390574901</c:v>
                </c:pt>
              </c:numCache>
            </c:numRef>
          </c:val>
          <c:smooth val="0"/>
          <c:extLst>
            <c:ext xmlns:c16="http://schemas.microsoft.com/office/drawing/2014/chart" uri="{C3380CC4-5D6E-409C-BE32-E72D297353CC}">
              <c16:uniqueId val="{00000007-7AB7-4523-8F0C-AFB9EF444A59}"/>
            </c:ext>
          </c:extLst>
        </c:ser>
        <c:dLbls>
          <c:showLegendKey val="0"/>
          <c:showVal val="0"/>
          <c:showCatName val="0"/>
          <c:showSerName val="0"/>
          <c:showPercent val="0"/>
          <c:showBubbleSize val="0"/>
        </c:dLbls>
        <c:marker val="1"/>
        <c:smooth val="0"/>
        <c:axId val="505509280"/>
        <c:axId val="505513856"/>
      </c:lineChart>
      <c:catAx>
        <c:axId val="505509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513856"/>
        <c:crosses val="autoZero"/>
        <c:auto val="1"/>
        <c:lblAlgn val="ctr"/>
        <c:lblOffset val="100"/>
        <c:noMultiLvlLbl val="0"/>
      </c:catAx>
      <c:valAx>
        <c:axId val="505513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509280"/>
        <c:crosses val="autoZero"/>
        <c:crossBetween val="between"/>
        <c:dispUnits>
          <c:builtInUnit val="thousands"/>
        </c:dispUnits>
      </c:valAx>
      <c:valAx>
        <c:axId val="2112187311"/>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181071"/>
        <c:crosses val="max"/>
        <c:crossBetween val="between"/>
      </c:valAx>
      <c:catAx>
        <c:axId val="2112181071"/>
        <c:scaling>
          <c:orientation val="minMax"/>
        </c:scaling>
        <c:delete val="1"/>
        <c:axPos val="b"/>
        <c:numFmt formatCode="General" sourceLinked="1"/>
        <c:majorTickMark val="out"/>
        <c:minorTickMark val="none"/>
        <c:tickLblPos val="nextTo"/>
        <c:crossAx val="2112187311"/>
        <c:crosses val="autoZero"/>
        <c:auto val="1"/>
        <c:lblAlgn val="ctr"/>
        <c:lblOffset val="100"/>
        <c:noMultiLvlLbl val="0"/>
      </c:catAx>
      <c:spPr>
        <a:noFill/>
        <a:ln>
          <a:noFill/>
        </a:ln>
        <a:effectLst/>
      </c:spPr>
    </c:plotArea>
    <c:legend>
      <c:legendPos val="t"/>
      <c:legendEntry>
        <c:idx val="5"/>
        <c:delete val="1"/>
      </c:legendEntry>
      <c:layout>
        <c:manualLayout>
          <c:xMode val="edge"/>
          <c:yMode val="edge"/>
          <c:x val="5.8547583801032671E-2"/>
          <c:y val="1.6587875095436772E-2"/>
          <c:w val="0.38642979417371442"/>
          <c:h val="0.39115580679741185"/>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68253243508676E-2"/>
          <c:y val="4.2756803932515762E-2"/>
          <c:w val="0.93129748961904923"/>
          <c:h val="0.87215841330870425"/>
        </c:manualLayout>
      </c:layout>
      <c:barChart>
        <c:barDir val="col"/>
        <c:grouping val="clustered"/>
        <c:varyColors val="0"/>
        <c:ser>
          <c:idx val="1"/>
          <c:order val="1"/>
          <c:tx>
            <c:strRef>
              <c:f>'Figure 1.11'!$A$20</c:f>
              <c:strCache>
                <c:ptCount val="1"/>
              </c:strCache>
            </c:strRef>
          </c:tx>
          <c:spPr>
            <a:solidFill>
              <a:schemeClr val="bg1">
                <a:lumMod val="50000"/>
                <a:alpha val="15000"/>
              </a:schemeClr>
            </a:solidFill>
            <a:ln w="19050">
              <a:noFill/>
              <a:prstDash val="sysDot"/>
            </a:ln>
            <a:effectLst/>
          </c:spPr>
          <c:invertIfNegative val="0"/>
          <c:cat>
            <c:numRef>
              <c:f>'Figure 1.11'!$B$18:$Q$18</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1.11'!$B$20:$Q$20</c:f>
              <c:numCache>
                <c:formatCode>General</c:formatCode>
                <c:ptCount val="16"/>
                <c:pt idx="11">
                  <c:v>1000</c:v>
                </c:pt>
                <c:pt idx="12">
                  <c:v>1000</c:v>
                </c:pt>
                <c:pt idx="13">
                  <c:v>1000</c:v>
                </c:pt>
                <c:pt idx="14">
                  <c:v>1000</c:v>
                </c:pt>
                <c:pt idx="15">
                  <c:v>1000</c:v>
                </c:pt>
              </c:numCache>
            </c:numRef>
          </c:val>
          <c:extLst>
            <c:ext xmlns:c16="http://schemas.microsoft.com/office/drawing/2014/chart" uri="{C3380CC4-5D6E-409C-BE32-E72D297353CC}">
              <c16:uniqueId val="{00000000-177F-4898-BAE7-AF1E05292553}"/>
            </c:ext>
          </c:extLst>
        </c:ser>
        <c:dLbls>
          <c:showLegendKey val="0"/>
          <c:showVal val="0"/>
          <c:showCatName val="0"/>
          <c:showSerName val="0"/>
          <c:showPercent val="0"/>
          <c:showBubbleSize val="0"/>
        </c:dLbls>
        <c:gapWidth val="0"/>
        <c:axId val="1041397983"/>
        <c:axId val="1041394239"/>
      </c:barChart>
      <c:lineChart>
        <c:grouping val="standard"/>
        <c:varyColors val="0"/>
        <c:ser>
          <c:idx val="0"/>
          <c:order val="0"/>
          <c:tx>
            <c:strRef>
              <c:f>'Figure 1.11'!$A$19</c:f>
              <c:strCache>
                <c:ptCount val="1"/>
                <c:pt idx="0">
                  <c:v>Underlying import content of final demand in GDP</c:v>
                </c:pt>
              </c:strCache>
            </c:strRef>
          </c:tx>
          <c:spPr>
            <a:ln w="28575" cap="rnd">
              <a:solidFill>
                <a:schemeClr val="accent5"/>
              </a:solidFill>
              <a:round/>
            </a:ln>
            <a:effectLst/>
          </c:spPr>
          <c:marker>
            <c:symbol val="none"/>
          </c:marker>
          <c:cat>
            <c:numRef>
              <c:f>'Figure 1.11'!$B$18:$Q$18</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1.11'!$B$19:$Q$19</c:f>
              <c:numCache>
                <c:formatCode>0.0</c:formatCode>
                <c:ptCount val="16"/>
                <c:pt idx="0">
                  <c:v>43.477955951552232</c:v>
                </c:pt>
                <c:pt idx="1">
                  <c:v>44.184724569763517</c:v>
                </c:pt>
                <c:pt idx="2">
                  <c:v>42.44996542266972</c:v>
                </c:pt>
                <c:pt idx="3">
                  <c:v>43.195603534078039</c:v>
                </c:pt>
                <c:pt idx="4">
                  <c:v>44.452072251138112</c:v>
                </c:pt>
                <c:pt idx="5">
                  <c:v>44.212691386978165</c:v>
                </c:pt>
                <c:pt idx="6">
                  <c:v>45.627835590300862</c:v>
                </c:pt>
                <c:pt idx="7">
                  <c:v>43.333115319346049</c:v>
                </c:pt>
                <c:pt idx="8">
                  <c:v>43.388494099882706</c:v>
                </c:pt>
                <c:pt idx="9">
                  <c:v>45.048521626780797</c:v>
                </c:pt>
                <c:pt idx="10">
                  <c:v>44.395293395758294</c:v>
                </c:pt>
                <c:pt idx="11">
                  <c:v>44.420132192507303</c:v>
                </c:pt>
                <c:pt idx="12">
                  <c:v>45.444672405275519</c:v>
                </c:pt>
                <c:pt idx="13">
                  <c:v>46.179896046185434</c:v>
                </c:pt>
                <c:pt idx="14">
                  <c:v>46.835055073851272</c:v>
                </c:pt>
                <c:pt idx="15">
                  <c:v>47.463522207387712</c:v>
                </c:pt>
              </c:numCache>
            </c:numRef>
          </c:val>
          <c:smooth val="0"/>
          <c:extLst>
            <c:ext xmlns:c16="http://schemas.microsoft.com/office/drawing/2014/chart" uri="{C3380CC4-5D6E-409C-BE32-E72D297353CC}">
              <c16:uniqueId val="{00000001-177F-4898-BAE7-AF1E05292553}"/>
            </c:ext>
          </c:extLst>
        </c:ser>
        <c:dLbls>
          <c:showLegendKey val="0"/>
          <c:showVal val="0"/>
          <c:showCatName val="0"/>
          <c:showSerName val="0"/>
          <c:showPercent val="0"/>
          <c:showBubbleSize val="0"/>
        </c:dLbls>
        <c:marker val="1"/>
        <c:smooth val="0"/>
        <c:axId val="1274593232"/>
        <c:axId val="1274596184"/>
      </c:lineChart>
      <c:catAx>
        <c:axId val="127459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274596184"/>
        <c:crosses val="autoZero"/>
        <c:auto val="1"/>
        <c:lblAlgn val="ctr"/>
        <c:lblOffset val="100"/>
        <c:tickLblSkip val="2"/>
        <c:noMultiLvlLbl val="0"/>
      </c:catAx>
      <c:valAx>
        <c:axId val="1274596184"/>
        <c:scaling>
          <c:orientation val="minMax"/>
          <c:min val="4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274593232"/>
        <c:crosses val="autoZero"/>
        <c:crossBetween val="between"/>
      </c:valAx>
      <c:valAx>
        <c:axId val="1041394239"/>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41397983"/>
        <c:crosses val="max"/>
        <c:crossBetween val="between"/>
      </c:valAx>
      <c:catAx>
        <c:axId val="1041397983"/>
        <c:scaling>
          <c:orientation val="minMax"/>
        </c:scaling>
        <c:delete val="1"/>
        <c:axPos val="b"/>
        <c:numFmt formatCode="General" sourceLinked="1"/>
        <c:majorTickMark val="out"/>
        <c:minorTickMark val="none"/>
        <c:tickLblPos val="nextTo"/>
        <c:crossAx val="1041394239"/>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1.12'!$A$19</c:f>
              <c:strCache>
                <c:ptCount val="1"/>
                <c:pt idx="0">
                  <c:v>Hours worked</c:v>
                </c:pt>
              </c:strCache>
            </c:strRef>
          </c:tx>
          <c:spPr>
            <a:solidFill>
              <a:schemeClr val="accent1"/>
            </a:solidFill>
            <a:ln>
              <a:noFill/>
            </a:ln>
            <a:effectLst/>
          </c:spPr>
          <c:invertIfNegative val="0"/>
          <c:dLbls>
            <c:dLbl>
              <c:idx val="17"/>
              <c:layout>
                <c:manualLayout>
                  <c:x val="1.7284803313534453E-2"/>
                  <c:y val="-0.18981481481481483"/>
                </c:manualLayout>
              </c:layout>
              <c:tx>
                <c:rich>
                  <a:bodyPr/>
                  <a:lstStyle/>
                  <a:p>
                    <a:r>
                      <a:rPr lang="en-US">
                        <a:solidFill>
                          <a:schemeClr val="accent1"/>
                        </a:solidFill>
                      </a:rPr>
                      <a:t>Hours worked</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666-47B7-9ECD-BB1DD4EAE3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1.12'!$C$18:$W$18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'Figure 1.12'!$C$19:$W$19</c:f>
              <c:numCache>
                <c:formatCode>0.0</c:formatCode>
                <c:ptCount val="21"/>
                <c:pt idx="0">
                  <c:v>4.4331061340308935</c:v>
                </c:pt>
                <c:pt idx="1">
                  <c:v>3.2694997348669403</c:v>
                </c:pt>
                <c:pt idx="2">
                  <c:v>2.6590575439902295</c:v>
                </c:pt>
                <c:pt idx="3">
                  <c:v>-2.6639557639837079</c:v>
                </c:pt>
                <c:pt idx="4">
                  <c:v>-11.259633839000855</c:v>
                </c:pt>
                <c:pt idx="5">
                  <c:v>-4.2221444949671536</c:v>
                </c:pt>
                <c:pt idx="6">
                  <c:v>-1.7464272092060753</c:v>
                </c:pt>
                <c:pt idx="7">
                  <c:v>-0.37866833035704417</c:v>
                </c:pt>
                <c:pt idx="8">
                  <c:v>3.6368170710704106</c:v>
                </c:pt>
                <c:pt idx="9">
                  <c:v>3.3560268482147819</c:v>
                </c:pt>
                <c:pt idx="10">
                  <c:v>2.9896899236806576</c:v>
                </c:pt>
                <c:pt idx="11">
                  <c:v>5.3164406571747378</c:v>
                </c:pt>
                <c:pt idx="12">
                  <c:v>3.8811216599962535</c:v>
                </c:pt>
                <c:pt idx="13">
                  <c:v>3.6127197411536827</c:v>
                </c:pt>
                <c:pt idx="14">
                  <c:v>2.8973400164425556</c:v>
                </c:pt>
                <c:pt idx="15">
                  <c:v>-9.348123925477779</c:v>
                </c:pt>
                <c:pt idx="16">
                  <c:v>3.8969640027492858</c:v>
                </c:pt>
                <c:pt idx="17">
                  <c:v>9.0682867295189027</c:v>
                </c:pt>
                <c:pt idx="18">
                  <c:v>2.6350558411619147</c:v>
                </c:pt>
                <c:pt idx="19">
                  <c:v>2.3159804945359923</c:v>
                </c:pt>
                <c:pt idx="20">
                  <c:v>2.19376182235915</c:v>
                </c:pt>
              </c:numCache>
            </c:numRef>
          </c:val>
          <c:extLst>
            <c:ext xmlns:c16="http://schemas.microsoft.com/office/drawing/2014/chart" uri="{C3380CC4-5D6E-409C-BE32-E72D297353CC}">
              <c16:uniqueId val="{00000001-B666-47B7-9ECD-BB1DD4EAE36A}"/>
            </c:ext>
          </c:extLst>
        </c:ser>
        <c:ser>
          <c:idx val="1"/>
          <c:order val="1"/>
          <c:tx>
            <c:strRef>
              <c:f>'Figure 1.12'!$A$20</c:f>
              <c:strCache>
                <c:ptCount val="1"/>
                <c:pt idx="0">
                  <c:v>GNI* per hour worked</c:v>
                </c:pt>
              </c:strCache>
            </c:strRef>
          </c:tx>
          <c:spPr>
            <a:solidFill>
              <a:schemeClr val="accent2"/>
            </a:solidFill>
            <a:ln>
              <a:noFill/>
            </a:ln>
            <a:effectLst/>
          </c:spPr>
          <c:invertIfNegative val="0"/>
          <c:dLbls>
            <c:dLbl>
              <c:idx val="17"/>
              <c:layout>
                <c:manualLayout>
                  <c:x val="3.3310201249132448E-2"/>
                  <c:y val="-0.12962962962962954"/>
                </c:manualLayout>
              </c:layout>
              <c:tx>
                <c:rich>
                  <a:bodyPr/>
                  <a:lstStyle/>
                  <a:p>
                    <a:r>
                      <a:rPr lang="en-US">
                        <a:solidFill>
                          <a:schemeClr val="accent2"/>
                        </a:solidFill>
                      </a:rPr>
                      <a:t>GNI*</a:t>
                    </a:r>
                    <a:r>
                      <a:rPr lang="en-US" baseline="0">
                        <a:solidFill>
                          <a:schemeClr val="accent2"/>
                        </a:solidFill>
                      </a:rPr>
                      <a:t> per hour worked</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666-47B7-9ECD-BB1DD4EAE3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1.12'!$C$18:$W$18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'Figure 1.12'!$C$20:$W$20</c:f>
              <c:numCache>
                <c:formatCode>0.0</c:formatCode>
                <c:ptCount val="21"/>
                <c:pt idx="0">
                  <c:v>0.55594090528389017</c:v>
                </c:pt>
                <c:pt idx="1">
                  <c:v>1.3914763779081483</c:v>
                </c:pt>
                <c:pt idx="2">
                  <c:v>0.75140570713551824</c:v>
                </c:pt>
                <c:pt idx="3">
                  <c:v>-1.6158167540672395</c:v>
                </c:pt>
                <c:pt idx="4">
                  <c:v>1.7986192402819796</c:v>
                </c:pt>
                <c:pt idx="5">
                  <c:v>4.3726056172981345</c:v>
                </c:pt>
                <c:pt idx="6">
                  <c:v>-2.2536379059027354</c:v>
                </c:pt>
                <c:pt idx="7">
                  <c:v>-1.3801794100693456</c:v>
                </c:pt>
                <c:pt idx="8">
                  <c:v>2.5425784783163294</c:v>
                </c:pt>
                <c:pt idx="9">
                  <c:v>5.3098652478399089</c:v>
                </c:pt>
                <c:pt idx="10">
                  <c:v>-3.1983130152158026</c:v>
                </c:pt>
                <c:pt idx="11">
                  <c:v>0.58566395271181193</c:v>
                </c:pt>
                <c:pt idx="12">
                  <c:v>0.73947619318364843</c:v>
                </c:pt>
                <c:pt idx="13">
                  <c:v>3.041012041907905</c:v>
                </c:pt>
                <c:pt idx="14">
                  <c:v>-1.1559063774528795</c:v>
                </c:pt>
                <c:pt idx="15">
                  <c:v>5.7232376836412016</c:v>
                </c:pt>
                <c:pt idx="16">
                  <c:v>-1.3920837629888183</c:v>
                </c:pt>
                <c:pt idx="17">
                  <c:v>-3.2679081365885025</c:v>
                </c:pt>
                <c:pt idx="18">
                  <c:v>0.31392278746805857</c:v>
                </c:pt>
                <c:pt idx="19">
                  <c:v>0.37304153195722733</c:v>
                </c:pt>
                <c:pt idx="20">
                  <c:v>0.49760488932936653</c:v>
                </c:pt>
              </c:numCache>
            </c:numRef>
          </c:val>
          <c:extLst>
            <c:ext xmlns:c16="http://schemas.microsoft.com/office/drawing/2014/chart" uri="{C3380CC4-5D6E-409C-BE32-E72D297353CC}">
              <c16:uniqueId val="{00000003-B666-47B7-9ECD-BB1DD4EAE36A}"/>
            </c:ext>
          </c:extLst>
        </c:ser>
        <c:dLbls>
          <c:showLegendKey val="0"/>
          <c:showVal val="0"/>
          <c:showCatName val="0"/>
          <c:showSerName val="0"/>
          <c:showPercent val="0"/>
          <c:showBubbleSize val="0"/>
        </c:dLbls>
        <c:gapWidth val="45"/>
        <c:overlap val="100"/>
        <c:axId val="1205931375"/>
        <c:axId val="1205929295"/>
      </c:barChart>
      <c:barChart>
        <c:barDir val="col"/>
        <c:grouping val="clustered"/>
        <c:varyColors val="0"/>
        <c:ser>
          <c:idx val="3"/>
          <c:order val="3"/>
          <c:tx>
            <c:strRef>
              <c:f>'Figure 1.12'!$A$22</c:f>
              <c:strCache>
                <c:ptCount val="1"/>
              </c:strCache>
            </c:strRef>
          </c:tx>
          <c:spPr>
            <a:solidFill>
              <a:srgbClr val="D9D9D9">
                <a:alpha val="15000"/>
              </a:srgbClr>
            </a:solidFill>
            <a:ln>
              <a:noFill/>
            </a:ln>
            <a:effectLst/>
          </c:spPr>
          <c:invertIfNegative val="0"/>
          <c:cat>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cat>
          <c:val>
            <c:numRef>
              <c:f>'Figure 1.12'!$C$22:$W$22</c:f>
              <c:numCache>
                <c:formatCode>General</c:formatCode>
                <c:ptCount val="21"/>
                <c:pt idx="15">
                  <c:v>1000</c:v>
                </c:pt>
                <c:pt idx="16">
                  <c:v>1000</c:v>
                </c:pt>
                <c:pt idx="17">
                  <c:v>1000</c:v>
                </c:pt>
                <c:pt idx="18">
                  <c:v>1000</c:v>
                </c:pt>
                <c:pt idx="19">
                  <c:v>1000</c:v>
                </c:pt>
                <c:pt idx="20">
                  <c:v>1000</c:v>
                </c:pt>
              </c:numCache>
            </c:numRef>
          </c:val>
          <c:extLst>
            <c:ext xmlns:c16="http://schemas.microsoft.com/office/drawing/2014/chart" uri="{C3380CC4-5D6E-409C-BE32-E72D297353CC}">
              <c16:uniqueId val="{00000004-B666-47B7-9ECD-BB1DD4EAE36A}"/>
            </c:ext>
          </c:extLst>
        </c:ser>
        <c:dLbls>
          <c:showLegendKey val="0"/>
          <c:showVal val="0"/>
          <c:showCatName val="0"/>
          <c:showSerName val="0"/>
          <c:showPercent val="0"/>
          <c:showBubbleSize val="0"/>
        </c:dLbls>
        <c:gapWidth val="0"/>
        <c:axId val="443755151"/>
        <c:axId val="443217727"/>
      </c:barChart>
      <c:lineChart>
        <c:grouping val="standard"/>
        <c:varyColors val="0"/>
        <c:ser>
          <c:idx val="2"/>
          <c:order val="2"/>
          <c:tx>
            <c:strRef>
              <c:f>'Figure 1.12'!$A$21</c:f>
              <c:strCache>
                <c:ptCount val="1"/>
                <c:pt idx="0">
                  <c:v>GNI*</c:v>
                </c:pt>
              </c:strCache>
            </c:strRef>
          </c:tx>
          <c:spPr>
            <a:ln w="28575" cap="rnd">
              <a:solidFill>
                <a:schemeClr val="tx1">
                  <a:lumMod val="75000"/>
                  <a:lumOff val="25000"/>
                </a:schemeClr>
              </a:solidFill>
              <a:round/>
            </a:ln>
            <a:effectLst/>
          </c:spPr>
          <c:marker>
            <c:symbol val="none"/>
          </c:marker>
          <c:dPt>
            <c:idx val="16"/>
            <c:marker>
              <c:symbol val="none"/>
            </c:marker>
            <c:bubble3D val="0"/>
            <c:spPr>
              <a:ln w="28575" cap="rnd">
                <a:solidFill>
                  <a:schemeClr val="tx1">
                    <a:lumMod val="75000"/>
                    <a:lumOff val="25000"/>
                  </a:schemeClr>
                </a:solidFill>
                <a:prstDash val="sysDot"/>
                <a:round/>
              </a:ln>
              <a:effectLst/>
            </c:spPr>
            <c:extLst>
              <c:ext xmlns:c16="http://schemas.microsoft.com/office/drawing/2014/chart" uri="{C3380CC4-5D6E-409C-BE32-E72D297353CC}">
                <c16:uniqueId val="{00000006-B666-47B7-9ECD-BB1DD4EAE36A}"/>
              </c:ext>
            </c:extLst>
          </c:dPt>
          <c:dPt>
            <c:idx val="17"/>
            <c:marker>
              <c:symbol val="none"/>
            </c:marker>
            <c:bubble3D val="0"/>
            <c:spPr>
              <a:ln w="28575" cap="rnd">
                <a:solidFill>
                  <a:schemeClr val="tx1">
                    <a:lumMod val="75000"/>
                    <a:lumOff val="25000"/>
                  </a:schemeClr>
                </a:solidFill>
                <a:prstDash val="sysDot"/>
                <a:round/>
              </a:ln>
              <a:effectLst/>
            </c:spPr>
            <c:extLst>
              <c:ext xmlns:c16="http://schemas.microsoft.com/office/drawing/2014/chart" uri="{C3380CC4-5D6E-409C-BE32-E72D297353CC}">
                <c16:uniqueId val="{00000008-B666-47B7-9ECD-BB1DD4EAE36A}"/>
              </c:ext>
            </c:extLst>
          </c:dPt>
          <c:dPt>
            <c:idx val="18"/>
            <c:marker>
              <c:symbol val="none"/>
            </c:marker>
            <c:bubble3D val="0"/>
            <c:spPr>
              <a:ln w="28575" cap="rnd">
                <a:solidFill>
                  <a:schemeClr val="tx1">
                    <a:lumMod val="75000"/>
                    <a:lumOff val="25000"/>
                  </a:schemeClr>
                </a:solidFill>
                <a:prstDash val="sysDot"/>
                <a:round/>
              </a:ln>
              <a:effectLst/>
            </c:spPr>
            <c:extLst>
              <c:ext xmlns:c16="http://schemas.microsoft.com/office/drawing/2014/chart" uri="{C3380CC4-5D6E-409C-BE32-E72D297353CC}">
                <c16:uniqueId val="{0000000A-B666-47B7-9ECD-BB1DD4EAE36A}"/>
              </c:ext>
            </c:extLst>
          </c:dPt>
          <c:dPt>
            <c:idx val="19"/>
            <c:marker>
              <c:symbol val="none"/>
            </c:marker>
            <c:bubble3D val="0"/>
            <c:spPr>
              <a:ln w="28575" cap="rnd">
                <a:solidFill>
                  <a:schemeClr val="tx1">
                    <a:lumMod val="75000"/>
                    <a:lumOff val="25000"/>
                  </a:schemeClr>
                </a:solidFill>
                <a:prstDash val="sysDot"/>
                <a:round/>
              </a:ln>
              <a:effectLst/>
            </c:spPr>
            <c:extLst>
              <c:ext xmlns:c16="http://schemas.microsoft.com/office/drawing/2014/chart" uri="{C3380CC4-5D6E-409C-BE32-E72D297353CC}">
                <c16:uniqueId val="{0000000C-B666-47B7-9ECD-BB1DD4EAE36A}"/>
              </c:ext>
            </c:extLst>
          </c:dPt>
          <c:dPt>
            <c:idx val="20"/>
            <c:marker>
              <c:symbol val="none"/>
            </c:marker>
            <c:bubble3D val="0"/>
            <c:spPr>
              <a:ln w="28575" cap="rnd">
                <a:solidFill>
                  <a:schemeClr val="tx1">
                    <a:lumMod val="75000"/>
                    <a:lumOff val="25000"/>
                  </a:schemeClr>
                </a:solidFill>
                <a:prstDash val="sysDot"/>
                <a:round/>
              </a:ln>
              <a:effectLst/>
            </c:spPr>
            <c:extLst>
              <c:ext xmlns:c16="http://schemas.microsoft.com/office/drawing/2014/chart" uri="{C3380CC4-5D6E-409C-BE32-E72D297353CC}">
                <c16:uniqueId val="{0000000E-B666-47B7-9ECD-BB1DD4EAE36A}"/>
              </c:ext>
            </c:extLst>
          </c:dPt>
          <c:dLbls>
            <c:dLbl>
              <c:idx val="13"/>
              <c:layout>
                <c:manualLayout>
                  <c:x val="-0.329266500073497"/>
                  <c:y val="-5.401477735740913E-2"/>
                </c:manualLayout>
              </c:layout>
              <c:tx>
                <c:rich>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r>
                      <a:rPr lang="en-US" b="1">
                        <a:solidFill>
                          <a:schemeClr val="tx1">
                            <a:lumMod val="90000"/>
                            <a:lumOff val="10000"/>
                          </a:schemeClr>
                        </a:solidFill>
                      </a:rPr>
                      <a:t>Real GNI* growth</a:t>
                    </a:r>
                  </a:p>
                </c:rich>
              </c:tx>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666-47B7-9ECD-BB1DD4EAE3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cat>
          <c:val>
            <c:numRef>
              <c:f>'Figure 1.12'!$C$21:$W$21</c:f>
              <c:numCache>
                <c:formatCode>0.0</c:formatCode>
                <c:ptCount val="21"/>
                <c:pt idx="0">
                  <c:v>5.0136924896885233</c:v>
                </c:pt>
                <c:pt idx="1">
                  <c:v>4.7064704292615147</c:v>
                </c:pt>
                <c:pt idx="2">
                  <c:v>3.4304435612673387</c:v>
                </c:pt>
                <c:pt idx="3">
                  <c:v>-4.236727874495557</c:v>
                </c:pt>
                <c:pt idx="4">
                  <c:v>-9.6635325393324507</c:v>
                </c:pt>
                <c:pt idx="5">
                  <c:v>-3.4156605026410602E-2</c:v>
                </c:pt>
                <c:pt idx="6">
                  <c:v>-3.9607069695231445</c:v>
                </c:pt>
                <c:pt idx="7">
                  <c:v>-1.7536214380983495</c:v>
                </c:pt>
                <c:pt idx="8">
                  <c:v>6.2718644775314942</c:v>
                </c:pt>
                <c:pt idx="9">
                  <c:v>8.8440925993762391</c:v>
                </c:pt>
                <c:pt idx="10">
                  <c:v>-0.30424273347877318</c:v>
                </c:pt>
                <c:pt idx="11">
                  <c:v>5.9332410863829068</c:v>
                </c:pt>
                <c:pt idx="12">
                  <c:v>4.6492978238840834</c:v>
                </c:pt>
                <c:pt idx="13">
                  <c:v>6.7635950254304475</c:v>
                </c:pt>
                <c:pt idx="14">
                  <c:v>1.7079431009631065</c:v>
                </c:pt>
                <c:pt idx="15">
                  <c:v>-4.159901593052993</c:v>
                </c:pt>
                <c:pt idx="16">
                  <c:v>2.4506312366287091</c:v>
                </c:pt>
                <c:pt idx="17">
                  <c:v>5.5040353130472823</c:v>
                </c:pt>
                <c:pt idx="18">
                  <c:v>2.9572506693778564</c:v>
                </c:pt>
                <c:pt idx="19">
                  <c:v>2.6976615956099153</c:v>
                </c:pt>
                <c:pt idx="20">
                  <c:v>2.7022829777767754</c:v>
                </c:pt>
              </c:numCache>
            </c:numRef>
          </c:val>
          <c:smooth val="0"/>
          <c:extLst>
            <c:ext xmlns:c16="http://schemas.microsoft.com/office/drawing/2014/chart" uri="{C3380CC4-5D6E-409C-BE32-E72D297353CC}">
              <c16:uniqueId val="{00000010-B666-47B7-9ECD-BB1DD4EAE36A}"/>
            </c:ext>
          </c:extLst>
        </c:ser>
        <c:dLbls>
          <c:showLegendKey val="0"/>
          <c:showVal val="0"/>
          <c:showCatName val="0"/>
          <c:showSerName val="0"/>
          <c:showPercent val="0"/>
          <c:showBubbleSize val="0"/>
        </c:dLbls>
        <c:marker val="1"/>
        <c:smooth val="0"/>
        <c:axId val="1205931375"/>
        <c:axId val="1205929295"/>
      </c:lineChart>
      <c:catAx>
        <c:axId val="12059313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929295"/>
        <c:crosses val="autoZero"/>
        <c:auto val="1"/>
        <c:lblAlgn val="ctr"/>
        <c:lblOffset val="100"/>
        <c:noMultiLvlLbl val="0"/>
      </c:catAx>
      <c:valAx>
        <c:axId val="1205929295"/>
        <c:scaling>
          <c:orientation val="minMax"/>
          <c:max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931375"/>
        <c:crosses val="autoZero"/>
        <c:crossBetween val="between"/>
      </c:valAx>
      <c:valAx>
        <c:axId val="443217727"/>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755151"/>
        <c:crosses val="max"/>
        <c:crossBetween val="between"/>
      </c:valAx>
      <c:catAx>
        <c:axId val="443755151"/>
        <c:scaling>
          <c:orientation val="minMax"/>
        </c:scaling>
        <c:delete val="1"/>
        <c:axPos val="b"/>
        <c:numFmt formatCode="General" sourceLinked="1"/>
        <c:majorTickMark val="out"/>
        <c:minorTickMark val="none"/>
        <c:tickLblPos val="nextTo"/>
        <c:crossAx val="44321772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spPr>
            <a:ln w="19050">
              <a:solidFill>
                <a:srgbClr val="27819D"/>
              </a:solidFill>
            </a:ln>
          </c:spPr>
          <c:marker>
            <c:symbol val="none"/>
          </c:marker>
          <c:cat>
            <c:numRef>
              <c:f>'Figure 2.1'!$B$23:$P$23</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2.1'!$B$24:$P$24</c:f>
              <c:numCache>
                <c:formatCode>0.0</c:formatCode>
                <c:ptCount val="15"/>
                <c:pt idx="0">
                  <c:v>1.8568651950576147</c:v>
                </c:pt>
                <c:pt idx="1">
                  <c:v>3.2518882749531102</c:v>
                </c:pt>
                <c:pt idx="2">
                  <c:v>0.31905636662477038</c:v>
                </c:pt>
                <c:pt idx="3">
                  <c:v>-8.3990405470922962</c:v>
                </c:pt>
                <c:pt idx="4">
                  <c:v>-14.507232802580914</c:v>
                </c:pt>
                <c:pt idx="5">
                  <c:v>-14.254350237779381</c:v>
                </c:pt>
                <c:pt idx="6">
                  <c:v>-11.981781808693178</c:v>
                </c:pt>
                <c:pt idx="7">
                  <c:v>-11.2233844888794</c:v>
                </c:pt>
                <c:pt idx="8">
                  <c:v>-8.6533826128876754</c:v>
                </c:pt>
                <c:pt idx="9">
                  <c:v>-4.6377920004293633</c:v>
                </c:pt>
                <c:pt idx="10">
                  <c:v>-1.8837184996649392</c:v>
                </c:pt>
                <c:pt idx="11">
                  <c:v>-1.2527756793260536</c:v>
                </c:pt>
                <c:pt idx="12">
                  <c:v>-0.43927246169791162</c:v>
                </c:pt>
                <c:pt idx="13">
                  <c:v>0.11977735503417178</c:v>
                </c:pt>
                <c:pt idx="14">
                  <c:v>0.82214984932711921</c:v>
                </c:pt>
              </c:numCache>
            </c:numRef>
          </c:val>
          <c:smooth val="0"/>
          <c:extLst>
            <c:ext xmlns:c16="http://schemas.microsoft.com/office/drawing/2014/chart" uri="{C3380CC4-5D6E-409C-BE32-E72D297353CC}">
              <c16:uniqueId val="{00000000-247F-438B-84E2-5902DD98458A}"/>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04093774711588E-2"/>
          <c:y val="5.3417904672173895E-2"/>
          <c:w val="0.90014170453712161"/>
          <c:h val="0.75691679654699318"/>
        </c:manualLayout>
      </c:layout>
      <c:lineChart>
        <c:grouping val="standard"/>
        <c:varyColors val="0"/>
        <c:ser>
          <c:idx val="0"/>
          <c:order val="0"/>
          <c:tx>
            <c:strRef>
              <c:f>'Figure 1.2'!$A$26</c:f>
              <c:strCache>
                <c:ptCount val="1"/>
                <c:pt idx="0">
                  <c:v>Card and ATM spending</c:v>
                </c:pt>
              </c:strCache>
            </c:strRef>
          </c:tx>
          <c:spPr>
            <a:ln w="28575" cap="rnd">
              <a:solidFill>
                <a:schemeClr val="accent1"/>
              </a:solidFill>
              <a:round/>
            </a:ln>
            <a:effectLst/>
          </c:spPr>
          <c:marker>
            <c:symbol val="none"/>
          </c:marker>
          <c:dPt>
            <c:idx val="13"/>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7363-4886-A9A7-E29FAD9AEB03}"/>
              </c:ext>
            </c:extLst>
          </c:dPt>
          <c:cat>
            <c:multiLvlStrRef>
              <c:f>'Figure 1.2'!$B$23:$O$24</c:f>
              <c:multiLvlStrCache>
                <c:ptCount val="1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lvl>
                <c:lvl>
                  <c:pt idx="0">
                    <c:v>2018</c:v>
                  </c:pt>
                  <c:pt idx="4">
                    <c:v>2019</c:v>
                  </c:pt>
                  <c:pt idx="8">
                    <c:v>2020</c:v>
                  </c:pt>
                  <c:pt idx="12">
                    <c:v>2021</c:v>
                  </c:pt>
                </c:lvl>
              </c:multiLvlStrCache>
            </c:multiLvlStrRef>
          </c:cat>
          <c:val>
            <c:numRef>
              <c:f>'Figure 1.2'!$B$26:$O$26</c:f>
              <c:numCache>
                <c:formatCode>#,##0.0</c:formatCode>
                <c:ptCount val="14"/>
                <c:pt idx="0">
                  <c:v>0.9456899999999987</c:v>
                </c:pt>
                <c:pt idx="1">
                  <c:v>1.2904399999999987</c:v>
                </c:pt>
                <c:pt idx="2">
                  <c:v>1.3449369999999981</c:v>
                </c:pt>
                <c:pt idx="3">
                  <c:v>1.9307560000000012</c:v>
                </c:pt>
                <c:pt idx="4">
                  <c:v>1.3833930000000019</c:v>
                </c:pt>
                <c:pt idx="5">
                  <c:v>1.4497200000000012</c:v>
                </c:pt>
                <c:pt idx="6">
                  <c:v>1.8825660000000026</c:v>
                </c:pt>
                <c:pt idx="7">
                  <c:v>1.0051889999999986</c:v>
                </c:pt>
                <c:pt idx="8">
                  <c:v>0.61966999999999828</c:v>
                </c:pt>
                <c:pt idx="9">
                  <c:v>-3.7772229999999998</c:v>
                </c:pt>
                <c:pt idx="10">
                  <c:v>-0.39160400000000301</c:v>
                </c:pt>
                <c:pt idx="11">
                  <c:v>-9.8833999999998923E-2</c:v>
                </c:pt>
                <c:pt idx="12">
                  <c:v>-0.88645599999999836</c:v>
                </c:pt>
                <c:pt idx="13">
                  <c:v>2.7896492263465578</c:v>
                </c:pt>
              </c:numCache>
            </c:numRef>
          </c:val>
          <c:smooth val="0"/>
          <c:extLst>
            <c:ext xmlns:c16="http://schemas.microsoft.com/office/drawing/2014/chart" uri="{C3380CC4-5D6E-409C-BE32-E72D297353CC}">
              <c16:uniqueId val="{00000002-7363-4886-A9A7-E29FAD9AEB03}"/>
            </c:ext>
          </c:extLst>
        </c:ser>
        <c:ser>
          <c:idx val="1"/>
          <c:order val="1"/>
          <c:tx>
            <c:strRef>
              <c:f>'Figure 1.2'!$A$27</c:f>
              <c:strCache>
                <c:ptCount val="1"/>
                <c:pt idx="0">
                  <c:v>PCE excl cars</c:v>
                </c:pt>
              </c:strCache>
            </c:strRef>
          </c:tx>
          <c:spPr>
            <a:ln w="28575" cap="rnd">
              <a:solidFill>
                <a:schemeClr val="accent2"/>
              </a:solidFill>
              <a:round/>
            </a:ln>
            <a:effectLst/>
          </c:spPr>
          <c:marker>
            <c:symbol val="none"/>
          </c:marker>
          <c:cat>
            <c:multiLvlStrRef>
              <c:f>'Figure 1.2'!$B$23:$O$24</c:f>
              <c:multiLvlStrCache>
                <c:ptCount val="1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lvl>
                <c:lvl>
                  <c:pt idx="0">
                    <c:v>2018</c:v>
                  </c:pt>
                  <c:pt idx="4">
                    <c:v>2019</c:v>
                  </c:pt>
                  <c:pt idx="8">
                    <c:v>2020</c:v>
                  </c:pt>
                  <c:pt idx="12">
                    <c:v>2021</c:v>
                  </c:pt>
                </c:lvl>
              </c:multiLvlStrCache>
            </c:multiLvlStrRef>
          </c:cat>
          <c:val>
            <c:numRef>
              <c:f>'Figure 1.2'!$B$27:$O$27</c:f>
              <c:numCache>
                <c:formatCode>#,##0.0</c:formatCode>
                <c:ptCount val="14"/>
                <c:pt idx="0">
                  <c:v>0.98042143181530628</c:v>
                </c:pt>
                <c:pt idx="1">
                  <c:v>1.3907206358596014</c:v>
                </c:pt>
                <c:pt idx="2">
                  <c:v>1.4543689265667963</c:v>
                </c:pt>
                <c:pt idx="3">
                  <c:v>1.1768172558582919</c:v>
                </c:pt>
                <c:pt idx="4">
                  <c:v>1.5868021741956981</c:v>
                </c:pt>
                <c:pt idx="5">
                  <c:v>1.3595034249542988</c:v>
                </c:pt>
                <c:pt idx="6">
                  <c:v>1.3645041754913037</c:v>
                </c:pt>
                <c:pt idx="7">
                  <c:v>1.429328435658801</c:v>
                </c:pt>
                <c:pt idx="8">
                  <c:v>0.20142216606269359</c:v>
                </c:pt>
                <c:pt idx="9">
                  <c:v>-4.8818916219036073</c:v>
                </c:pt>
                <c:pt idx="10">
                  <c:v>-1.3168536764034979</c:v>
                </c:pt>
                <c:pt idx="11">
                  <c:v>-2.3735156885275939</c:v>
                </c:pt>
              </c:numCache>
            </c:numRef>
          </c:val>
          <c:smooth val="0"/>
          <c:extLst>
            <c:ext xmlns:c16="http://schemas.microsoft.com/office/drawing/2014/chart" uri="{C3380CC4-5D6E-409C-BE32-E72D297353CC}">
              <c16:uniqueId val="{00000003-7363-4886-A9A7-E29FAD9AEB03}"/>
            </c:ext>
          </c:extLst>
        </c:ser>
        <c:dLbls>
          <c:showLegendKey val="0"/>
          <c:showVal val="0"/>
          <c:showCatName val="0"/>
          <c:showSerName val="0"/>
          <c:showPercent val="0"/>
          <c:showBubbleSize val="0"/>
        </c:dLbls>
        <c:smooth val="0"/>
        <c:axId val="572413376"/>
        <c:axId val="579864448"/>
      </c:lineChart>
      <c:catAx>
        <c:axId val="572413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864448"/>
        <c:crosses val="autoZero"/>
        <c:auto val="1"/>
        <c:lblAlgn val="ctr"/>
        <c:lblOffset val="100"/>
        <c:noMultiLvlLbl val="0"/>
      </c:catAx>
      <c:valAx>
        <c:axId val="5798644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413376"/>
        <c:crosses val="autoZero"/>
        <c:crossBetween val="between"/>
      </c:valAx>
      <c:spPr>
        <a:noFill/>
        <a:ln>
          <a:noFill/>
        </a:ln>
        <a:effectLst/>
      </c:spPr>
    </c:plotArea>
    <c:legend>
      <c:legendPos val="b"/>
      <c:layout>
        <c:manualLayout>
          <c:xMode val="edge"/>
          <c:yMode val="edge"/>
          <c:x val="0.40825374426988464"/>
          <c:y val="2.5046627595732888E-2"/>
          <c:w val="0.5687576178575463"/>
          <c:h val="0.1256471285985188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20312946696744"/>
          <c:y val="2.9097039953339166E-2"/>
          <c:w val="0.89979687053303259"/>
          <c:h val="0.87296888871692024"/>
        </c:manualLayout>
      </c:layout>
      <c:barChart>
        <c:barDir val="col"/>
        <c:grouping val="stacked"/>
        <c:varyColors val="0"/>
        <c:ser>
          <c:idx val="0"/>
          <c:order val="0"/>
          <c:tx>
            <c:strRef>
              <c:f>'Figure 2.2'!$A$21</c:f>
              <c:strCache>
                <c:ptCount val="1"/>
                <c:pt idx="0">
                  <c:v>Gross voted GFCF</c:v>
                </c:pt>
              </c:strCache>
            </c:strRef>
          </c:tx>
          <c:spPr>
            <a:solidFill>
              <a:srgbClr val="27819D">
                <a:lumMod val="40000"/>
                <a:lumOff val="60000"/>
              </a:srgbClr>
            </a:solidFill>
            <a:ln w="12700">
              <a:noFill/>
            </a:ln>
          </c:spPr>
          <c:invertIfNegative val="0"/>
          <c:cat>
            <c:numRef>
              <c:f>'Figure 2.2'!$B$20:$G$20</c:f>
              <c:numCache>
                <c:formatCode>General</c:formatCode>
                <c:ptCount val="6"/>
                <c:pt idx="0">
                  <c:v>2020</c:v>
                </c:pt>
                <c:pt idx="1">
                  <c:v>2021</c:v>
                </c:pt>
                <c:pt idx="2">
                  <c:v>2022</c:v>
                </c:pt>
                <c:pt idx="3">
                  <c:v>2023</c:v>
                </c:pt>
                <c:pt idx="4">
                  <c:v>2024</c:v>
                </c:pt>
                <c:pt idx="5">
                  <c:v>2025</c:v>
                </c:pt>
              </c:numCache>
            </c:numRef>
          </c:cat>
          <c:val>
            <c:numRef>
              <c:f>'Figure 2.2'!$B$21:$G$21</c:f>
              <c:numCache>
                <c:formatCode>General</c:formatCode>
                <c:ptCount val="6"/>
                <c:pt idx="0">
                  <c:v>2285</c:v>
                </c:pt>
                <c:pt idx="1">
                  <c:v>515</c:v>
                </c:pt>
                <c:pt idx="2">
                  <c:v>1230</c:v>
                </c:pt>
                <c:pt idx="3">
                  <c:v>-705</c:v>
                </c:pt>
                <c:pt idx="4">
                  <c:v>365</c:v>
                </c:pt>
                <c:pt idx="5">
                  <c:v>380</c:v>
                </c:pt>
              </c:numCache>
            </c:numRef>
          </c:val>
          <c:extLst>
            <c:ext xmlns:c16="http://schemas.microsoft.com/office/drawing/2014/chart" uri="{C3380CC4-5D6E-409C-BE32-E72D297353CC}">
              <c16:uniqueId val="{00000000-5CBF-4DDD-9753-E2A848FBB245}"/>
            </c:ext>
          </c:extLst>
        </c:ser>
        <c:ser>
          <c:idx val="1"/>
          <c:order val="1"/>
          <c:tx>
            <c:strRef>
              <c:f>'Figure 2.2'!$A$22</c:f>
              <c:strCache>
                <c:ptCount val="1"/>
                <c:pt idx="0">
                  <c:v>Other general government GFCF</c:v>
                </c:pt>
              </c:strCache>
            </c:strRef>
          </c:tx>
          <c:spPr>
            <a:solidFill>
              <a:sysClr val="window" lastClr="FFFFFF">
                <a:lumMod val="85000"/>
              </a:sysClr>
            </a:solidFill>
            <a:ln w="12700">
              <a:noFill/>
            </a:ln>
          </c:spPr>
          <c:invertIfNegative val="0"/>
          <c:cat>
            <c:numRef>
              <c:f>'Figure 2.2'!$B$20:$G$20</c:f>
              <c:numCache>
                <c:formatCode>General</c:formatCode>
                <c:ptCount val="6"/>
                <c:pt idx="0">
                  <c:v>2020</c:v>
                </c:pt>
                <c:pt idx="1">
                  <c:v>2021</c:v>
                </c:pt>
                <c:pt idx="2">
                  <c:v>2022</c:v>
                </c:pt>
                <c:pt idx="3">
                  <c:v>2023</c:v>
                </c:pt>
                <c:pt idx="4">
                  <c:v>2024</c:v>
                </c:pt>
                <c:pt idx="5">
                  <c:v>2025</c:v>
                </c:pt>
              </c:numCache>
            </c:numRef>
          </c:cat>
          <c:val>
            <c:numRef>
              <c:f>'Figure 2.2'!$B$22:$G$22</c:f>
              <c:numCache>
                <c:formatCode>#,##0</c:formatCode>
                <c:ptCount val="6"/>
                <c:pt idx="0">
                  <c:v>-916</c:v>
                </c:pt>
                <c:pt idx="1">
                  <c:v>795</c:v>
                </c:pt>
                <c:pt idx="2">
                  <c:v>-40</c:v>
                </c:pt>
                <c:pt idx="3">
                  <c:v>1765</c:v>
                </c:pt>
                <c:pt idx="4">
                  <c:v>630</c:v>
                </c:pt>
                <c:pt idx="5">
                  <c:v>110</c:v>
                </c:pt>
              </c:numCache>
            </c:numRef>
          </c:val>
          <c:extLst>
            <c:ext xmlns:c16="http://schemas.microsoft.com/office/drawing/2014/chart" uri="{C3380CC4-5D6E-409C-BE32-E72D297353CC}">
              <c16:uniqueId val="{00000001-5CBF-4DDD-9753-E2A848FBB245}"/>
            </c:ext>
          </c:extLst>
        </c:ser>
        <c:dLbls>
          <c:showLegendKey val="0"/>
          <c:showVal val="0"/>
          <c:showCatName val="0"/>
          <c:showSerName val="0"/>
          <c:showPercent val="0"/>
          <c:showBubbleSize val="0"/>
        </c:dLbls>
        <c:gapWidth val="72"/>
        <c:overlap val="100"/>
        <c:axId val="496644864"/>
        <c:axId val="496646784"/>
      </c:barChart>
      <c:lineChart>
        <c:grouping val="standard"/>
        <c:varyColors val="0"/>
        <c:ser>
          <c:idx val="2"/>
          <c:order val="2"/>
          <c:tx>
            <c:strRef>
              <c:f>'Figure 2.2'!$A$23</c:f>
              <c:strCache>
                <c:ptCount val="1"/>
                <c:pt idx="0">
                  <c:v>General government GFCF</c:v>
                </c:pt>
              </c:strCache>
            </c:strRef>
          </c:tx>
          <c:spPr>
            <a:ln>
              <a:noFill/>
            </a:ln>
          </c:spPr>
          <c:marker>
            <c:symbol val="circle"/>
            <c:size val="7"/>
            <c:spPr>
              <a:solidFill>
                <a:srgbClr val="48AC98"/>
              </a:solidFill>
              <a:ln>
                <a:noFill/>
              </a:ln>
            </c:spPr>
          </c:marker>
          <c:val>
            <c:numRef>
              <c:f>'Figure 2.2'!$B$23:$G$23</c:f>
              <c:numCache>
                <c:formatCode>#,##0</c:formatCode>
                <c:ptCount val="6"/>
                <c:pt idx="0" formatCode="General">
                  <c:v>1369</c:v>
                </c:pt>
                <c:pt idx="1">
                  <c:v>1310</c:v>
                </c:pt>
                <c:pt idx="2">
                  <c:v>1190</c:v>
                </c:pt>
                <c:pt idx="3">
                  <c:v>1060</c:v>
                </c:pt>
                <c:pt idx="4">
                  <c:v>995</c:v>
                </c:pt>
                <c:pt idx="5">
                  <c:v>490</c:v>
                </c:pt>
              </c:numCache>
            </c:numRef>
          </c:val>
          <c:smooth val="0"/>
          <c:extLst>
            <c:ext xmlns:c16="http://schemas.microsoft.com/office/drawing/2014/chart" uri="{C3380CC4-5D6E-409C-BE32-E72D297353CC}">
              <c16:uniqueId val="{00000002-5CBF-4DDD-9753-E2A848FBB245}"/>
            </c:ext>
          </c:extLst>
        </c:ser>
        <c:dLbls>
          <c:showLegendKey val="0"/>
          <c:showVal val="0"/>
          <c:showCatName val="0"/>
          <c:showSerName val="0"/>
          <c:showPercent val="0"/>
          <c:showBubbleSize val="0"/>
        </c:dLbls>
        <c:marker val="1"/>
        <c:smooth val="0"/>
        <c:axId val="496644864"/>
        <c:axId val="496646784"/>
      </c:lineChart>
      <c:catAx>
        <c:axId val="4966448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96646784"/>
        <c:crosses val="autoZero"/>
        <c:auto val="1"/>
        <c:lblAlgn val="ctr"/>
        <c:lblOffset val="100"/>
        <c:noMultiLvlLbl val="0"/>
      </c:catAx>
      <c:valAx>
        <c:axId val="49664678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96644864"/>
        <c:crosses val="autoZero"/>
        <c:crossBetween val="between"/>
      </c:valAx>
    </c:plotArea>
    <c:legend>
      <c:legendPos val="b"/>
      <c:layout>
        <c:manualLayout>
          <c:xMode val="edge"/>
          <c:yMode val="edge"/>
          <c:x val="0.44072589559261144"/>
          <c:y val="0.76177609248475397"/>
          <c:w val="0.55606477457258896"/>
          <c:h val="0.15832468115932682"/>
        </c:manualLayout>
      </c:layout>
      <c:overlay val="0"/>
    </c:legend>
    <c:plotVisOnly val="1"/>
    <c:dispBlanksAs val="gap"/>
    <c:showDLblsOverMax val="0"/>
  </c:chart>
  <c:spPr>
    <a:ln>
      <a:noFill/>
    </a:ln>
  </c:spPr>
  <c:txPr>
    <a:bodyPr/>
    <a:lstStyle/>
    <a:p>
      <a:pPr>
        <a:defRPr sz="800">
          <a:solidFill>
            <a:schemeClr val="tx1">
              <a:lumMod val="75000"/>
              <a:lumOff val="25000"/>
            </a:schemeClr>
          </a:solidFill>
          <a:latin typeface="Nunito sans"/>
          <a:ea typeface="Source sans pro" panose="020B0503030403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65140625194362567"/>
        </c:manualLayout>
      </c:layout>
      <c:barChart>
        <c:barDir val="col"/>
        <c:grouping val="stacked"/>
        <c:varyColors val="0"/>
        <c:ser>
          <c:idx val="0"/>
          <c:order val="0"/>
          <c:tx>
            <c:strRef>
              <c:f>'Figure 2.3'!$A$21</c:f>
              <c:strCache>
                <c:ptCount val="1"/>
                <c:pt idx="0">
                  <c:v>Core expenditure </c:v>
                </c:pt>
              </c:strCache>
            </c:strRef>
          </c:tx>
          <c:spPr>
            <a:solidFill>
              <a:srgbClr val="0A3D50"/>
            </a:solidFill>
            <a:ln w="12700">
              <a:solidFill>
                <a:sysClr val="windowText" lastClr="000000">
                  <a:lumMod val="65000"/>
                  <a:lumOff val="35000"/>
                </a:sysClr>
              </a:solidFill>
            </a:ln>
          </c:spPr>
          <c:invertIfNegative val="0"/>
          <c:cat>
            <c:numRef>
              <c:f>'Figure 2.3'!$B$20:$D$20</c:f>
              <c:numCache>
                <c:formatCode>General</c:formatCode>
                <c:ptCount val="3"/>
                <c:pt idx="0">
                  <c:v>2020</c:v>
                </c:pt>
                <c:pt idx="1">
                  <c:v>2021</c:v>
                </c:pt>
                <c:pt idx="2">
                  <c:v>2022</c:v>
                </c:pt>
              </c:numCache>
            </c:numRef>
          </c:cat>
          <c:val>
            <c:numRef>
              <c:f>'Figure 2.3'!$B$21:$D$21</c:f>
              <c:numCache>
                <c:formatCode>0.0</c:formatCode>
                <c:ptCount val="3"/>
                <c:pt idx="0">
                  <c:v>-1.794</c:v>
                </c:pt>
                <c:pt idx="1">
                  <c:v>-7.2910000000000004</c:v>
                </c:pt>
                <c:pt idx="2">
                  <c:v>-3.89</c:v>
                </c:pt>
              </c:numCache>
            </c:numRef>
          </c:val>
          <c:extLst>
            <c:ext xmlns:c16="http://schemas.microsoft.com/office/drawing/2014/chart" uri="{C3380CC4-5D6E-409C-BE32-E72D297353CC}">
              <c16:uniqueId val="{00000000-2F17-4DBA-8653-4CAD2F3714AC}"/>
            </c:ext>
          </c:extLst>
        </c:ser>
        <c:ser>
          <c:idx val="1"/>
          <c:order val="1"/>
          <c:tx>
            <c:strRef>
              <c:f>'Figure 2.3'!$A$24</c:f>
              <c:strCache>
                <c:ptCount val="1"/>
                <c:pt idx="0">
                  <c:v>Revenue excluding CT</c:v>
                </c:pt>
              </c:strCache>
            </c:strRef>
          </c:tx>
          <c:spPr>
            <a:solidFill>
              <a:srgbClr val="48AC98">
                <a:lumMod val="60000"/>
                <a:lumOff val="40000"/>
              </a:srgbClr>
            </a:solidFill>
            <a:ln w="12700">
              <a:solidFill>
                <a:sysClr val="windowText" lastClr="000000">
                  <a:lumMod val="65000"/>
                  <a:lumOff val="35000"/>
                </a:sysClr>
              </a:solidFill>
            </a:ln>
          </c:spPr>
          <c:invertIfNegative val="0"/>
          <c:cat>
            <c:numRef>
              <c:f>'Figure 2.3'!$B$20:$D$20</c:f>
              <c:numCache>
                <c:formatCode>General</c:formatCode>
                <c:ptCount val="3"/>
                <c:pt idx="0">
                  <c:v>2020</c:v>
                </c:pt>
                <c:pt idx="1">
                  <c:v>2021</c:v>
                </c:pt>
                <c:pt idx="2">
                  <c:v>2022</c:v>
                </c:pt>
              </c:numCache>
            </c:numRef>
          </c:cat>
          <c:val>
            <c:numRef>
              <c:f>'Figure 2.3'!$B$24:$D$24</c:f>
              <c:numCache>
                <c:formatCode>0.0</c:formatCode>
                <c:ptCount val="3"/>
                <c:pt idx="0">
                  <c:v>-4.4329999999999998</c:v>
                </c:pt>
                <c:pt idx="1">
                  <c:v>4.93</c:v>
                </c:pt>
                <c:pt idx="2">
                  <c:v>3.48</c:v>
                </c:pt>
              </c:numCache>
            </c:numRef>
          </c:val>
          <c:extLst>
            <c:ext xmlns:c16="http://schemas.microsoft.com/office/drawing/2014/chart" uri="{C3380CC4-5D6E-409C-BE32-E72D297353CC}">
              <c16:uniqueId val="{00000001-2F17-4DBA-8653-4CAD2F3714AC}"/>
            </c:ext>
          </c:extLst>
        </c:ser>
        <c:ser>
          <c:idx val="3"/>
          <c:order val="3"/>
          <c:tx>
            <c:strRef>
              <c:f>'Figure 2.3'!$A$23</c:f>
              <c:strCache>
                <c:ptCount val="1"/>
                <c:pt idx="0">
                  <c:v>CT</c:v>
                </c:pt>
              </c:strCache>
            </c:strRef>
          </c:tx>
          <c:spPr>
            <a:solidFill>
              <a:srgbClr val="4472C4">
                <a:lumMod val="40000"/>
                <a:lumOff val="60000"/>
              </a:srgbClr>
            </a:solidFill>
            <a:ln w="12700">
              <a:solidFill>
                <a:srgbClr val="595959"/>
              </a:solidFill>
            </a:ln>
          </c:spPr>
          <c:invertIfNegative val="0"/>
          <c:cat>
            <c:numRef>
              <c:f>'Figure 2.3'!$B$20:$D$20</c:f>
              <c:numCache>
                <c:formatCode>General</c:formatCode>
                <c:ptCount val="3"/>
                <c:pt idx="0">
                  <c:v>2020</c:v>
                </c:pt>
                <c:pt idx="1">
                  <c:v>2021</c:v>
                </c:pt>
                <c:pt idx="2">
                  <c:v>2022</c:v>
                </c:pt>
              </c:numCache>
            </c:numRef>
          </c:cat>
          <c:val>
            <c:numRef>
              <c:f>'Figure 2.3'!$B$23:$D$23</c:f>
              <c:numCache>
                <c:formatCode>0.0</c:formatCode>
                <c:ptCount val="3"/>
                <c:pt idx="0">
                  <c:v>0.94699999999999995</c:v>
                </c:pt>
                <c:pt idx="1">
                  <c:v>-0.19500000000000001</c:v>
                </c:pt>
                <c:pt idx="2">
                  <c:v>0.155</c:v>
                </c:pt>
              </c:numCache>
            </c:numRef>
          </c:val>
          <c:extLst>
            <c:ext xmlns:c16="http://schemas.microsoft.com/office/drawing/2014/chart" uri="{C3380CC4-5D6E-409C-BE32-E72D297353CC}">
              <c16:uniqueId val="{00000002-2F17-4DBA-8653-4CAD2F3714AC}"/>
            </c:ext>
          </c:extLst>
        </c:ser>
        <c:ser>
          <c:idx val="4"/>
          <c:order val="4"/>
          <c:tx>
            <c:strRef>
              <c:f>'Figure 2.3'!$A$22</c:f>
              <c:strCache>
                <c:ptCount val="1"/>
                <c:pt idx="0">
                  <c:v>Covid/one-off expenditure</c:v>
                </c:pt>
              </c:strCache>
            </c:strRef>
          </c:tx>
          <c:spPr>
            <a:ln w="12700">
              <a:solidFill>
                <a:srgbClr val="4472C4"/>
              </a:solidFill>
            </a:ln>
          </c:spPr>
          <c:invertIfNegative val="0"/>
          <c:val>
            <c:numRef>
              <c:f>'Figure 2.3'!$B$22:$D$22</c:f>
              <c:numCache>
                <c:formatCode>0.0</c:formatCode>
                <c:ptCount val="3"/>
                <c:pt idx="0">
                  <c:v>-14.916</c:v>
                </c:pt>
                <c:pt idx="1">
                  <c:v>2.9159999999999999</c:v>
                </c:pt>
                <c:pt idx="2">
                  <c:v>6.7</c:v>
                </c:pt>
              </c:numCache>
            </c:numRef>
          </c:val>
          <c:extLst>
            <c:ext xmlns:c16="http://schemas.microsoft.com/office/drawing/2014/chart" uri="{C3380CC4-5D6E-409C-BE32-E72D297353CC}">
              <c16:uniqueId val="{00000003-2F17-4DBA-8653-4CAD2F3714AC}"/>
            </c:ext>
          </c:extLst>
        </c:ser>
        <c:dLbls>
          <c:showLegendKey val="0"/>
          <c:showVal val="0"/>
          <c:showCatName val="0"/>
          <c:showSerName val="0"/>
          <c:showPercent val="0"/>
          <c:showBubbleSize val="0"/>
        </c:dLbls>
        <c:gapWidth val="150"/>
        <c:overlap val="100"/>
        <c:axId val="496644864"/>
        <c:axId val="496646784"/>
      </c:barChart>
      <c:lineChart>
        <c:grouping val="standard"/>
        <c:varyColors val="0"/>
        <c:ser>
          <c:idx val="2"/>
          <c:order val="2"/>
          <c:tx>
            <c:strRef>
              <c:f>'Figure 2.3'!$A$26</c:f>
              <c:strCache>
                <c:ptCount val="1"/>
                <c:pt idx="0">
                  <c:v>Balance (change)</c:v>
                </c:pt>
              </c:strCache>
            </c:strRef>
          </c:tx>
          <c:spPr>
            <a:ln w="28575">
              <a:noFill/>
            </a:ln>
          </c:spPr>
          <c:marker>
            <c:symbol val="circle"/>
            <c:size val="7"/>
            <c:spPr>
              <a:solidFill>
                <a:sysClr val="window" lastClr="FFFFFF"/>
              </a:solidFill>
              <a:ln>
                <a:solidFill>
                  <a:srgbClr val="0A3D50"/>
                </a:solidFill>
              </a:ln>
            </c:spPr>
          </c:marker>
          <c:cat>
            <c:numRef>
              <c:f>'Figure 2.3'!$B$20:$C$20</c:f>
              <c:numCache>
                <c:formatCode>General</c:formatCode>
                <c:ptCount val="2"/>
                <c:pt idx="0">
                  <c:v>2020</c:v>
                </c:pt>
                <c:pt idx="1">
                  <c:v>2021</c:v>
                </c:pt>
              </c:numCache>
            </c:numRef>
          </c:cat>
          <c:val>
            <c:numRef>
              <c:f>'Figure 2.3'!$B$26:$D$26</c:f>
              <c:numCache>
                <c:formatCode>0.0</c:formatCode>
                <c:ptCount val="3"/>
                <c:pt idx="0">
                  <c:v>-20.172000000000001</c:v>
                </c:pt>
                <c:pt idx="1">
                  <c:v>0.35499999999999998</c:v>
                </c:pt>
                <c:pt idx="2">
                  <c:v>6.4450000000000003</c:v>
                </c:pt>
              </c:numCache>
            </c:numRef>
          </c:val>
          <c:smooth val="0"/>
          <c:extLst>
            <c:ext xmlns:c16="http://schemas.microsoft.com/office/drawing/2014/chart" uri="{C3380CC4-5D6E-409C-BE32-E72D297353CC}">
              <c16:uniqueId val="{00000004-2F17-4DBA-8653-4CAD2F3714AC}"/>
            </c:ext>
          </c:extLst>
        </c:ser>
        <c:dLbls>
          <c:showLegendKey val="0"/>
          <c:showVal val="0"/>
          <c:showCatName val="0"/>
          <c:showSerName val="0"/>
          <c:showPercent val="0"/>
          <c:showBubbleSize val="0"/>
        </c:dLbls>
        <c:marker val="1"/>
        <c:smooth val="0"/>
        <c:axId val="496644864"/>
        <c:axId val="496646784"/>
      </c:lineChart>
      <c:catAx>
        <c:axId val="4966448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96646784"/>
        <c:crosses val="autoZero"/>
        <c:auto val="1"/>
        <c:lblAlgn val="ctr"/>
        <c:lblOffset val="100"/>
        <c:noMultiLvlLbl val="0"/>
      </c:catAx>
      <c:valAx>
        <c:axId val="496646784"/>
        <c:scaling>
          <c:orientation val="minMax"/>
          <c:min val="-25"/>
        </c:scaling>
        <c:delete val="0"/>
        <c:axPos val="l"/>
        <c:numFmt formatCode="#,##0" sourceLinked="0"/>
        <c:majorTickMark val="out"/>
        <c:minorTickMark val="none"/>
        <c:tickLblPos val="nextTo"/>
        <c:spPr>
          <a:ln>
            <a:solidFill>
              <a:sysClr val="windowText" lastClr="000000">
                <a:lumMod val="50000"/>
                <a:lumOff val="50000"/>
              </a:sysClr>
            </a:solidFill>
          </a:ln>
        </c:spPr>
        <c:crossAx val="496644864"/>
        <c:crosses val="autoZero"/>
        <c:crossBetween val="between"/>
      </c:valAx>
    </c:plotArea>
    <c:legend>
      <c:legendPos val="b"/>
      <c:layout>
        <c:manualLayout>
          <c:xMode val="edge"/>
          <c:yMode val="edge"/>
          <c:x val="0.20218228303049771"/>
          <c:y val="0.80409871751813011"/>
          <c:w val="0.72769014402416887"/>
          <c:h val="0.19590128248186989"/>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'Figure 2.4'!$A$22</c:f>
              <c:strCache>
                <c:ptCount val="1"/>
                <c:pt idx="0">
                  <c:v>Demographics</c:v>
                </c:pt>
              </c:strCache>
            </c:strRef>
          </c:tx>
          <c:spPr>
            <a:solidFill>
              <a:schemeClr val="accent2"/>
            </a:solidFill>
            <a:ln>
              <a:noFill/>
            </a:ln>
            <a:effectLst/>
          </c:spPr>
          <c:invertIfNegative val="0"/>
          <c:cat>
            <c:numRef>
              <c:f>'Figure 2.4'!$C$17:$F$17</c:f>
              <c:numCache>
                <c:formatCode>General</c:formatCode>
                <c:ptCount val="4"/>
                <c:pt idx="0">
                  <c:v>2022</c:v>
                </c:pt>
                <c:pt idx="1">
                  <c:v>2023</c:v>
                </c:pt>
                <c:pt idx="2">
                  <c:v>2024</c:v>
                </c:pt>
                <c:pt idx="3">
                  <c:v>2025</c:v>
                </c:pt>
              </c:numCache>
            </c:numRef>
          </c:cat>
          <c:val>
            <c:numRef>
              <c:f>'Figure 2.4'!$B$22:$E$22</c:f>
              <c:numCache>
                <c:formatCode>General</c:formatCode>
                <c:ptCount val="4"/>
                <c:pt idx="0">
                  <c:v>-0.5</c:v>
                </c:pt>
                <c:pt idx="1">
                  <c:v>-0.3</c:v>
                </c:pt>
                <c:pt idx="2">
                  <c:v>0.6</c:v>
                </c:pt>
                <c:pt idx="3">
                  <c:v>0.5</c:v>
                </c:pt>
              </c:numCache>
            </c:numRef>
          </c:val>
          <c:extLst>
            <c:ext xmlns:c16="http://schemas.microsoft.com/office/drawing/2014/chart" uri="{C3380CC4-5D6E-409C-BE32-E72D297353CC}">
              <c16:uniqueId val="{00000001-475F-40B6-B8CA-4E8FC633B0CC}"/>
            </c:ext>
          </c:extLst>
        </c:ser>
        <c:ser>
          <c:idx val="2"/>
          <c:order val="2"/>
          <c:tx>
            <c:strRef>
              <c:f>'Figure 2.4'!$A$23</c:f>
              <c:strCache>
                <c:ptCount val="1"/>
                <c:pt idx="0">
                  <c:v>Prices</c:v>
                </c:pt>
              </c:strCache>
            </c:strRef>
          </c:tx>
          <c:spPr>
            <a:solidFill>
              <a:schemeClr val="accent4">
                <a:lumMod val="40000"/>
                <a:lumOff val="60000"/>
              </a:schemeClr>
            </a:solidFill>
            <a:ln>
              <a:noFill/>
            </a:ln>
            <a:effectLst/>
          </c:spPr>
          <c:invertIfNegative val="0"/>
          <c:cat>
            <c:numRef>
              <c:f>'Figure 2.4'!$C$17:$F$17</c:f>
              <c:numCache>
                <c:formatCode>General</c:formatCode>
                <c:ptCount val="4"/>
                <c:pt idx="0">
                  <c:v>2022</c:v>
                </c:pt>
                <c:pt idx="1">
                  <c:v>2023</c:v>
                </c:pt>
                <c:pt idx="2">
                  <c:v>2024</c:v>
                </c:pt>
                <c:pt idx="3">
                  <c:v>2025</c:v>
                </c:pt>
              </c:numCache>
            </c:numRef>
          </c:cat>
          <c:val>
            <c:numRef>
              <c:f>'Figure 2.4'!$B$23:$E$23</c:f>
              <c:numCache>
                <c:formatCode>General</c:formatCode>
                <c:ptCount val="4"/>
                <c:pt idx="0">
                  <c:v>1.1000000000000001</c:v>
                </c:pt>
                <c:pt idx="1">
                  <c:v>2.2000000000000002</c:v>
                </c:pt>
                <c:pt idx="2">
                  <c:v>2.2000000000000002</c:v>
                </c:pt>
                <c:pt idx="3">
                  <c:v>2.4</c:v>
                </c:pt>
              </c:numCache>
            </c:numRef>
          </c:val>
          <c:extLst>
            <c:ext xmlns:c16="http://schemas.microsoft.com/office/drawing/2014/chart" uri="{C3380CC4-5D6E-409C-BE32-E72D297353CC}">
              <c16:uniqueId val="{00000002-475F-40B6-B8CA-4E8FC633B0CC}"/>
            </c:ext>
          </c:extLst>
        </c:ser>
        <c:dLbls>
          <c:showLegendKey val="0"/>
          <c:showVal val="0"/>
          <c:showCatName val="0"/>
          <c:showSerName val="0"/>
          <c:showPercent val="0"/>
          <c:showBubbleSize val="0"/>
        </c:dLbls>
        <c:gapWidth val="219"/>
        <c:overlap val="100"/>
        <c:axId val="73316911"/>
        <c:axId val="73329807"/>
      </c:barChart>
      <c:lineChart>
        <c:grouping val="standard"/>
        <c:varyColors val="0"/>
        <c:ser>
          <c:idx val="0"/>
          <c:order val="0"/>
          <c:tx>
            <c:strRef>
              <c:f>'Figure 2.4'!$A$21</c:f>
              <c:strCache>
                <c:ptCount val="1"/>
                <c:pt idx="0">
                  <c:v>Standstill Estimates</c:v>
                </c:pt>
              </c:strCache>
            </c:strRef>
          </c:tx>
          <c:spPr>
            <a:ln w="28575" cap="rnd">
              <a:noFill/>
              <a:round/>
            </a:ln>
            <a:effectLst/>
          </c:spPr>
          <c:marker>
            <c:symbol val="circle"/>
            <c:size val="5"/>
            <c:spPr>
              <a:solidFill>
                <a:schemeClr val="accent4">
                  <a:lumMod val="50000"/>
                </a:schemeClr>
              </a:solidFill>
              <a:ln w="9525">
                <a:solidFill>
                  <a:schemeClr val="accent4">
                    <a:lumMod val="50000"/>
                  </a:schemeClr>
                </a:solidFill>
              </a:ln>
              <a:effectLst/>
            </c:spPr>
          </c:marker>
          <c:cat>
            <c:numRef>
              <c:f>'Figure 2.4'!$C$17:$F$17</c:f>
              <c:numCache>
                <c:formatCode>General</c:formatCode>
                <c:ptCount val="4"/>
                <c:pt idx="0">
                  <c:v>2022</c:v>
                </c:pt>
                <c:pt idx="1">
                  <c:v>2023</c:v>
                </c:pt>
                <c:pt idx="2">
                  <c:v>2024</c:v>
                </c:pt>
                <c:pt idx="3">
                  <c:v>2025</c:v>
                </c:pt>
              </c:numCache>
            </c:numRef>
          </c:cat>
          <c:val>
            <c:numRef>
              <c:f>'Figure 2.4'!$B$21:$E$21</c:f>
              <c:numCache>
                <c:formatCode>General</c:formatCode>
                <c:ptCount val="4"/>
                <c:pt idx="0">
                  <c:v>0.60000000000000009</c:v>
                </c:pt>
                <c:pt idx="1">
                  <c:v>1.9000000000000001</c:v>
                </c:pt>
                <c:pt idx="2">
                  <c:v>2.8000000000000003</c:v>
                </c:pt>
                <c:pt idx="3">
                  <c:v>2.9</c:v>
                </c:pt>
              </c:numCache>
            </c:numRef>
          </c:val>
          <c:smooth val="0"/>
          <c:extLst>
            <c:ext xmlns:c16="http://schemas.microsoft.com/office/drawing/2014/chart" uri="{C3380CC4-5D6E-409C-BE32-E72D297353CC}">
              <c16:uniqueId val="{00000000-475F-40B6-B8CA-4E8FC633B0CC}"/>
            </c:ext>
          </c:extLst>
        </c:ser>
        <c:ser>
          <c:idx val="3"/>
          <c:order val="3"/>
          <c:tx>
            <c:strRef>
              <c:f>'Figure 2.4'!$A$24</c:f>
              <c:strCache>
                <c:ptCount val="1"/>
                <c:pt idx="0">
                  <c:v>SPU 2021</c:v>
                </c:pt>
              </c:strCache>
            </c:strRef>
          </c:tx>
          <c:spPr>
            <a:ln w="28575" cap="rnd">
              <a:noFill/>
              <a:round/>
            </a:ln>
            <a:effectLst/>
          </c:spPr>
          <c:marker>
            <c:symbol val="circle"/>
            <c:size val="5"/>
            <c:spPr>
              <a:solidFill>
                <a:schemeClr val="accent1"/>
              </a:solidFill>
              <a:ln w="9525">
                <a:solidFill>
                  <a:schemeClr val="accent1"/>
                </a:solidFill>
              </a:ln>
              <a:effectLst/>
            </c:spPr>
          </c:marker>
          <c:cat>
            <c:numRef>
              <c:f>'Figure 2.4'!$C$17:$F$17</c:f>
              <c:numCache>
                <c:formatCode>General</c:formatCode>
                <c:ptCount val="4"/>
                <c:pt idx="0">
                  <c:v>2022</c:v>
                </c:pt>
                <c:pt idx="1">
                  <c:v>2023</c:v>
                </c:pt>
                <c:pt idx="2">
                  <c:v>2024</c:v>
                </c:pt>
                <c:pt idx="3">
                  <c:v>2025</c:v>
                </c:pt>
              </c:numCache>
            </c:numRef>
          </c:cat>
          <c:val>
            <c:numRef>
              <c:f>'Figure 2.4'!$B$24:$E$24</c:f>
              <c:numCache>
                <c:formatCode>General</c:formatCode>
                <c:ptCount val="4"/>
                <c:pt idx="0">
                  <c:v>0.8</c:v>
                </c:pt>
                <c:pt idx="1">
                  <c:v>1.6</c:v>
                </c:pt>
                <c:pt idx="2">
                  <c:v>2.2000000000000002</c:v>
                </c:pt>
                <c:pt idx="3">
                  <c:v>2.2999999999999998</c:v>
                </c:pt>
              </c:numCache>
            </c:numRef>
          </c:val>
          <c:smooth val="0"/>
          <c:extLst>
            <c:ext xmlns:c16="http://schemas.microsoft.com/office/drawing/2014/chart" uri="{C3380CC4-5D6E-409C-BE32-E72D297353CC}">
              <c16:uniqueId val="{00000003-475F-40B6-B8CA-4E8FC633B0CC}"/>
            </c:ext>
          </c:extLst>
        </c:ser>
        <c:dLbls>
          <c:showLegendKey val="0"/>
          <c:showVal val="0"/>
          <c:showCatName val="0"/>
          <c:showSerName val="0"/>
          <c:showPercent val="0"/>
          <c:showBubbleSize val="0"/>
        </c:dLbls>
        <c:marker val="1"/>
        <c:smooth val="0"/>
        <c:axId val="73316911"/>
        <c:axId val="73329807"/>
      </c:lineChart>
      <c:catAx>
        <c:axId val="7331691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29807"/>
        <c:crosses val="autoZero"/>
        <c:auto val="1"/>
        <c:lblAlgn val="ctr"/>
        <c:lblOffset val="100"/>
        <c:noMultiLvlLbl val="0"/>
      </c:catAx>
      <c:valAx>
        <c:axId val="733298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16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184325396825398E-2"/>
          <c:y val="5.814635157545605E-2"/>
          <c:w val="0.81957453703703709"/>
          <c:h val="0.77669651741293522"/>
        </c:manualLayout>
      </c:layout>
      <c:areaChart>
        <c:grouping val="stacked"/>
        <c:varyColors val="0"/>
        <c:ser>
          <c:idx val="1"/>
          <c:order val="1"/>
          <c:tx>
            <c:strRef>
              <c:f>'Figure 2.5'!$A$28</c:f>
              <c:strCache>
                <c:ptCount val="1"/>
                <c:pt idx="0">
                  <c:v>Min</c:v>
                </c:pt>
              </c:strCache>
            </c:strRef>
          </c:tx>
          <c:spPr>
            <a:noFill/>
            <a:ln>
              <a:noFill/>
            </a:ln>
            <a:effectLst/>
          </c:spPr>
          <c:cat>
            <c:numLit>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Lit>
          </c:cat>
          <c:val>
            <c:numRef>
              <c:f>'Figure 2.5'!$B$28:$Z$28</c:f>
              <c:numCache>
                <c:formatCode>0.0</c:formatCode>
                <c:ptCount val="25"/>
                <c:pt idx="0">
                  <c:v>0.6</c:v>
                </c:pt>
                <c:pt idx="1">
                  <c:v>0.5</c:v>
                </c:pt>
                <c:pt idx="2">
                  <c:v>1.3</c:v>
                </c:pt>
                <c:pt idx="3">
                  <c:v>1.6</c:v>
                </c:pt>
                <c:pt idx="4">
                  <c:v>1.6</c:v>
                </c:pt>
                <c:pt idx="5">
                  <c:v>1.7</c:v>
                </c:pt>
                <c:pt idx="6">
                  <c:v>1.5</c:v>
                </c:pt>
                <c:pt idx="7">
                  <c:v>1.6</c:v>
                </c:pt>
                <c:pt idx="8">
                  <c:v>2.1</c:v>
                </c:pt>
                <c:pt idx="9">
                  <c:v>1.9</c:v>
                </c:pt>
                <c:pt idx="10">
                  <c:v>1.9</c:v>
                </c:pt>
                <c:pt idx="11">
                  <c:v>1.9</c:v>
                </c:pt>
                <c:pt idx="12">
                  <c:v>2</c:v>
                </c:pt>
                <c:pt idx="13">
                  <c:v>2</c:v>
                </c:pt>
                <c:pt idx="14">
                  <c:v>2.2999999999999998</c:v>
                </c:pt>
                <c:pt idx="15">
                  <c:v>2.2000000000000002</c:v>
                </c:pt>
                <c:pt idx="16">
                  <c:v>2.2999999999999998</c:v>
                </c:pt>
                <c:pt idx="17">
                  <c:v>2.2000000000000002</c:v>
                </c:pt>
                <c:pt idx="18">
                  <c:v>2.2000000000000002</c:v>
                </c:pt>
                <c:pt idx="19">
                  <c:v>2</c:v>
                </c:pt>
                <c:pt idx="20">
                  <c:v>2.1</c:v>
                </c:pt>
                <c:pt idx="21">
                  <c:v>1.5</c:v>
                </c:pt>
                <c:pt idx="22">
                  <c:v>1.8</c:v>
                </c:pt>
                <c:pt idx="23">
                  <c:v>1.9</c:v>
                </c:pt>
                <c:pt idx="24">
                  <c:v>1.7</c:v>
                </c:pt>
              </c:numCache>
            </c:numRef>
          </c:val>
          <c:extLst>
            <c:ext xmlns:c16="http://schemas.microsoft.com/office/drawing/2014/chart" uri="{C3380CC4-5D6E-409C-BE32-E72D297353CC}">
              <c16:uniqueId val="{00000000-DB76-404F-A614-505FAD1C9928}"/>
            </c:ext>
          </c:extLst>
        </c:ser>
        <c:ser>
          <c:idx val="2"/>
          <c:order val="2"/>
          <c:tx>
            <c:strRef>
              <c:f>'Figure 2.5'!$A$29</c:f>
              <c:strCache>
                <c:ptCount val="1"/>
                <c:pt idx="0">
                  <c:v>R1</c:v>
                </c:pt>
              </c:strCache>
            </c:strRef>
          </c:tx>
          <c:spPr>
            <a:solidFill>
              <a:srgbClr val="63DFEB">
                <a:lumMod val="40000"/>
                <a:lumOff val="60000"/>
              </a:srgbClr>
            </a:solidFill>
            <a:ln>
              <a:noFill/>
            </a:ln>
            <a:effectLst/>
          </c:spPr>
          <c:cat>
            <c:numLit>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Lit>
          </c:cat>
          <c:val>
            <c:numRef>
              <c:f>'Figure 2.5'!$B$29:$Z$29</c:f>
              <c:numCache>
                <c:formatCode>0.0</c:formatCode>
                <c:ptCount val="25"/>
                <c:pt idx="0">
                  <c:v>2.0500000000000003</c:v>
                </c:pt>
                <c:pt idx="1">
                  <c:v>2.1</c:v>
                </c:pt>
                <c:pt idx="2">
                  <c:v>1.4000000000000001</c:v>
                </c:pt>
                <c:pt idx="3">
                  <c:v>1.1499999999999999</c:v>
                </c:pt>
                <c:pt idx="4">
                  <c:v>1.1499999999999999</c:v>
                </c:pt>
                <c:pt idx="5">
                  <c:v>1.05</c:v>
                </c:pt>
                <c:pt idx="6">
                  <c:v>1.25</c:v>
                </c:pt>
                <c:pt idx="7">
                  <c:v>1.1499999999999999</c:v>
                </c:pt>
                <c:pt idx="8">
                  <c:v>0.89999999999999991</c:v>
                </c:pt>
                <c:pt idx="9">
                  <c:v>1</c:v>
                </c:pt>
                <c:pt idx="10">
                  <c:v>1.35</c:v>
                </c:pt>
                <c:pt idx="11">
                  <c:v>1.4499999999999997</c:v>
                </c:pt>
                <c:pt idx="12">
                  <c:v>1.2000000000000002</c:v>
                </c:pt>
                <c:pt idx="13">
                  <c:v>1.2000000000000002</c:v>
                </c:pt>
                <c:pt idx="14">
                  <c:v>1.25</c:v>
                </c:pt>
                <c:pt idx="15">
                  <c:v>1.25</c:v>
                </c:pt>
                <c:pt idx="16">
                  <c:v>0.85000000000000009</c:v>
                </c:pt>
                <c:pt idx="17">
                  <c:v>0.59999999999999964</c:v>
                </c:pt>
                <c:pt idx="18">
                  <c:v>0.54999999999999982</c:v>
                </c:pt>
                <c:pt idx="19">
                  <c:v>0.85000000000000009</c:v>
                </c:pt>
                <c:pt idx="20">
                  <c:v>0.75</c:v>
                </c:pt>
                <c:pt idx="21">
                  <c:v>1.0499999999999998</c:v>
                </c:pt>
                <c:pt idx="22">
                  <c:v>0.74999999999999978</c:v>
                </c:pt>
                <c:pt idx="23">
                  <c:v>0.95000000000000018</c:v>
                </c:pt>
                <c:pt idx="24">
                  <c:v>1.0000000000000002</c:v>
                </c:pt>
              </c:numCache>
            </c:numRef>
          </c:val>
          <c:extLst>
            <c:ext xmlns:c16="http://schemas.microsoft.com/office/drawing/2014/chart" uri="{C3380CC4-5D6E-409C-BE32-E72D297353CC}">
              <c16:uniqueId val="{00000001-DB76-404F-A614-505FAD1C9928}"/>
            </c:ext>
          </c:extLst>
        </c:ser>
        <c:ser>
          <c:idx val="3"/>
          <c:order val="3"/>
          <c:tx>
            <c:strRef>
              <c:f>'Figure 2.5'!$A$30</c:f>
              <c:strCache>
                <c:ptCount val="1"/>
                <c:pt idx="0">
                  <c:v>R2</c:v>
                </c:pt>
              </c:strCache>
            </c:strRef>
          </c:tx>
          <c:spPr>
            <a:solidFill>
              <a:srgbClr val="63DFEB">
                <a:lumMod val="60000"/>
                <a:lumOff val="40000"/>
              </a:srgbClr>
            </a:solidFill>
            <a:ln>
              <a:noFill/>
            </a:ln>
            <a:effectLst/>
          </c:spPr>
          <c:cat>
            <c:numLit>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Lit>
          </c:cat>
          <c:val>
            <c:numRef>
              <c:f>'Figure 2.5'!$B$30:$Z$30</c:f>
              <c:numCache>
                <c:formatCode>0.0</c:formatCode>
                <c:ptCount val="25"/>
                <c:pt idx="0">
                  <c:v>1.6500000000000004</c:v>
                </c:pt>
                <c:pt idx="1">
                  <c:v>1.8000000000000003</c:v>
                </c:pt>
                <c:pt idx="2">
                  <c:v>1.6499999999999995</c:v>
                </c:pt>
                <c:pt idx="3">
                  <c:v>1.75</c:v>
                </c:pt>
                <c:pt idx="4">
                  <c:v>1.5</c:v>
                </c:pt>
                <c:pt idx="5">
                  <c:v>1.1499999999999999</c:v>
                </c:pt>
                <c:pt idx="6">
                  <c:v>1.25</c:v>
                </c:pt>
                <c:pt idx="7">
                  <c:v>1.5</c:v>
                </c:pt>
                <c:pt idx="8">
                  <c:v>1.3000000000000007</c:v>
                </c:pt>
                <c:pt idx="9">
                  <c:v>1.2500000000000004</c:v>
                </c:pt>
                <c:pt idx="10">
                  <c:v>0.95000000000000018</c:v>
                </c:pt>
                <c:pt idx="11">
                  <c:v>1.3000000000000007</c:v>
                </c:pt>
                <c:pt idx="12">
                  <c:v>1.6499999999999995</c:v>
                </c:pt>
                <c:pt idx="13">
                  <c:v>2.0999999999999996</c:v>
                </c:pt>
                <c:pt idx="14">
                  <c:v>1.5</c:v>
                </c:pt>
                <c:pt idx="15">
                  <c:v>1.3999999999999995</c:v>
                </c:pt>
                <c:pt idx="16">
                  <c:v>1.1999999999999997</c:v>
                </c:pt>
                <c:pt idx="17">
                  <c:v>1.25</c:v>
                </c:pt>
                <c:pt idx="18">
                  <c:v>1.4000000000000004</c:v>
                </c:pt>
                <c:pt idx="19">
                  <c:v>1.4999999999999996</c:v>
                </c:pt>
                <c:pt idx="20">
                  <c:v>1.9499999999999997</c:v>
                </c:pt>
                <c:pt idx="21">
                  <c:v>0.95000000000000018</c:v>
                </c:pt>
                <c:pt idx="22">
                  <c:v>1.4</c:v>
                </c:pt>
                <c:pt idx="23">
                  <c:v>1.35</c:v>
                </c:pt>
                <c:pt idx="24">
                  <c:v>1.5999999999999996</c:v>
                </c:pt>
              </c:numCache>
            </c:numRef>
          </c:val>
          <c:extLst>
            <c:ext xmlns:c16="http://schemas.microsoft.com/office/drawing/2014/chart" uri="{C3380CC4-5D6E-409C-BE32-E72D297353CC}">
              <c16:uniqueId val="{00000002-DB76-404F-A614-505FAD1C9928}"/>
            </c:ext>
          </c:extLst>
        </c:ser>
        <c:ser>
          <c:idx val="4"/>
          <c:order val="4"/>
          <c:tx>
            <c:strRef>
              <c:f>'Figure 2.5'!$A$31</c:f>
              <c:strCache>
                <c:ptCount val="1"/>
                <c:pt idx="0">
                  <c:v>R3</c:v>
                </c:pt>
              </c:strCache>
            </c:strRef>
          </c:tx>
          <c:spPr>
            <a:solidFill>
              <a:srgbClr val="63DFEB">
                <a:lumMod val="40000"/>
                <a:lumOff val="60000"/>
              </a:srgbClr>
            </a:solidFill>
            <a:ln>
              <a:noFill/>
            </a:ln>
            <a:effectLst/>
          </c:spPr>
          <c:cat>
            <c:numLit>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Lit>
          </c:cat>
          <c:val>
            <c:numRef>
              <c:f>'Figure 2.5'!$B$31:$Z$31</c:f>
              <c:numCache>
                <c:formatCode>0.0</c:formatCode>
                <c:ptCount val="25"/>
                <c:pt idx="0">
                  <c:v>2.0999999999999996</c:v>
                </c:pt>
                <c:pt idx="1">
                  <c:v>1.5999999999999996</c:v>
                </c:pt>
                <c:pt idx="2">
                  <c:v>1.8500000000000005</c:v>
                </c:pt>
                <c:pt idx="3">
                  <c:v>1.2000000000000002</c:v>
                </c:pt>
                <c:pt idx="4">
                  <c:v>1.5499999999999998</c:v>
                </c:pt>
                <c:pt idx="5">
                  <c:v>1.5000000000000004</c:v>
                </c:pt>
                <c:pt idx="6">
                  <c:v>1.9000000000000004</c:v>
                </c:pt>
                <c:pt idx="7">
                  <c:v>1.6500000000000004</c:v>
                </c:pt>
                <c:pt idx="8">
                  <c:v>3.3999999999999995</c:v>
                </c:pt>
                <c:pt idx="9">
                  <c:v>2.4499999999999993</c:v>
                </c:pt>
                <c:pt idx="10">
                  <c:v>1.5</c:v>
                </c:pt>
                <c:pt idx="11">
                  <c:v>1.0499999999999998</c:v>
                </c:pt>
                <c:pt idx="12">
                  <c:v>1.3500000000000005</c:v>
                </c:pt>
                <c:pt idx="13">
                  <c:v>1.2000000000000002</c:v>
                </c:pt>
                <c:pt idx="14">
                  <c:v>0.95000000000000018</c:v>
                </c:pt>
                <c:pt idx="15">
                  <c:v>0.85000000000000053</c:v>
                </c:pt>
                <c:pt idx="16">
                  <c:v>1.5500000000000007</c:v>
                </c:pt>
                <c:pt idx="17">
                  <c:v>2.25</c:v>
                </c:pt>
                <c:pt idx="18">
                  <c:v>1.3499999999999996</c:v>
                </c:pt>
                <c:pt idx="19">
                  <c:v>0.95000000000000018</c:v>
                </c:pt>
                <c:pt idx="20">
                  <c:v>1.7999999999999998</c:v>
                </c:pt>
                <c:pt idx="21">
                  <c:v>1.2000000000000002</c:v>
                </c:pt>
                <c:pt idx="22">
                  <c:v>1.7500000000000004</c:v>
                </c:pt>
                <c:pt idx="23">
                  <c:v>1.7000000000000002</c:v>
                </c:pt>
                <c:pt idx="24">
                  <c:v>1.7000000000000002</c:v>
                </c:pt>
              </c:numCache>
            </c:numRef>
          </c:val>
          <c:extLst>
            <c:ext xmlns:c16="http://schemas.microsoft.com/office/drawing/2014/chart" uri="{C3380CC4-5D6E-409C-BE32-E72D297353CC}">
              <c16:uniqueId val="{00000003-DB76-404F-A614-505FAD1C9928}"/>
            </c:ext>
          </c:extLst>
        </c:ser>
        <c:dLbls>
          <c:showLegendKey val="0"/>
          <c:showVal val="0"/>
          <c:showCatName val="0"/>
          <c:showSerName val="0"/>
          <c:showPercent val="0"/>
          <c:showBubbleSize val="0"/>
        </c:dLbls>
        <c:axId val="370014456"/>
        <c:axId val="370014784"/>
      </c:areaChart>
      <c:lineChart>
        <c:grouping val="standard"/>
        <c:varyColors val="0"/>
        <c:ser>
          <c:idx val="0"/>
          <c:order val="0"/>
          <c:tx>
            <c:strRef>
              <c:f>'Figure 2.5'!$A$27</c:f>
              <c:strCache>
                <c:ptCount val="1"/>
                <c:pt idx="0">
                  <c:v>Ireland (% GNI*)</c:v>
                </c:pt>
              </c:strCache>
            </c:strRef>
          </c:tx>
          <c:spPr>
            <a:ln w="19050" cap="rnd">
              <a:solidFill>
                <a:srgbClr val="48AC98"/>
              </a:solidFill>
              <a:round/>
            </a:ln>
            <a:effectLst/>
          </c:spPr>
          <c:marker>
            <c:symbol val="none"/>
          </c:marker>
          <c:cat>
            <c:numRef>
              <c:f>'Figure 2.5'!$B$26:$AF$26</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2.5'!$B$27:$AA$27,'Figure 2.5'!$AB$25:$AF$25)</c:f>
              <c:numCache>
                <c:formatCode>0.0</c:formatCode>
                <c:ptCount val="31"/>
                <c:pt idx="0">
                  <c:v>2.4778549197988986</c:v>
                </c:pt>
                <c:pt idx="1">
                  <c:v>2.6713542043236211</c:v>
                </c:pt>
                <c:pt idx="2">
                  <c:v>2.988701735375201</c:v>
                </c:pt>
                <c:pt idx="3">
                  <c:v>3.0420026043831214</c:v>
                </c:pt>
                <c:pt idx="4">
                  <c:v>3.587522953992754</c:v>
                </c:pt>
                <c:pt idx="5">
                  <c:v>4.037055923848377</c:v>
                </c:pt>
                <c:pt idx="6">
                  <c:v>4.9755183636416307</c:v>
                </c:pt>
                <c:pt idx="7">
                  <c:v>5.0903061631628876</c:v>
                </c:pt>
                <c:pt idx="8">
                  <c:v>4.3268764350160076</c:v>
                </c:pt>
                <c:pt idx="9">
                  <c:v>4.1557539757417485</c:v>
                </c:pt>
                <c:pt idx="10">
                  <c:v>4.1815910037484381</c:v>
                </c:pt>
                <c:pt idx="11">
                  <c:v>4.4532873726364874</c:v>
                </c:pt>
                <c:pt idx="12">
                  <c:v>5.5629411195977951</c:v>
                </c:pt>
                <c:pt idx="13">
                  <c:v>6.300875245604634</c:v>
                </c:pt>
                <c:pt idx="14">
                  <c:v>4.763391463360243</c:v>
                </c:pt>
                <c:pt idx="15">
                  <c:v>4.415791964375761</c:v>
                </c:pt>
                <c:pt idx="16">
                  <c:v>3.3518625412162857</c:v>
                </c:pt>
                <c:pt idx="17">
                  <c:v>2.8210662808257627</c:v>
                </c:pt>
                <c:pt idx="18">
                  <c:v>2.6390370034914468</c:v>
                </c:pt>
                <c:pt idx="19">
                  <c:v>2.8472138362248254</c:v>
                </c:pt>
                <c:pt idx="20">
                  <c:v>2.8212742150660595</c:v>
                </c:pt>
                <c:pt idx="21">
                  <c:v>3.056681088753062</c:v>
                </c:pt>
                <c:pt idx="22">
                  <c:v>2.9567654940204169</c:v>
                </c:pt>
                <c:pt idx="23">
                  <c:v>3.4755563607814719</c:v>
                </c:pt>
                <c:pt idx="24">
                  <c:v>3.9427630224418362</c:v>
                </c:pt>
                <c:pt idx="25">
                  <c:v>4.7396387682315471</c:v>
                </c:pt>
              </c:numCache>
            </c:numRef>
          </c:val>
          <c:smooth val="0"/>
          <c:extLst>
            <c:ext xmlns:c16="http://schemas.microsoft.com/office/drawing/2014/chart" uri="{C3380CC4-5D6E-409C-BE32-E72D297353CC}">
              <c16:uniqueId val="{00000004-DB76-404F-A614-505FAD1C9928}"/>
            </c:ext>
          </c:extLst>
        </c:ser>
        <c:ser>
          <c:idx val="5"/>
          <c:order val="5"/>
          <c:tx>
            <c:v>forecast</c:v>
          </c:tx>
          <c:spPr>
            <a:ln w="28575" cap="rnd">
              <a:solidFill>
                <a:srgbClr val="48AC98"/>
              </a:solidFill>
              <a:prstDash val="sysDash"/>
              <a:round/>
            </a:ln>
            <a:effectLst/>
          </c:spPr>
          <c:marker>
            <c:symbol val="none"/>
          </c:marker>
          <c:val>
            <c:numRef>
              <c:f>('Figure 2.5'!$B$25:$Z$25,'Figure 2.5'!$AA$27:$AF$27)</c:f>
              <c:numCache>
                <c:formatCode>General</c:formatCode>
                <c:ptCount val="31"/>
                <c:pt idx="25" formatCode="0.0">
                  <c:v>4.7396387682315471</c:v>
                </c:pt>
                <c:pt idx="26" formatCode="0.0">
                  <c:v>5.1880401775286149</c:v>
                </c:pt>
                <c:pt idx="27" formatCode="0.0">
                  <c:v>5.3398479913137891</c:v>
                </c:pt>
                <c:pt idx="28" formatCode="0.0">
                  <c:v>5.5478242808183618</c:v>
                </c:pt>
                <c:pt idx="29" formatCode="0.0">
                  <c:v>5.7046312860266344</c:v>
                </c:pt>
                <c:pt idx="30" formatCode="0.0">
                  <c:v>5.6511805026656505</c:v>
                </c:pt>
              </c:numCache>
            </c:numRef>
          </c:val>
          <c:smooth val="0"/>
          <c:extLst>
            <c:ext xmlns:c16="http://schemas.microsoft.com/office/drawing/2014/chart" uri="{C3380CC4-5D6E-409C-BE32-E72D297353CC}">
              <c16:uniqueId val="{00000005-DB76-404F-A614-505FAD1C9928}"/>
            </c:ext>
          </c:extLst>
        </c:ser>
        <c:dLbls>
          <c:showLegendKey val="0"/>
          <c:showVal val="0"/>
          <c:showCatName val="0"/>
          <c:showSerName val="0"/>
          <c:showPercent val="0"/>
          <c:showBubbleSize val="0"/>
        </c:dLbls>
        <c:marker val="1"/>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a:ea typeface="Source Sans Pro" panose="020B0503030403020204" pitchFamily="34" charset="0"/>
                <a:cs typeface="+mn-cs"/>
              </a:defRPr>
            </a:pPr>
            <a:endParaRPr lang="en-US"/>
          </a:p>
        </c:txPr>
        <c:crossAx val="3700144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Nunito sans" panose="0000050000000000000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8471587926509199"/>
          <c:h val="0.77877879848352294"/>
        </c:manualLayout>
      </c:layout>
      <c:lineChart>
        <c:grouping val="standard"/>
        <c:varyColors val="0"/>
        <c:ser>
          <c:idx val="0"/>
          <c:order val="0"/>
          <c:tx>
            <c:strRef>
              <c:f>'Figure 2.5'!$A$38</c:f>
              <c:strCache>
                <c:ptCount val="1"/>
                <c:pt idx="0">
                  <c:v>SPU 2021</c:v>
                </c:pt>
              </c:strCache>
            </c:strRef>
          </c:tx>
          <c:spPr>
            <a:ln>
              <a:solidFill>
                <a:srgbClr val="27819D">
                  <a:lumMod val="50000"/>
                </a:srgbClr>
              </a:solidFill>
            </a:ln>
          </c:spPr>
          <c:marker>
            <c:symbol val="none"/>
          </c:marker>
          <c:cat>
            <c:numRef>
              <c:f>'Figure 2.5'!$B$37:$K$37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2.5'!$B$38:$K$38</c:f>
              <c:numCache>
                <c:formatCode>0.0</c:formatCode>
                <c:ptCount val="10"/>
                <c:pt idx="0">
                  <c:v>3.056681088753062</c:v>
                </c:pt>
                <c:pt idx="1">
                  <c:v>2.9567654940204169</c:v>
                </c:pt>
                <c:pt idx="2">
                  <c:v>3.4755563607814719</c:v>
                </c:pt>
                <c:pt idx="3">
                  <c:v>3.9427630224418362</c:v>
                </c:pt>
                <c:pt idx="4">
                  <c:v>4.7396387682315471</c:v>
                </c:pt>
                <c:pt idx="5">
                  <c:v>5.1880401775286149</c:v>
                </c:pt>
                <c:pt idx="6">
                  <c:v>5.3398479913137891</c:v>
                </c:pt>
                <c:pt idx="7">
                  <c:v>5.5478242808183618</c:v>
                </c:pt>
                <c:pt idx="8">
                  <c:v>5.7046312860266344</c:v>
                </c:pt>
                <c:pt idx="9">
                  <c:v>5.6511805026656505</c:v>
                </c:pt>
              </c:numCache>
            </c:numRef>
          </c:val>
          <c:smooth val="0"/>
          <c:extLst>
            <c:ext xmlns:c16="http://schemas.microsoft.com/office/drawing/2014/chart" uri="{C3380CC4-5D6E-409C-BE32-E72D297353CC}">
              <c16:uniqueId val="{00000000-AF22-4E2C-877C-F1B2B49A2479}"/>
            </c:ext>
          </c:extLst>
        </c:ser>
        <c:ser>
          <c:idx val="1"/>
          <c:order val="1"/>
          <c:tx>
            <c:strRef>
              <c:f>'Figure 2.5'!$A$39</c:f>
              <c:strCache>
                <c:ptCount val="1"/>
                <c:pt idx="0">
                  <c:v>Budget 2020</c:v>
                </c:pt>
              </c:strCache>
            </c:strRef>
          </c:tx>
          <c:spPr>
            <a:ln>
              <a:solidFill>
                <a:srgbClr val="27819D">
                  <a:lumMod val="75000"/>
                </a:srgbClr>
              </a:solidFill>
            </a:ln>
          </c:spPr>
          <c:marker>
            <c:symbol val="none"/>
          </c:marker>
          <c:cat>
            <c:numRef>
              <c:f>'Figure 2.5'!$B$37:$K$37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2.5'!$B$39:$K$39</c:f>
              <c:numCache>
                <c:formatCode>0.0</c:formatCode>
                <c:ptCount val="10"/>
                <c:pt idx="0">
                  <c:v>2.9505041820635309</c:v>
                </c:pt>
                <c:pt idx="1">
                  <c:v>2.854502459840722</c:v>
                </c:pt>
                <c:pt idx="2">
                  <c:v>3.2067254127418212</c:v>
                </c:pt>
                <c:pt idx="3">
                  <c:v>3.9035788955847988</c:v>
                </c:pt>
                <c:pt idx="4">
                  <c:v>4.3274423171330385</c:v>
                </c:pt>
                <c:pt idx="5">
                  <c:v>4.3028361219888458</c:v>
                </c:pt>
                <c:pt idx="6">
                  <c:v>4.3025787965616047</c:v>
                </c:pt>
                <c:pt idx="7">
                  <c:v>4.4446907559299493</c:v>
                </c:pt>
                <c:pt idx="8">
                  <c:v>4.5950590762620838</c:v>
                </c:pt>
              </c:numCache>
            </c:numRef>
          </c:val>
          <c:smooth val="0"/>
          <c:extLst>
            <c:ext xmlns:c16="http://schemas.microsoft.com/office/drawing/2014/chart" uri="{C3380CC4-5D6E-409C-BE32-E72D297353CC}">
              <c16:uniqueId val="{00000001-AF22-4E2C-877C-F1B2B49A2479}"/>
            </c:ext>
          </c:extLst>
        </c:ser>
        <c:ser>
          <c:idx val="2"/>
          <c:order val="2"/>
          <c:tx>
            <c:strRef>
              <c:f>'Figure 2.5'!$A$40</c:f>
              <c:strCache>
                <c:ptCount val="1"/>
                <c:pt idx="0">
                  <c:v>SPU 2019</c:v>
                </c:pt>
              </c:strCache>
            </c:strRef>
          </c:tx>
          <c:spPr>
            <a:ln>
              <a:solidFill>
                <a:srgbClr val="27819D"/>
              </a:solidFill>
            </a:ln>
          </c:spPr>
          <c:marker>
            <c:symbol val="none"/>
          </c:marker>
          <c:cat>
            <c:numRef>
              <c:f>'Figure 2.5'!$B$37:$K$37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2.5'!$B$40:$K$40</c:f>
              <c:numCache>
                <c:formatCode>0.0</c:formatCode>
                <c:ptCount val="10"/>
                <c:pt idx="0">
                  <c:v>2.998970579035074</c:v>
                </c:pt>
                <c:pt idx="1">
                  <c:v>2.9583512710975706</c:v>
                </c:pt>
                <c:pt idx="2">
                  <c:v>3.3941689384637797</c:v>
                </c:pt>
                <c:pt idx="3">
                  <c:v>3.8378198803036536</c:v>
                </c:pt>
                <c:pt idx="4">
                  <c:v>3.8015981843113154</c:v>
                </c:pt>
                <c:pt idx="5">
                  <c:v>3.8262460906736107</c:v>
                </c:pt>
                <c:pt idx="6">
                  <c:v>3.8960356359144841</c:v>
                </c:pt>
                <c:pt idx="7">
                  <c:v>3.9937211465220122</c:v>
                </c:pt>
              </c:numCache>
            </c:numRef>
          </c:val>
          <c:smooth val="0"/>
          <c:extLst>
            <c:ext xmlns:c16="http://schemas.microsoft.com/office/drawing/2014/chart" uri="{C3380CC4-5D6E-409C-BE32-E72D297353CC}">
              <c16:uniqueId val="{00000002-AF22-4E2C-877C-F1B2B49A2479}"/>
            </c:ext>
          </c:extLst>
        </c:ser>
        <c:ser>
          <c:idx val="3"/>
          <c:order val="3"/>
          <c:tx>
            <c:strRef>
              <c:f>'Figure 2.5'!$A$41</c:f>
              <c:strCache>
                <c:ptCount val="1"/>
                <c:pt idx="0">
                  <c:v>Budget 2019</c:v>
                </c:pt>
              </c:strCache>
            </c:strRef>
          </c:tx>
          <c:spPr>
            <a:ln>
              <a:solidFill>
                <a:srgbClr val="27819D">
                  <a:lumMod val="60000"/>
                  <a:lumOff val="40000"/>
                </a:srgbClr>
              </a:solidFill>
            </a:ln>
          </c:spPr>
          <c:marker>
            <c:symbol val="none"/>
          </c:marker>
          <c:cat>
            <c:numRef>
              <c:f>'Figure 2.5'!$B$37:$K$37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2.5'!$B$41:$K$41</c:f>
              <c:numCache>
                <c:formatCode>0.0</c:formatCode>
                <c:ptCount val="10"/>
                <c:pt idx="0">
                  <c:v>2.998970579035074</c:v>
                </c:pt>
                <c:pt idx="1">
                  <c:v>2.9583512710975706</c:v>
                </c:pt>
                <c:pt idx="2">
                  <c:v>3.4754851889683351</c:v>
                </c:pt>
                <c:pt idx="3">
                  <c:v>3.7307321772639694</c:v>
                </c:pt>
                <c:pt idx="4">
                  <c:v>3.6580061806111939</c:v>
                </c:pt>
                <c:pt idx="5">
                  <c:v>3.665714913244015</c:v>
                </c:pt>
                <c:pt idx="6">
                  <c:v>3.6689132266217355</c:v>
                </c:pt>
                <c:pt idx="7">
                  <c:v>3.755802219979818</c:v>
                </c:pt>
              </c:numCache>
            </c:numRef>
          </c:val>
          <c:smooth val="0"/>
          <c:extLst>
            <c:ext xmlns:c16="http://schemas.microsoft.com/office/drawing/2014/chart" uri="{C3380CC4-5D6E-409C-BE32-E72D297353CC}">
              <c16:uniqueId val="{00000003-AF22-4E2C-877C-F1B2B49A2479}"/>
            </c:ext>
          </c:extLst>
        </c:ser>
        <c:ser>
          <c:idx val="4"/>
          <c:order val="4"/>
          <c:tx>
            <c:strRef>
              <c:f>'Figure 2.5'!$A$42</c:f>
              <c:strCache>
                <c:ptCount val="1"/>
                <c:pt idx="0">
                  <c:v>SPU 2018</c:v>
                </c:pt>
              </c:strCache>
            </c:strRef>
          </c:tx>
          <c:spPr>
            <a:ln>
              <a:solidFill>
                <a:srgbClr val="27819D">
                  <a:lumMod val="20000"/>
                  <a:lumOff val="80000"/>
                </a:srgbClr>
              </a:solidFill>
            </a:ln>
          </c:spPr>
          <c:marker>
            <c:symbol val="none"/>
          </c:marker>
          <c:cat>
            <c:numRef>
              <c:f>'Figure 2.5'!$B$37:$K$37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2.5'!$B$42:$K$42</c:f>
              <c:numCache>
                <c:formatCode>0.0</c:formatCode>
                <c:ptCount val="10"/>
                <c:pt idx="0">
                  <c:v>2.6913296997827274</c:v>
                </c:pt>
                <c:pt idx="1">
                  <c:v>2.7332836191896597</c:v>
                </c:pt>
                <c:pt idx="2">
                  <c:v>3.1881676253081346</c:v>
                </c:pt>
                <c:pt idx="3">
                  <c:v>3.4387926215762996</c:v>
                </c:pt>
                <c:pt idx="4">
                  <c:v>3.4310787671232879</c:v>
                </c:pt>
                <c:pt idx="5">
                  <c:v>3.4257547751078246</c:v>
                </c:pt>
              </c:numCache>
            </c:numRef>
          </c:val>
          <c:smooth val="0"/>
          <c:extLst>
            <c:ext xmlns:c16="http://schemas.microsoft.com/office/drawing/2014/chart" uri="{C3380CC4-5D6E-409C-BE32-E72D297353CC}">
              <c16:uniqueId val="{00000004-AF22-4E2C-877C-F1B2B49A2479}"/>
            </c:ext>
          </c:extLst>
        </c:ser>
        <c:ser>
          <c:idx val="5"/>
          <c:order val="5"/>
          <c:tx>
            <c:strRef>
              <c:f>'Figure 2.5'!$A$43</c:f>
              <c:strCache>
                <c:ptCount val="1"/>
                <c:pt idx="0">
                  <c:v>Budget 2018</c:v>
                </c:pt>
              </c:strCache>
            </c:strRef>
          </c:tx>
          <c:spPr>
            <a:ln>
              <a:solidFill>
                <a:srgbClr val="27819D">
                  <a:lumMod val="40000"/>
                  <a:lumOff val="60000"/>
                </a:srgbClr>
              </a:solidFill>
            </a:ln>
          </c:spPr>
          <c:marker>
            <c:symbol val="none"/>
          </c:marker>
          <c:cat>
            <c:numRef>
              <c:f>'Figure 2.5'!$B$37:$K$37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2.5'!$B$43:$K$43</c:f>
              <c:numCache>
                <c:formatCode>0.0</c:formatCode>
                <c:ptCount val="10"/>
                <c:pt idx="0">
                  <c:v>2.591944513461935</c:v>
                </c:pt>
                <c:pt idx="1">
                  <c:v>2.7993165987646207</c:v>
                </c:pt>
                <c:pt idx="2">
                  <c:v>3.1128991702288156</c:v>
                </c:pt>
                <c:pt idx="3">
                  <c:v>3.5407389577566493</c:v>
                </c:pt>
                <c:pt idx="4">
                  <c:v>3.574074074074074</c:v>
                </c:pt>
                <c:pt idx="5">
                  <c:v>3.5226007570696951</c:v>
                </c:pt>
              </c:numCache>
            </c:numRef>
          </c:val>
          <c:smooth val="0"/>
          <c:extLst>
            <c:ext xmlns:c16="http://schemas.microsoft.com/office/drawing/2014/chart" uri="{C3380CC4-5D6E-409C-BE32-E72D297353CC}">
              <c16:uniqueId val="{00000005-AF22-4E2C-877C-F1B2B49A2479}"/>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ysClr val="window" lastClr="FFFFFF">
                <a:lumMod val="85000"/>
              </a:sysClr>
            </a:solidFill>
          </a:ln>
        </c:spPr>
        <c:txPr>
          <a:bodyPr/>
          <a:lstStyle/>
          <a:p>
            <a:pPr>
              <a:defRPr>
                <a:solidFill>
                  <a:schemeClr val="tx1">
                    <a:lumMod val="50000"/>
                    <a:lumOff val="50000"/>
                  </a:schemeClr>
                </a:solidFill>
              </a:defRPr>
            </a:pPr>
            <a:endParaRPr lang="en-US"/>
          </a:p>
        </c:txPr>
        <c:crossAx val="497712512"/>
        <c:crosses val="autoZero"/>
        <c:auto val="1"/>
        <c:lblAlgn val="ctr"/>
        <c:lblOffset val="100"/>
        <c:noMultiLvlLbl val="0"/>
      </c:catAx>
      <c:valAx>
        <c:axId val="497712512"/>
        <c:scaling>
          <c:orientation val="minMax"/>
        </c:scaling>
        <c:delete val="0"/>
        <c:axPos val="l"/>
        <c:numFmt formatCode="#,##0" sourceLinked="0"/>
        <c:majorTickMark val="out"/>
        <c:minorTickMark val="none"/>
        <c:tickLblPos val="nextTo"/>
        <c:spPr>
          <a:ln>
            <a:solidFill>
              <a:sysClr val="window" lastClr="FFFFFF">
                <a:lumMod val="85000"/>
              </a:sysClr>
            </a:solidFill>
          </a:ln>
        </c:spPr>
        <c:txPr>
          <a:bodyPr/>
          <a:lstStyle/>
          <a:p>
            <a:pPr>
              <a:defRPr>
                <a:solidFill>
                  <a:schemeClr val="tx1">
                    <a:lumMod val="50000"/>
                    <a:lumOff val="50000"/>
                  </a:schemeClr>
                </a:solidFill>
              </a:defRPr>
            </a:pPr>
            <a:endParaRPr lang="en-US"/>
          </a:p>
        </c:txPr>
        <c:crossAx val="497710976"/>
        <c:crosses val="autoZero"/>
        <c:crossBetween val="between"/>
      </c:valAx>
    </c:plotArea>
    <c:legend>
      <c:legendPos val="r"/>
      <c:legendEntry>
        <c:idx val="0"/>
        <c:txPr>
          <a:bodyPr/>
          <a:lstStyle/>
          <a:p>
            <a:pPr>
              <a:defRPr>
                <a:solidFill>
                  <a:schemeClr val="tx1">
                    <a:lumMod val="90000"/>
                    <a:lumOff val="10000"/>
                  </a:schemeClr>
                </a:solidFill>
              </a:defRPr>
            </a:pPr>
            <a:endParaRPr lang="en-US"/>
          </a:p>
        </c:txPr>
      </c:legendEntry>
      <c:layout>
        <c:manualLayout>
          <c:xMode val="edge"/>
          <c:yMode val="edge"/>
          <c:x val="0.47028780326305147"/>
          <c:y val="0.50579994284988572"/>
          <c:w val="0.49203129232486037"/>
          <c:h val="0.33825684213868434"/>
        </c:manualLayout>
      </c:layout>
      <c:overlay val="1"/>
      <c:txPr>
        <a:bodyPr/>
        <a:lstStyle/>
        <a:p>
          <a:pPr>
            <a:defRPr>
              <a:solidFill>
                <a:schemeClr val="tx1">
                  <a:lumMod val="50000"/>
                  <a:lumOff val="50000"/>
                </a:schemeClr>
              </a:solidFill>
            </a:defRPr>
          </a:pPr>
          <a:endParaRPr lang="en-US"/>
        </a:p>
      </c:txPr>
    </c:legend>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02477352975375E-2"/>
          <c:y val="6.5689384855947719E-2"/>
          <c:w val="0.8967997372720764"/>
          <c:h val="0.7848504572009144"/>
        </c:manualLayout>
      </c:layout>
      <c:lineChart>
        <c:grouping val="standard"/>
        <c:varyColors val="0"/>
        <c:ser>
          <c:idx val="0"/>
          <c:order val="0"/>
          <c:tx>
            <c:strRef>
              <c:f>'Figure 2.6'!$B$26</c:f>
              <c:strCache>
                <c:ptCount val="1"/>
                <c:pt idx="0">
                  <c:v>Exchequer Gross Voted Capital</c:v>
                </c:pt>
              </c:strCache>
            </c:strRef>
          </c:tx>
          <c:spPr>
            <a:ln>
              <a:solidFill>
                <a:srgbClr val="27819D">
                  <a:lumMod val="60000"/>
                  <a:lumOff val="40000"/>
                </a:srgbClr>
              </a:solidFill>
            </a:ln>
          </c:spPr>
          <c:marker>
            <c:symbol val="none"/>
          </c:marker>
          <c:cat>
            <c:numRef>
              <c:f>'Figure 2.6'!$C$25:$AD$25</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Cache>
            </c:numRef>
          </c:cat>
          <c:val>
            <c:numRef>
              <c:f>'Figure 2.6'!$C$26:$AD$26</c:f>
              <c:numCache>
                <c:formatCode>0.0</c:formatCode>
                <c:ptCount val="28"/>
                <c:pt idx="0">
                  <c:v>3.9304519999999998</c:v>
                </c:pt>
                <c:pt idx="1">
                  <c:v>4.9756729999999996</c:v>
                </c:pt>
                <c:pt idx="2">
                  <c:v>5.5838729999999996</c:v>
                </c:pt>
                <c:pt idx="3">
                  <c:v>5.360805</c:v>
                </c:pt>
                <c:pt idx="4">
                  <c:v>5.2041769999999996</c:v>
                </c:pt>
                <c:pt idx="5">
                  <c:v>5.882879</c:v>
                </c:pt>
                <c:pt idx="6">
                  <c:v>6.6610449999999997</c:v>
                </c:pt>
                <c:pt idx="7">
                  <c:v>7.8191369999999996</c:v>
                </c:pt>
                <c:pt idx="8">
                  <c:v>9.0110840000000003</c:v>
                </c:pt>
                <c:pt idx="9">
                  <c:v>7.332611</c:v>
                </c:pt>
                <c:pt idx="10">
                  <c:v>6.384671</c:v>
                </c:pt>
                <c:pt idx="11">
                  <c:v>4.5147820000000003</c:v>
                </c:pt>
                <c:pt idx="12">
                  <c:v>3.808786</c:v>
                </c:pt>
                <c:pt idx="13">
                  <c:v>3.3868839999999998</c:v>
                </c:pt>
                <c:pt idx="14">
                  <c:v>3.5970749999999998</c:v>
                </c:pt>
                <c:pt idx="15">
                  <c:v>3.729603</c:v>
                </c:pt>
                <c:pt idx="16">
                  <c:v>4.2122929999999998</c:v>
                </c:pt>
                <c:pt idx="17">
                  <c:v>4.601083</c:v>
                </c:pt>
                <c:pt idx="18">
                  <c:v>5.9955679999999996</c:v>
                </c:pt>
                <c:pt idx="19">
                  <c:v>7.3650000000000002</c:v>
                </c:pt>
                <c:pt idx="20">
                  <c:v>9.65</c:v>
                </c:pt>
              </c:numCache>
            </c:numRef>
          </c:val>
          <c:smooth val="0"/>
          <c:extLst>
            <c:ext xmlns:c16="http://schemas.microsoft.com/office/drawing/2014/chart" uri="{C3380CC4-5D6E-409C-BE32-E72D297353CC}">
              <c16:uniqueId val="{00000000-5C63-4264-AB17-596CDA3AE46C}"/>
            </c:ext>
          </c:extLst>
        </c:ser>
        <c:ser>
          <c:idx val="1"/>
          <c:order val="1"/>
          <c:tx>
            <c:strRef>
              <c:f>'Figure 2.6'!$B$27</c:f>
              <c:strCache>
                <c:ptCount val="1"/>
                <c:pt idx="0">
                  <c:v>General Government</c:v>
                </c:pt>
              </c:strCache>
            </c:strRef>
          </c:tx>
          <c:spPr>
            <a:ln>
              <a:solidFill>
                <a:srgbClr val="27819D">
                  <a:lumMod val="50000"/>
                </a:srgbClr>
              </a:solidFill>
            </a:ln>
          </c:spPr>
          <c:marker>
            <c:symbol val="none"/>
          </c:marker>
          <c:cat>
            <c:numRef>
              <c:f>'Figure 2.6'!$C$25:$AD$25</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Cache>
            </c:numRef>
          </c:cat>
          <c:val>
            <c:numRef>
              <c:f>'Figure 2.6'!$C$27:$AD$27</c:f>
              <c:numCache>
                <c:formatCode>0.0</c:formatCode>
                <c:ptCount val="28"/>
                <c:pt idx="0">
                  <c:v>3.8</c:v>
                </c:pt>
                <c:pt idx="1">
                  <c:v>5.1520000000000001</c:v>
                </c:pt>
                <c:pt idx="2">
                  <c:v>5.7409999999999997</c:v>
                </c:pt>
                <c:pt idx="3">
                  <c:v>5.3520000000000003</c:v>
                </c:pt>
                <c:pt idx="4">
                  <c:v>5.5060000000000002</c:v>
                </c:pt>
                <c:pt idx="5">
                  <c:v>6.024</c:v>
                </c:pt>
                <c:pt idx="6">
                  <c:v>7.0279999999999996</c:v>
                </c:pt>
                <c:pt idx="7">
                  <c:v>9.2059999999999995</c:v>
                </c:pt>
                <c:pt idx="8">
                  <c:v>9.8770000000000007</c:v>
                </c:pt>
                <c:pt idx="9">
                  <c:v>6.4080000000000004</c:v>
                </c:pt>
                <c:pt idx="10">
                  <c:v>5.6920000000000002</c:v>
                </c:pt>
                <c:pt idx="11">
                  <c:v>4.2389999999999999</c:v>
                </c:pt>
                <c:pt idx="12">
                  <c:v>3.5680000000000001</c:v>
                </c:pt>
                <c:pt idx="13">
                  <c:v>3.613</c:v>
                </c:pt>
                <c:pt idx="14">
                  <c:v>4.2439999999999998</c:v>
                </c:pt>
                <c:pt idx="15">
                  <c:v>4.5890000000000004</c:v>
                </c:pt>
                <c:pt idx="16">
                  <c:v>5.3410000000000002</c:v>
                </c:pt>
                <c:pt idx="17">
                  <c:v>5.5060000000000002</c:v>
                </c:pt>
                <c:pt idx="18">
                  <c:v>6.9059999999999997</c:v>
                </c:pt>
                <c:pt idx="19">
                  <c:v>8.4260000000000002</c:v>
                </c:pt>
                <c:pt idx="20">
                  <c:v>9.7949999999999999</c:v>
                </c:pt>
              </c:numCache>
            </c:numRef>
          </c:val>
          <c:smooth val="0"/>
          <c:extLst>
            <c:ext xmlns:c16="http://schemas.microsoft.com/office/drawing/2014/chart" uri="{C3380CC4-5D6E-409C-BE32-E72D297353CC}">
              <c16:uniqueId val="{00000001-5C63-4264-AB17-596CDA3AE46C}"/>
            </c:ext>
          </c:extLst>
        </c:ser>
        <c:ser>
          <c:idx val="2"/>
          <c:order val="2"/>
          <c:tx>
            <c:strRef>
              <c:f>'Figure 2.6'!$B$28</c:f>
              <c:strCache>
                <c:ptCount val="1"/>
              </c:strCache>
            </c:strRef>
          </c:tx>
          <c:spPr>
            <a:ln>
              <a:solidFill>
                <a:srgbClr val="27819D">
                  <a:lumMod val="60000"/>
                  <a:lumOff val="40000"/>
                </a:srgbClr>
              </a:solidFill>
              <a:prstDash val="sysDash"/>
            </a:ln>
          </c:spPr>
          <c:marker>
            <c:symbol val="none"/>
          </c:marker>
          <c:cat>
            <c:numRef>
              <c:f>'Figure 2.6'!$C$25:$AD$25</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Cache>
            </c:numRef>
          </c:cat>
          <c:val>
            <c:numRef>
              <c:f>'Figure 2.6'!$C$28:$AD$28</c:f>
              <c:numCache>
                <c:formatCode>0.0</c:formatCode>
                <c:ptCount val="28"/>
                <c:pt idx="20">
                  <c:v>9.65</c:v>
                </c:pt>
                <c:pt idx="21">
                  <c:v>10.164999999999999</c:v>
                </c:pt>
                <c:pt idx="22">
                  <c:v>11.395</c:v>
                </c:pt>
                <c:pt idx="23">
                  <c:v>10.69</c:v>
                </c:pt>
                <c:pt idx="24">
                  <c:v>11.055</c:v>
                </c:pt>
                <c:pt idx="25">
                  <c:v>11.435</c:v>
                </c:pt>
              </c:numCache>
            </c:numRef>
          </c:val>
          <c:smooth val="0"/>
          <c:extLst>
            <c:ext xmlns:c16="http://schemas.microsoft.com/office/drawing/2014/chart" uri="{C3380CC4-5D6E-409C-BE32-E72D297353CC}">
              <c16:uniqueId val="{00000002-5C63-4264-AB17-596CDA3AE46C}"/>
            </c:ext>
          </c:extLst>
        </c:ser>
        <c:ser>
          <c:idx val="3"/>
          <c:order val="3"/>
          <c:tx>
            <c:strRef>
              <c:f>'Figure 2.6'!$B$29</c:f>
              <c:strCache>
                <c:ptCount val="1"/>
              </c:strCache>
            </c:strRef>
          </c:tx>
          <c:spPr>
            <a:ln>
              <a:solidFill>
                <a:srgbClr val="27819D">
                  <a:lumMod val="50000"/>
                </a:srgbClr>
              </a:solidFill>
              <a:prstDash val="sysDash"/>
            </a:ln>
          </c:spPr>
          <c:marker>
            <c:symbol val="none"/>
          </c:marker>
          <c:cat>
            <c:numRef>
              <c:f>'Figure 2.6'!$C$25:$AD$25</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Cache>
            </c:numRef>
          </c:cat>
          <c:val>
            <c:numRef>
              <c:f>'Figure 2.6'!$C$29:$AD$29</c:f>
              <c:numCache>
                <c:formatCode>0.0</c:formatCode>
                <c:ptCount val="28"/>
                <c:pt idx="20">
                  <c:v>9.7949999999999999</c:v>
                </c:pt>
                <c:pt idx="21">
                  <c:v>11.105</c:v>
                </c:pt>
                <c:pt idx="22">
                  <c:v>12.295</c:v>
                </c:pt>
                <c:pt idx="23">
                  <c:v>13.355</c:v>
                </c:pt>
                <c:pt idx="24">
                  <c:v>14.35</c:v>
                </c:pt>
                <c:pt idx="25">
                  <c:v>14.84</c:v>
                </c:pt>
              </c:numCache>
            </c:numRef>
          </c:val>
          <c:smooth val="0"/>
          <c:extLst>
            <c:ext xmlns:c16="http://schemas.microsoft.com/office/drawing/2014/chart" uri="{C3380CC4-5D6E-409C-BE32-E72D297353CC}">
              <c16:uniqueId val="{00000003-5C63-4264-AB17-596CDA3AE46C}"/>
            </c:ext>
          </c:extLst>
        </c:ser>
        <c:ser>
          <c:idx val="4"/>
          <c:order val="4"/>
          <c:tx>
            <c:strRef>
              <c:f>'Figure 2.6'!$B$30</c:f>
              <c:strCache>
                <c:ptCount val="1"/>
                <c:pt idx="0">
                  <c:v>NDP (Exchequer Gross Voted Capital)</c:v>
                </c:pt>
              </c:strCache>
            </c:strRef>
          </c:tx>
          <c:spPr>
            <a:ln w="19050">
              <a:solidFill>
                <a:srgbClr val="F1536D"/>
              </a:solidFill>
            </a:ln>
          </c:spPr>
          <c:marker>
            <c:symbol val="none"/>
          </c:marker>
          <c:cat>
            <c:numRef>
              <c:f>'Figure 2.6'!$C$25:$AD$25</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Cache>
            </c:numRef>
          </c:cat>
          <c:val>
            <c:numRef>
              <c:f>'Figure 2.6'!$C$30:$AD$30</c:f>
              <c:numCache>
                <c:formatCode>General</c:formatCode>
                <c:ptCount val="28"/>
                <c:pt idx="18">
                  <c:v>5.8</c:v>
                </c:pt>
                <c:pt idx="19">
                  <c:v>7.3</c:v>
                </c:pt>
                <c:pt idx="20">
                  <c:v>7.9</c:v>
                </c:pt>
                <c:pt idx="21">
                  <c:v>8.6</c:v>
                </c:pt>
                <c:pt idx="22">
                  <c:v>8.9</c:v>
                </c:pt>
                <c:pt idx="23">
                  <c:v>9.4</c:v>
                </c:pt>
                <c:pt idx="24">
                  <c:v>10</c:v>
                </c:pt>
                <c:pt idx="25">
                  <c:v>10.5</c:v>
                </c:pt>
                <c:pt idx="26">
                  <c:v>11</c:v>
                </c:pt>
                <c:pt idx="27">
                  <c:v>11.6</c:v>
                </c:pt>
              </c:numCache>
            </c:numRef>
          </c:val>
          <c:smooth val="0"/>
          <c:extLst>
            <c:ext xmlns:c16="http://schemas.microsoft.com/office/drawing/2014/chart" uri="{C3380CC4-5D6E-409C-BE32-E72D297353CC}">
              <c16:uniqueId val="{00000004-5C63-4264-AB17-596CDA3AE46C}"/>
            </c:ext>
          </c:extLst>
        </c:ser>
        <c:ser>
          <c:idx val="5"/>
          <c:order val="5"/>
          <c:tx>
            <c:strRef>
              <c:f>'Figure 2.6'!$B$31</c:f>
              <c:strCache>
                <c:ptCount val="1"/>
                <c:pt idx="0">
                  <c:v>NDP (Exchequer gross voted capital)</c:v>
                </c:pt>
              </c:strCache>
            </c:strRef>
          </c:tx>
          <c:spPr>
            <a:ln w="19050">
              <a:solidFill>
                <a:srgbClr val="F1536D"/>
              </a:solidFill>
            </a:ln>
          </c:spPr>
          <c:marker>
            <c:symbol val="none"/>
          </c:marker>
          <c:cat>
            <c:numRef>
              <c:f>'Figure 2.6'!$C$25:$AD$25</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Cache>
            </c:numRef>
          </c:cat>
          <c:val>
            <c:numRef>
              <c:f>'Figure 2.6'!$C$31:$AD$31</c:f>
              <c:numCache>
                <c:formatCode>General</c:formatCode>
                <c:ptCount val="28"/>
                <c:pt idx="18">
                  <c:v>8.4</c:v>
                </c:pt>
                <c:pt idx="19">
                  <c:v>10</c:v>
                </c:pt>
                <c:pt idx="20">
                  <c:v>10.5</c:v>
                </c:pt>
                <c:pt idx="21">
                  <c:v>11.2</c:v>
                </c:pt>
                <c:pt idx="22">
                  <c:v>11.3</c:v>
                </c:pt>
                <c:pt idx="23">
                  <c:v>11.8</c:v>
                </c:pt>
                <c:pt idx="24">
                  <c:v>12.4</c:v>
                </c:pt>
                <c:pt idx="25">
                  <c:v>12.9</c:v>
                </c:pt>
                <c:pt idx="26">
                  <c:v>13.4</c:v>
                </c:pt>
                <c:pt idx="27">
                  <c:v>14</c:v>
                </c:pt>
              </c:numCache>
            </c:numRef>
          </c:val>
          <c:smooth val="0"/>
          <c:extLst>
            <c:ext xmlns:c16="http://schemas.microsoft.com/office/drawing/2014/chart" uri="{C3380CC4-5D6E-409C-BE32-E72D297353CC}">
              <c16:uniqueId val="{00000005-5C63-4264-AB17-596CDA3AE46C}"/>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out"/>
        <c:minorTickMark val="none"/>
        <c:tickLblPos val="low"/>
        <c:txPr>
          <a:bodyPr rot="-5400000" vert="horz"/>
          <a:lstStyle/>
          <a:p>
            <a:pPr>
              <a:defRPr/>
            </a:pPr>
            <a:endParaRPr lang="en-US"/>
          </a:p>
        </c:txPr>
        <c:crossAx val="507405824"/>
        <c:crosses val="autoZero"/>
        <c:auto val="1"/>
        <c:lblAlgn val="ctr"/>
        <c:lblOffset val="100"/>
        <c:noMultiLvlLbl val="0"/>
      </c:catAx>
      <c:valAx>
        <c:axId val="507405824"/>
        <c:scaling>
          <c:orientation val="minMax"/>
        </c:scaling>
        <c:delete val="0"/>
        <c:axPos val="l"/>
        <c:numFmt formatCode="#,##0" sourceLinked="0"/>
        <c:majorTickMark val="out"/>
        <c:minorTickMark val="none"/>
        <c:tickLblPos val="nextTo"/>
        <c:crossAx val="507394304"/>
        <c:crosses val="autoZero"/>
        <c:crossBetween val="between"/>
      </c:valAx>
    </c:plotArea>
    <c:plotVisOnly val="1"/>
    <c:dispBlanksAs val="gap"/>
    <c:showDLblsOverMax val="0"/>
  </c:chart>
  <c:spPr>
    <a:ln>
      <a:noFill/>
    </a:ln>
  </c:spPr>
  <c:txPr>
    <a:bodyPr/>
    <a:lstStyle/>
    <a:p>
      <a:pPr>
        <a:defRPr sz="900">
          <a:solidFill>
            <a:schemeClr val="tx1">
              <a:lumMod val="65000"/>
              <a:lumOff val="3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strRef>
              <c:f>'Figure 2.7'!$B$24</c:f>
              <c:strCache>
                <c:ptCount val="1"/>
                <c:pt idx="0">
                  <c:v>IT as a fraction of CoE</c:v>
                </c:pt>
              </c:strCache>
            </c:strRef>
          </c:tx>
          <c:spPr>
            <a:ln w="31750">
              <a:solidFill>
                <a:srgbClr val="27819D"/>
              </a:solidFill>
            </a:ln>
          </c:spPr>
          <c:marker>
            <c:symbol val="none"/>
          </c:marker>
          <c:cat>
            <c:numRef>
              <c:f>'Figure 2.7'!$A$25:$A$55</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2.7'!$B$25:$B$50</c:f>
              <c:numCache>
                <c:formatCode>_(* #,##0.00_);_(* \(#,##0.00\);_(* "-"??_);_(@_)</c:formatCode>
                <c:ptCount val="26"/>
                <c:pt idx="0">
                  <c:v>21.700297569846256</c:v>
                </c:pt>
                <c:pt idx="1">
                  <c:v>22.00398739224547</c:v>
                </c:pt>
                <c:pt idx="2">
                  <c:v>22.616093248685917</c:v>
                </c:pt>
                <c:pt idx="3">
                  <c:v>22.300465358356551</c:v>
                </c:pt>
                <c:pt idx="4">
                  <c:v>21.762883244327579</c:v>
                </c:pt>
                <c:pt idx="5">
                  <c:v>21.684993931894439</c:v>
                </c:pt>
                <c:pt idx="6">
                  <c:v>19.93701633889339</c:v>
                </c:pt>
                <c:pt idx="7">
                  <c:v>18.131795476342713</c:v>
                </c:pt>
                <c:pt idx="8">
                  <c:v>16.823855519033366</c:v>
                </c:pt>
                <c:pt idx="9">
                  <c:v>18.016342445361659</c:v>
                </c:pt>
                <c:pt idx="10">
                  <c:v>17.148877422104512</c:v>
                </c:pt>
                <c:pt idx="11">
                  <c:v>17.150603527034136</c:v>
                </c:pt>
                <c:pt idx="12">
                  <c:v>17.175917489243229</c:v>
                </c:pt>
                <c:pt idx="13">
                  <c:v>16.233254077760805</c:v>
                </c:pt>
                <c:pt idx="14">
                  <c:v>15.991831964111988</c:v>
                </c:pt>
                <c:pt idx="15">
                  <c:v>16.249610191229664</c:v>
                </c:pt>
                <c:pt idx="16">
                  <c:v>20.364459138340738</c:v>
                </c:pt>
                <c:pt idx="17">
                  <c:v>22.248345574760666</c:v>
                </c:pt>
                <c:pt idx="18">
                  <c:v>22.582917251855886</c:v>
                </c:pt>
                <c:pt idx="19">
                  <c:v>23.64720629582667</c:v>
                </c:pt>
                <c:pt idx="20">
                  <c:v>23.842864378384697</c:v>
                </c:pt>
                <c:pt idx="21">
                  <c:v>23.359984888921385</c:v>
                </c:pt>
                <c:pt idx="22">
                  <c:v>22.784349628212574</c:v>
                </c:pt>
                <c:pt idx="23">
                  <c:v>22.735166058374627</c:v>
                </c:pt>
                <c:pt idx="24">
                  <c:v>22.884603564229977</c:v>
                </c:pt>
                <c:pt idx="25">
                  <c:v>23.397368203049844</c:v>
                </c:pt>
              </c:numCache>
            </c:numRef>
          </c:val>
          <c:smooth val="0"/>
          <c:extLst>
            <c:ext xmlns:c16="http://schemas.microsoft.com/office/drawing/2014/chart" uri="{C3380CC4-5D6E-409C-BE32-E72D297353CC}">
              <c16:uniqueId val="{00000000-E748-4FE2-BCAC-BF711304E245}"/>
            </c:ext>
          </c:extLst>
        </c:ser>
        <c:ser>
          <c:idx val="0"/>
          <c:order val="1"/>
          <c:spPr>
            <a:ln w="31750">
              <a:solidFill>
                <a:srgbClr val="27819D"/>
              </a:solidFill>
              <a:prstDash val="sysDash"/>
            </a:ln>
          </c:spPr>
          <c:marker>
            <c:symbol val="none"/>
          </c:marker>
          <c:cat>
            <c:numRef>
              <c:f>'Figure 2.7'!$A$25:$A$55</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2.7'!$D$13:$D$37,'Figure 2.7'!$B$50:$B$55)</c:f>
              <c:numCache>
                <c:formatCode>General</c:formatCode>
                <c:ptCount val="31"/>
                <c:pt idx="25" formatCode="_(* #,##0.00_);_(* \(#,##0.00\);_(* &quot;-&quot;??_);_(@_)">
                  <c:v>23.397368203049844</c:v>
                </c:pt>
                <c:pt idx="26" formatCode="_(* #,##0.00_);_(* \(#,##0.00\);_(* &quot;-&quot;??_);_(@_)">
                  <c:v>23.385936004252141</c:v>
                </c:pt>
                <c:pt idx="27" formatCode="_(* #,##0.00_);_(* \(#,##0.00\);_(* &quot;-&quot;??_);_(@_)">
                  <c:v>23.967409839290919</c:v>
                </c:pt>
                <c:pt idx="28" formatCode="_(* #,##0.00_);_(* \(#,##0.00\);_(* &quot;-&quot;??_);_(@_)">
                  <c:v>24.615812774402183</c:v>
                </c:pt>
                <c:pt idx="29" formatCode="_(* #,##0.00_);_(* \(#,##0.00\);_(* &quot;-&quot;??_);_(@_)">
                  <c:v>25.28180704214277</c:v>
                </c:pt>
                <c:pt idx="30" formatCode="_(* #,##0.00_);_(* \(#,##0.00\);_(* &quot;-&quot;??_);_(@_)">
                  <c:v>25.465051438724821</c:v>
                </c:pt>
              </c:numCache>
            </c:numRef>
          </c:val>
          <c:smooth val="0"/>
          <c:extLst>
            <c:ext xmlns:c16="http://schemas.microsoft.com/office/drawing/2014/chart" uri="{C3380CC4-5D6E-409C-BE32-E72D297353CC}">
              <c16:uniqueId val="{00000001-E748-4FE2-BCAC-BF711304E245}"/>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15"/>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v>Income tax</c:v>
          </c:tx>
          <c:spPr>
            <a:ln w="31750">
              <a:solidFill>
                <a:srgbClr val="CCCCCC"/>
              </a:solidFill>
            </a:ln>
          </c:spPr>
          <c:marker>
            <c:symbol val="none"/>
          </c:marker>
          <c:cat>
            <c:numLit>
              <c:formatCode>General</c:formatCode>
              <c:ptCount val="8"/>
              <c:pt idx="0">
                <c:v>2018</c:v>
              </c:pt>
              <c:pt idx="1">
                <c:v>2019</c:v>
              </c:pt>
              <c:pt idx="2">
                <c:v>2020</c:v>
              </c:pt>
              <c:pt idx="3">
                <c:v>2021</c:v>
              </c:pt>
              <c:pt idx="4">
                <c:v>2022</c:v>
              </c:pt>
              <c:pt idx="5">
                <c:v>2023</c:v>
              </c:pt>
              <c:pt idx="6">
                <c:v>2024</c:v>
              </c:pt>
              <c:pt idx="7">
                <c:v>2025</c:v>
              </c:pt>
            </c:numLit>
          </c:cat>
          <c:val>
            <c:numLit>
              <c:formatCode>General</c:formatCode>
              <c:ptCount val="8"/>
              <c:pt idx="0">
                <c:v>100</c:v>
              </c:pt>
              <c:pt idx="1">
                <c:v>107.96766782788814</c:v>
              </c:pt>
              <c:pt idx="2">
                <c:v>110.53808492608981</c:v>
              </c:pt>
              <c:pt idx="3">
                <c:v>113.87616514452498</c:v>
              </c:pt>
              <c:pt idx="4">
                <c:v>121.92425383673852</c:v>
              </c:pt>
              <c:pt idx="5">
                <c:v>132.03453064683174</c:v>
              </c:pt>
              <c:pt idx="6">
                <c:v>143.04208643253929</c:v>
              </c:pt>
              <c:pt idx="7">
                <c:v>152.08078335373315</c:v>
              </c:pt>
            </c:numLit>
          </c:val>
          <c:smooth val="0"/>
          <c:extLst>
            <c:ext xmlns:c16="http://schemas.microsoft.com/office/drawing/2014/chart" uri="{C3380CC4-5D6E-409C-BE32-E72D297353CC}">
              <c16:uniqueId val="{00000000-4C26-4FA6-B1D2-93BF9D3EC61D}"/>
            </c:ext>
          </c:extLst>
        </c:ser>
        <c:ser>
          <c:idx val="0"/>
          <c:order val="1"/>
          <c:tx>
            <c:v>Non-agri wage bill</c:v>
          </c:tx>
          <c:spPr>
            <a:ln w="31750">
              <a:solidFill>
                <a:srgbClr val="27819D"/>
              </a:solidFill>
            </a:ln>
          </c:spPr>
          <c:marker>
            <c:symbol val="none"/>
          </c:marker>
          <c:cat>
            <c:numLit>
              <c:formatCode>General</c:formatCode>
              <c:ptCount val="8"/>
              <c:pt idx="0">
                <c:v>2018</c:v>
              </c:pt>
              <c:pt idx="1">
                <c:v>2019</c:v>
              </c:pt>
              <c:pt idx="2">
                <c:v>2020</c:v>
              </c:pt>
              <c:pt idx="3">
                <c:v>2021</c:v>
              </c:pt>
              <c:pt idx="4">
                <c:v>2022</c:v>
              </c:pt>
              <c:pt idx="5">
                <c:v>2023</c:v>
              </c:pt>
              <c:pt idx="6">
                <c:v>2024</c:v>
              </c:pt>
              <c:pt idx="7">
                <c:v>2025</c:v>
              </c:pt>
            </c:numLit>
          </c:cat>
          <c:val>
            <c:numLit>
              <c:formatCode>General</c:formatCode>
              <c:ptCount val="8"/>
              <c:pt idx="0">
                <c:v>100</c:v>
              </c:pt>
              <c:pt idx="1">
                <c:v>107.32837590257571</c:v>
              </c:pt>
              <c:pt idx="2">
                <c:v>107.22490052607189</c:v>
              </c:pt>
              <c:pt idx="3">
                <c:v>111.64100659592755</c:v>
              </c:pt>
              <c:pt idx="4">
                <c:v>116.0527523486178</c:v>
              </c:pt>
              <c:pt idx="5">
                <c:v>122.36572469391504</c:v>
              </c:pt>
              <c:pt idx="6">
                <c:v>129.0750091510738</c:v>
              </c:pt>
              <c:pt idx="7">
                <c:v>136.24363550948658</c:v>
              </c:pt>
            </c:numLit>
          </c:val>
          <c:smooth val="0"/>
          <c:extLst>
            <c:ext xmlns:c16="http://schemas.microsoft.com/office/drawing/2014/chart" uri="{C3380CC4-5D6E-409C-BE32-E72D297353CC}">
              <c16:uniqueId val="{00000001-4C26-4FA6-B1D2-93BF9D3EC61D}"/>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90"/>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legend>
      <c:legendPos val="r"/>
      <c:layout>
        <c:manualLayout>
          <c:xMode val="edge"/>
          <c:yMode val="edge"/>
          <c:x val="0.15540384615384617"/>
          <c:y val="0.13369642857142858"/>
          <c:w val="0.43861239316239314"/>
          <c:h val="0.25535714285714284"/>
        </c:manualLayout>
      </c:layout>
      <c:overlay val="0"/>
    </c:legend>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strRef>
              <c:f>'Figure 2.8'!$B$25</c:f>
              <c:strCache>
                <c:ptCount val="1"/>
                <c:pt idx="0">
                  <c:v>Income tax</c:v>
                </c:pt>
              </c:strCache>
            </c:strRef>
          </c:tx>
          <c:spPr>
            <a:ln w="31750">
              <a:solidFill>
                <a:srgbClr val="CCCCCC"/>
              </a:solidFill>
            </a:ln>
          </c:spPr>
          <c:marker>
            <c:symbol val="none"/>
          </c:marker>
          <c:cat>
            <c:numRef>
              <c:f>'Figure 2.8'!$C$24:$J$24</c:f>
              <c:numCache>
                <c:formatCode>General</c:formatCode>
                <c:ptCount val="8"/>
                <c:pt idx="0">
                  <c:v>2018</c:v>
                </c:pt>
                <c:pt idx="1">
                  <c:v>2019</c:v>
                </c:pt>
                <c:pt idx="2">
                  <c:v>2020</c:v>
                </c:pt>
                <c:pt idx="3">
                  <c:v>2021</c:v>
                </c:pt>
                <c:pt idx="4">
                  <c:v>2022</c:v>
                </c:pt>
                <c:pt idx="5">
                  <c:v>2023</c:v>
                </c:pt>
                <c:pt idx="6">
                  <c:v>2024</c:v>
                </c:pt>
                <c:pt idx="7">
                  <c:v>2025</c:v>
                </c:pt>
              </c:numCache>
            </c:numRef>
          </c:cat>
          <c:val>
            <c:numRef>
              <c:f>'Figure 2.8'!$C$25:$J$25</c:f>
              <c:numCache>
                <c:formatCode>0.0</c:formatCode>
                <c:ptCount val="8"/>
                <c:pt idx="0" formatCode="General">
                  <c:v>100</c:v>
                </c:pt>
                <c:pt idx="1">
                  <c:v>107.96766782788814</c:v>
                </c:pt>
                <c:pt idx="2">
                  <c:v>109.97050538396472</c:v>
                </c:pt>
                <c:pt idx="3">
                  <c:v>114.44374468665009</c:v>
                </c:pt>
                <c:pt idx="4">
                  <c:v>121.92425383673853</c:v>
                </c:pt>
                <c:pt idx="5">
                  <c:v>132.03453064683174</c:v>
                </c:pt>
                <c:pt idx="6">
                  <c:v>143.04208643253929</c:v>
                </c:pt>
                <c:pt idx="7">
                  <c:v>152.08078335373315</c:v>
                </c:pt>
              </c:numCache>
            </c:numRef>
          </c:val>
          <c:smooth val="0"/>
          <c:extLst>
            <c:ext xmlns:c16="http://schemas.microsoft.com/office/drawing/2014/chart" uri="{C3380CC4-5D6E-409C-BE32-E72D297353CC}">
              <c16:uniqueId val="{00000000-240E-40CE-BDA0-47AFDC4389EA}"/>
            </c:ext>
          </c:extLst>
        </c:ser>
        <c:ser>
          <c:idx val="0"/>
          <c:order val="1"/>
          <c:tx>
            <c:strRef>
              <c:f>'Figure 2.8'!$B$26</c:f>
              <c:strCache>
                <c:ptCount val="1"/>
                <c:pt idx="0">
                  <c:v>PRSI</c:v>
                </c:pt>
              </c:strCache>
            </c:strRef>
          </c:tx>
          <c:spPr>
            <a:ln w="31750">
              <a:solidFill>
                <a:srgbClr val="27819D"/>
              </a:solidFill>
            </a:ln>
          </c:spPr>
          <c:marker>
            <c:symbol val="none"/>
          </c:marker>
          <c:cat>
            <c:numRef>
              <c:f>'Figure 2.8'!$C$24:$J$24</c:f>
              <c:numCache>
                <c:formatCode>General</c:formatCode>
                <c:ptCount val="8"/>
                <c:pt idx="0">
                  <c:v>2018</c:v>
                </c:pt>
                <c:pt idx="1">
                  <c:v>2019</c:v>
                </c:pt>
                <c:pt idx="2">
                  <c:v>2020</c:v>
                </c:pt>
                <c:pt idx="3">
                  <c:v>2021</c:v>
                </c:pt>
                <c:pt idx="4">
                  <c:v>2022</c:v>
                </c:pt>
                <c:pt idx="5">
                  <c:v>2023</c:v>
                </c:pt>
                <c:pt idx="6">
                  <c:v>2024</c:v>
                </c:pt>
                <c:pt idx="7">
                  <c:v>2025</c:v>
                </c:pt>
              </c:numCache>
            </c:numRef>
          </c:cat>
          <c:val>
            <c:numRef>
              <c:f>'Figure 2.8'!$C$26:$J$26</c:f>
              <c:numCache>
                <c:formatCode>0.0</c:formatCode>
                <c:ptCount val="8"/>
                <c:pt idx="0" formatCode="General">
                  <c:v>100</c:v>
                </c:pt>
                <c:pt idx="1">
                  <c:v>109.45777947786172</c:v>
                </c:pt>
                <c:pt idx="2">
                  <c:v>100.32514105383953</c:v>
                </c:pt>
                <c:pt idx="3">
                  <c:v>106.47413216027542</c:v>
                </c:pt>
                <c:pt idx="4">
                  <c:v>111.1982404131204</c:v>
                </c:pt>
                <c:pt idx="5">
                  <c:v>117.28029071435402</c:v>
                </c:pt>
                <c:pt idx="6">
                  <c:v>123.66835612508369</c:v>
                </c:pt>
                <c:pt idx="7">
                  <c:v>130.60151094960315</c:v>
                </c:pt>
              </c:numCache>
            </c:numRef>
          </c:val>
          <c:smooth val="0"/>
          <c:extLst>
            <c:ext xmlns:c16="http://schemas.microsoft.com/office/drawing/2014/chart" uri="{C3380CC4-5D6E-409C-BE32-E72D297353CC}">
              <c16:uniqueId val="{00000001-240E-40CE-BDA0-47AFDC4389EA}"/>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90"/>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legend>
      <c:legendPos val="r"/>
      <c:layout>
        <c:manualLayout>
          <c:xMode val="edge"/>
          <c:yMode val="edge"/>
          <c:x val="0.15540384615384617"/>
          <c:y val="0.13369642857142858"/>
          <c:w val="0.43861239316239314"/>
          <c:h val="0.25535714285714284"/>
        </c:manualLayout>
      </c:layout>
      <c:overlay val="0"/>
    </c:legend>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strRef>
              <c:f>'Figure 2.8'!$B$30</c:f>
              <c:strCache>
                <c:ptCount val="1"/>
                <c:pt idx="0">
                  <c:v>Income tax</c:v>
                </c:pt>
              </c:strCache>
            </c:strRef>
          </c:tx>
          <c:spPr>
            <a:ln w="31750">
              <a:solidFill>
                <a:srgbClr val="CCCCCC"/>
              </a:solidFill>
            </a:ln>
          </c:spPr>
          <c:marker>
            <c:symbol val="none"/>
          </c:marker>
          <c:cat>
            <c:numRef>
              <c:f>'Figure 2.8'!$D$29:$J$29</c:f>
              <c:numCache>
                <c:formatCode>General</c:formatCode>
                <c:ptCount val="7"/>
                <c:pt idx="0">
                  <c:v>2019</c:v>
                </c:pt>
                <c:pt idx="1">
                  <c:v>2020</c:v>
                </c:pt>
                <c:pt idx="2">
                  <c:v>2021</c:v>
                </c:pt>
                <c:pt idx="3">
                  <c:v>2022</c:v>
                </c:pt>
                <c:pt idx="4">
                  <c:v>2023</c:v>
                </c:pt>
                <c:pt idx="5">
                  <c:v>2024</c:v>
                </c:pt>
                <c:pt idx="6">
                  <c:v>2025</c:v>
                </c:pt>
              </c:numCache>
            </c:numRef>
          </c:cat>
          <c:val>
            <c:numRef>
              <c:f>'Figure 2.8'!$D$30:$J$30</c:f>
              <c:numCache>
                <c:formatCode>0.0</c:formatCode>
                <c:ptCount val="7"/>
                <c:pt idx="0">
                  <c:v>7.9676678278881363</c:v>
                </c:pt>
                <c:pt idx="1">
                  <c:v>1.8550345639301247</c:v>
                </c:pt>
                <c:pt idx="2">
                  <c:v>4.0676718608020801</c:v>
                </c:pt>
                <c:pt idx="3">
                  <c:v>6.5364071846567562</c:v>
                </c:pt>
                <c:pt idx="4">
                  <c:v>8.2922605568136465</c:v>
                </c:pt>
                <c:pt idx="5">
                  <c:v>8.3368765214538954</c:v>
                </c:pt>
                <c:pt idx="6">
                  <c:v>6.3189073556030984</c:v>
                </c:pt>
              </c:numCache>
            </c:numRef>
          </c:val>
          <c:smooth val="0"/>
          <c:extLst>
            <c:ext xmlns:c16="http://schemas.microsoft.com/office/drawing/2014/chart" uri="{C3380CC4-5D6E-409C-BE32-E72D297353CC}">
              <c16:uniqueId val="{00000000-F0D6-40D1-9A16-BA763D8CEAAA}"/>
            </c:ext>
          </c:extLst>
        </c:ser>
        <c:ser>
          <c:idx val="0"/>
          <c:order val="1"/>
          <c:tx>
            <c:strRef>
              <c:f>'Figure 2.8'!$B$31</c:f>
              <c:strCache>
                <c:ptCount val="1"/>
                <c:pt idx="0">
                  <c:v>PRSI</c:v>
                </c:pt>
              </c:strCache>
            </c:strRef>
          </c:tx>
          <c:spPr>
            <a:ln w="31750">
              <a:solidFill>
                <a:srgbClr val="27819D"/>
              </a:solidFill>
            </a:ln>
          </c:spPr>
          <c:marker>
            <c:symbol val="none"/>
          </c:marker>
          <c:cat>
            <c:numRef>
              <c:f>'Figure 2.8'!$D$29:$J$29</c:f>
              <c:numCache>
                <c:formatCode>General</c:formatCode>
                <c:ptCount val="7"/>
                <c:pt idx="0">
                  <c:v>2019</c:v>
                </c:pt>
                <c:pt idx="1">
                  <c:v>2020</c:v>
                </c:pt>
                <c:pt idx="2">
                  <c:v>2021</c:v>
                </c:pt>
                <c:pt idx="3">
                  <c:v>2022</c:v>
                </c:pt>
                <c:pt idx="4">
                  <c:v>2023</c:v>
                </c:pt>
                <c:pt idx="5">
                  <c:v>2024</c:v>
                </c:pt>
                <c:pt idx="6">
                  <c:v>2025</c:v>
                </c:pt>
              </c:numCache>
            </c:numRef>
          </c:cat>
          <c:val>
            <c:numRef>
              <c:f>'Figure 2.8'!$D$31:$J$31</c:f>
              <c:numCache>
                <c:formatCode>0.0</c:formatCode>
                <c:ptCount val="7"/>
                <c:pt idx="0">
                  <c:v>9.4577794778617275</c:v>
                </c:pt>
                <c:pt idx="1">
                  <c:v>-8.3435261226629471</c:v>
                </c:pt>
                <c:pt idx="2">
                  <c:v>6.129063006386426</c:v>
                </c:pt>
                <c:pt idx="3">
                  <c:v>4.4368600682593851</c:v>
                </c:pt>
                <c:pt idx="4">
                  <c:v>5.4695562435500555</c:v>
                </c:pt>
                <c:pt idx="5">
                  <c:v>5.446836268754085</c:v>
                </c:pt>
                <c:pt idx="6">
                  <c:v>5.6062480668110037</c:v>
                </c:pt>
              </c:numCache>
            </c:numRef>
          </c:val>
          <c:smooth val="0"/>
          <c:extLst>
            <c:ext xmlns:c16="http://schemas.microsoft.com/office/drawing/2014/chart" uri="{C3380CC4-5D6E-409C-BE32-E72D297353CC}">
              <c16:uniqueId val="{00000001-F0D6-40D1-9A16-BA763D8CEAAA}"/>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legend>
      <c:legendPos val="r"/>
      <c:layout>
        <c:manualLayout>
          <c:xMode val="edge"/>
          <c:yMode val="edge"/>
          <c:x val="0.17207042869641295"/>
          <c:y val="5.0363079615048122E-2"/>
          <c:w val="0.43861239316239314"/>
          <c:h val="0.25535714285714284"/>
        </c:manualLayout>
      </c:layout>
      <c:overlay val="0"/>
    </c:legend>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366263618004209E-2"/>
          <c:y val="5.4495912806539509E-2"/>
          <c:w val="0.82843286673233296"/>
          <c:h val="0.75201121905835588"/>
        </c:manualLayout>
      </c:layout>
      <c:lineChart>
        <c:grouping val="standard"/>
        <c:varyColors val="0"/>
        <c:ser>
          <c:idx val="0"/>
          <c:order val="0"/>
          <c:tx>
            <c:strRef>
              <c:f>'Figure 1.2'!$A$31</c:f>
              <c:strCache>
                <c:ptCount val="1"/>
                <c:pt idx="0">
                  <c:v>Retail sales excl motors</c:v>
                </c:pt>
              </c:strCache>
            </c:strRef>
          </c:tx>
          <c:spPr>
            <a:ln w="28575" cap="rnd">
              <a:solidFill>
                <a:schemeClr val="accent3"/>
              </a:solidFill>
              <a:round/>
            </a:ln>
            <a:effectLst/>
          </c:spPr>
          <c:marker>
            <c:symbol val="none"/>
          </c:marker>
          <c:cat>
            <c:multiLvlStrRef>
              <c:f>'Figure 1.2'!$B$29:$O$30</c:f>
              <c:multiLvlStrCache>
                <c:ptCount val="1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lvl>
                <c:lvl>
                  <c:pt idx="0">
                    <c:v>2018</c:v>
                  </c:pt>
                  <c:pt idx="4">
                    <c:v>2019</c:v>
                  </c:pt>
                  <c:pt idx="8">
                    <c:v>2020</c:v>
                  </c:pt>
                  <c:pt idx="12">
                    <c:v>2021</c:v>
                  </c:pt>
                </c:lvl>
              </c:multiLvlStrCache>
            </c:multiLvlStrRef>
          </c:cat>
          <c:val>
            <c:numRef>
              <c:f>'Figure 1.2'!$B$31:$O$31</c:f>
              <c:numCache>
                <c:formatCode>#,##0</c:formatCode>
                <c:ptCount val="14"/>
                <c:pt idx="0">
                  <c:v>1.7235188509874488</c:v>
                </c:pt>
                <c:pt idx="1">
                  <c:v>2.3809523809523947</c:v>
                </c:pt>
                <c:pt idx="2">
                  <c:v>3.7097833223900034</c:v>
                </c:pt>
                <c:pt idx="3">
                  <c:v>1.8353576248312908</c:v>
                </c:pt>
                <c:pt idx="4">
                  <c:v>4.0240028238616166</c:v>
                </c:pt>
                <c:pt idx="5">
                  <c:v>2.5193798449612448</c:v>
                </c:pt>
                <c:pt idx="6">
                  <c:v>1.7094017094017033</c:v>
                </c:pt>
                <c:pt idx="7">
                  <c:v>1.510734163795413</c:v>
                </c:pt>
                <c:pt idx="8">
                  <c:v>-0.40719375636241173</c:v>
                </c:pt>
                <c:pt idx="9">
                  <c:v>-15.248897290485186</c:v>
                </c:pt>
                <c:pt idx="10">
                  <c:v>2.8944911297852594</c:v>
                </c:pt>
                <c:pt idx="11">
                  <c:v>-1.436031331592702</c:v>
                </c:pt>
                <c:pt idx="12">
                  <c:v>-7.7342419080068119</c:v>
                </c:pt>
              </c:numCache>
            </c:numRef>
          </c:val>
          <c:smooth val="0"/>
          <c:extLst>
            <c:ext xmlns:c16="http://schemas.microsoft.com/office/drawing/2014/chart" uri="{C3380CC4-5D6E-409C-BE32-E72D297353CC}">
              <c16:uniqueId val="{00000000-5B4F-46AA-9E97-8B8FA73905C9}"/>
            </c:ext>
          </c:extLst>
        </c:ser>
        <c:ser>
          <c:idx val="2"/>
          <c:order val="1"/>
          <c:tx>
            <c:strRef>
              <c:f>'Figure 1.2'!$A$32</c:f>
              <c:strCache>
                <c:ptCount val="1"/>
                <c:pt idx="0">
                  <c:v>PCE goods excl cars</c:v>
                </c:pt>
              </c:strCache>
            </c:strRef>
          </c:tx>
          <c:spPr>
            <a:ln w="28575" cap="rnd">
              <a:solidFill>
                <a:schemeClr val="accent2"/>
              </a:solidFill>
              <a:round/>
            </a:ln>
            <a:effectLst/>
          </c:spPr>
          <c:marker>
            <c:symbol val="none"/>
          </c:marker>
          <c:cat>
            <c:multiLvlStrRef>
              <c:f>'Figure 1.2'!$B$29:$O$30</c:f>
              <c:multiLvlStrCache>
                <c:ptCount val="1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lvl>
                <c:lvl>
                  <c:pt idx="0">
                    <c:v>2018</c:v>
                  </c:pt>
                  <c:pt idx="4">
                    <c:v>2019</c:v>
                  </c:pt>
                  <c:pt idx="8">
                    <c:v>2020</c:v>
                  </c:pt>
                  <c:pt idx="12">
                    <c:v>2021</c:v>
                  </c:pt>
                </c:lvl>
              </c:multiLvlStrCache>
            </c:multiLvlStrRef>
          </c:cat>
          <c:val>
            <c:numRef>
              <c:f>'Figure 1.2'!$B$32:$O$32</c:f>
              <c:numCache>
                <c:formatCode>#,##0</c:formatCode>
                <c:ptCount val="14"/>
                <c:pt idx="0">
                  <c:v>2.5244017014113718</c:v>
                </c:pt>
                <c:pt idx="1">
                  <c:v>3.3020304465606998</c:v>
                </c:pt>
                <c:pt idx="2">
                  <c:v>4.5313402625437815</c:v>
                </c:pt>
                <c:pt idx="3">
                  <c:v>2.7276574190203462</c:v>
                </c:pt>
                <c:pt idx="4">
                  <c:v>3.061537130950498</c:v>
                </c:pt>
                <c:pt idx="5">
                  <c:v>1.9800881610976484</c:v>
                </c:pt>
                <c:pt idx="6">
                  <c:v>0.99242326233086597</c:v>
                </c:pt>
                <c:pt idx="7">
                  <c:v>1.2767884234367033</c:v>
                </c:pt>
                <c:pt idx="8">
                  <c:v>-0.74296468933658932</c:v>
                </c:pt>
                <c:pt idx="9">
                  <c:v>-17.912468641438075</c:v>
                </c:pt>
                <c:pt idx="10">
                  <c:v>3.6531650772420043E-2</c:v>
                </c:pt>
                <c:pt idx="11">
                  <c:v>-4.518858756215371</c:v>
                </c:pt>
              </c:numCache>
            </c:numRef>
          </c:val>
          <c:smooth val="0"/>
          <c:extLst>
            <c:ext xmlns:c16="http://schemas.microsoft.com/office/drawing/2014/chart" uri="{C3380CC4-5D6E-409C-BE32-E72D297353CC}">
              <c16:uniqueId val="{00000001-5B4F-46AA-9E97-8B8FA73905C9}"/>
            </c:ext>
          </c:extLst>
        </c:ser>
        <c:dLbls>
          <c:showLegendKey val="0"/>
          <c:showVal val="0"/>
          <c:showCatName val="0"/>
          <c:showSerName val="0"/>
          <c:showPercent val="0"/>
          <c:showBubbleSize val="0"/>
        </c:dLbls>
        <c:smooth val="0"/>
        <c:axId val="572413376"/>
        <c:axId val="579864448"/>
      </c:lineChart>
      <c:catAx>
        <c:axId val="572413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864448"/>
        <c:crosses val="autoZero"/>
        <c:auto val="1"/>
        <c:lblAlgn val="ctr"/>
        <c:lblOffset val="100"/>
        <c:noMultiLvlLbl val="0"/>
      </c:catAx>
      <c:valAx>
        <c:axId val="579864448"/>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413376"/>
        <c:crosses val="max"/>
        <c:crossBetween val="between"/>
      </c:valAx>
      <c:spPr>
        <a:noFill/>
        <a:ln>
          <a:noFill/>
        </a:ln>
        <a:effectLst/>
      </c:spPr>
    </c:plotArea>
    <c:legend>
      <c:legendPos val="b"/>
      <c:layout>
        <c:manualLayout>
          <c:xMode val="edge"/>
          <c:yMode val="edge"/>
          <c:x val="0.14446410911447546"/>
          <c:y val="3.0689351841918944E-2"/>
          <c:w val="0.57232653303873093"/>
          <c:h val="0.13503351143607048"/>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2.9'!$B$28</c:f>
              <c:strCache>
                <c:ptCount val="1"/>
                <c:pt idx="0">
                  <c:v>VAT as a share of PCE</c:v>
                </c:pt>
              </c:strCache>
            </c:strRef>
          </c:tx>
          <c:spPr>
            <a:ln w="19050">
              <a:solidFill>
                <a:srgbClr val="27819D"/>
              </a:solidFill>
            </a:ln>
          </c:spPr>
          <c:marker>
            <c:symbol val="none"/>
          </c:marker>
          <c:cat>
            <c:numRef>
              <c:f>'Figure 2.9'!$A$29:$A$70</c:f>
              <c:numCache>
                <c:formatCode>General</c:formatCode>
                <c:ptCount val="4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numCache>
            </c:numRef>
          </c:cat>
          <c:val>
            <c:numRef>
              <c:f>'Figure 2.9'!$B$29:$B$65</c:f>
              <c:numCache>
                <c:formatCode>0.0</c:formatCode>
                <c:ptCount val="37"/>
                <c:pt idx="0">
                  <c:v>11.847911328576423</c:v>
                </c:pt>
                <c:pt idx="1">
                  <c:v>11.229391657104058</c:v>
                </c:pt>
                <c:pt idx="2">
                  <c:v>11.458473476251967</c:v>
                </c:pt>
                <c:pt idx="3">
                  <c:v>11.286317135758456</c:v>
                </c:pt>
                <c:pt idx="4">
                  <c:v>12.035458574355484</c:v>
                </c:pt>
                <c:pt idx="5">
                  <c:v>11.985504881563013</c:v>
                </c:pt>
                <c:pt idx="6">
                  <c:v>11.497200714311742</c:v>
                </c:pt>
                <c:pt idx="7">
                  <c:v>11.118012707876366</c:v>
                </c:pt>
                <c:pt idx="8">
                  <c:v>11.360505554801037</c:v>
                </c:pt>
                <c:pt idx="9">
                  <c:v>11.616012465503653</c:v>
                </c:pt>
                <c:pt idx="10">
                  <c:v>12.090185989066013</c:v>
                </c:pt>
                <c:pt idx="11">
                  <c:v>12.478062716821984</c:v>
                </c:pt>
                <c:pt idx="12">
                  <c:v>12.129349330872174</c:v>
                </c:pt>
                <c:pt idx="13">
                  <c:v>13.205488265406025</c:v>
                </c:pt>
                <c:pt idx="14">
                  <c:v>13.471945431503615</c:v>
                </c:pt>
                <c:pt idx="15">
                  <c:v>13.676011216108806</c:v>
                </c:pt>
                <c:pt idx="16">
                  <c:v>14.234395960365854</c:v>
                </c:pt>
                <c:pt idx="17">
                  <c:v>13.778309124119335</c:v>
                </c:pt>
                <c:pt idx="18">
                  <c:v>14.127012545116308</c:v>
                </c:pt>
                <c:pt idx="19">
                  <c:v>14.446607020776982</c:v>
                </c:pt>
                <c:pt idx="20">
                  <c:v>15.008338362643684</c:v>
                </c:pt>
                <c:pt idx="21">
                  <c:v>15.581107903284012</c:v>
                </c:pt>
                <c:pt idx="22">
                  <c:v>15.881890758783586</c:v>
                </c:pt>
                <c:pt idx="23">
                  <c:v>15.566471592556402</c:v>
                </c:pt>
                <c:pt idx="24">
                  <c:v>14.118737581345474</c:v>
                </c:pt>
                <c:pt idx="25">
                  <c:v>12.592531570872183</c:v>
                </c:pt>
                <c:pt idx="26">
                  <c:v>11.988231663897459</c:v>
                </c:pt>
                <c:pt idx="27">
                  <c:v>11.600558559416907</c:v>
                </c:pt>
                <c:pt idx="28">
                  <c:v>12.013524527232137</c:v>
                </c:pt>
                <c:pt idx="29">
                  <c:v>12.058847549379907</c:v>
                </c:pt>
                <c:pt idx="30">
                  <c:v>12.588098059797513</c:v>
                </c:pt>
                <c:pt idx="31">
                  <c:v>12.980401234567902</c:v>
                </c:pt>
                <c:pt idx="32">
                  <c:v>12.804486551685034</c:v>
                </c:pt>
                <c:pt idx="33">
                  <c:v>13.23678172356494</c:v>
                </c:pt>
                <c:pt idx="34">
                  <c:v>13.476159278965406</c:v>
                </c:pt>
                <c:pt idx="35">
                  <c:v>13.542833083999964</c:v>
                </c:pt>
                <c:pt idx="36">
                  <c:v>12.87883675083239</c:v>
                </c:pt>
              </c:numCache>
            </c:numRef>
          </c:val>
          <c:smooth val="0"/>
          <c:extLst>
            <c:ext xmlns:c16="http://schemas.microsoft.com/office/drawing/2014/chart" uri="{C3380CC4-5D6E-409C-BE32-E72D297353CC}">
              <c16:uniqueId val="{00000000-53F6-44B0-A574-8138E61CEEEE}"/>
            </c:ext>
          </c:extLst>
        </c:ser>
        <c:ser>
          <c:idx val="1"/>
          <c:order val="1"/>
          <c:spPr>
            <a:ln w="19050">
              <a:solidFill>
                <a:srgbClr val="27819D"/>
              </a:solidFill>
              <a:prstDash val="sysDash"/>
            </a:ln>
          </c:spPr>
          <c:marker>
            <c:symbol val="none"/>
          </c:marker>
          <c:cat>
            <c:numRef>
              <c:f>'Figure 2.9'!$A$29:$A$70</c:f>
              <c:numCache>
                <c:formatCode>General</c:formatCode>
                <c:ptCount val="4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numCache>
            </c:numRef>
          </c:cat>
          <c:val>
            <c:numRef>
              <c:f>('Figure 2.9'!$D$5:$D$40,'Figure 2.9'!$B$65:$B$70)</c:f>
              <c:numCache>
                <c:formatCode>General</c:formatCode>
                <c:ptCount val="42"/>
                <c:pt idx="36" formatCode="0.0">
                  <c:v>12.87883675083239</c:v>
                </c:pt>
                <c:pt idx="37" formatCode="0.0">
                  <c:v>13.346033256887713</c:v>
                </c:pt>
                <c:pt idx="38" formatCode="0.0">
                  <c:v>12.778640765683955</c:v>
                </c:pt>
                <c:pt idx="39" formatCode="0.0">
                  <c:v>13.066473407591461</c:v>
                </c:pt>
                <c:pt idx="40" formatCode="0.0">
                  <c:v>13.461271864327973</c:v>
                </c:pt>
                <c:pt idx="41" formatCode="0.0">
                  <c:v>13.460086014631836</c:v>
                </c:pt>
              </c:numCache>
            </c:numRef>
          </c:val>
          <c:smooth val="0"/>
          <c:extLst>
            <c:ext xmlns:c16="http://schemas.microsoft.com/office/drawing/2014/chart" uri="{C3380CC4-5D6E-409C-BE32-E72D297353CC}">
              <c16:uniqueId val="{00000001-53F6-44B0-A574-8138E61CEEEE}"/>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in val="10"/>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plotVisOnly val="1"/>
    <c:dispBlanksAs val="gap"/>
    <c:showDLblsOverMax val="0"/>
  </c:chart>
  <c:spPr>
    <a:ln>
      <a:noFill/>
    </a:ln>
  </c:spPr>
  <c:txPr>
    <a:bodyPr/>
    <a:lstStyle/>
    <a:p>
      <a:pPr>
        <a:defRPr sz="800">
          <a:solidFill>
            <a:schemeClr val="tx1">
              <a:lumMod val="75000"/>
              <a:lumOff val="2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strRef>
              <c:f>'Figure 2.9'!$F$28</c:f>
              <c:strCache>
                <c:ptCount val="1"/>
                <c:pt idx="0">
                  <c:v>VAT</c:v>
                </c:pt>
              </c:strCache>
            </c:strRef>
          </c:tx>
          <c:spPr>
            <a:ln w="31750">
              <a:solidFill>
                <a:srgbClr val="CCCCCC"/>
              </a:solidFill>
            </a:ln>
          </c:spPr>
          <c:marker>
            <c:symbol val="none"/>
          </c:marker>
          <c:cat>
            <c:numRef>
              <c:f>'Figure 2.9'!$E$29:$E$36</c:f>
              <c:numCache>
                <c:formatCode>General</c:formatCode>
                <c:ptCount val="8"/>
                <c:pt idx="0">
                  <c:v>2018</c:v>
                </c:pt>
                <c:pt idx="1">
                  <c:v>2019</c:v>
                </c:pt>
                <c:pt idx="2">
                  <c:v>2020</c:v>
                </c:pt>
                <c:pt idx="3">
                  <c:v>2021</c:v>
                </c:pt>
                <c:pt idx="4">
                  <c:v>2022</c:v>
                </c:pt>
                <c:pt idx="5">
                  <c:v>2023</c:v>
                </c:pt>
                <c:pt idx="6">
                  <c:v>2024</c:v>
                </c:pt>
                <c:pt idx="7">
                  <c:v>2025</c:v>
                </c:pt>
              </c:numCache>
            </c:numRef>
          </c:cat>
          <c:val>
            <c:numRef>
              <c:f>'Figure 2.9'!$F$29:$F$36</c:f>
              <c:numCache>
                <c:formatCode>0.0</c:formatCode>
                <c:ptCount val="8"/>
                <c:pt idx="0">
                  <c:v>100</c:v>
                </c:pt>
                <c:pt idx="1">
                  <c:v>106.2104819446396</c:v>
                </c:pt>
                <c:pt idx="2">
                  <c:v>92.74318706153025</c:v>
                </c:pt>
                <c:pt idx="3">
                  <c:v>100.99864587369525</c:v>
                </c:pt>
                <c:pt idx="4">
                  <c:v>109.6594421806941</c:v>
                </c:pt>
                <c:pt idx="5">
                  <c:v>117.84363144583392</c:v>
                </c:pt>
                <c:pt idx="6">
                  <c:v>127.1954475200225</c:v>
                </c:pt>
                <c:pt idx="7">
                  <c:v>133.58859069832795</c:v>
                </c:pt>
              </c:numCache>
            </c:numRef>
          </c:val>
          <c:smooth val="0"/>
          <c:extLst>
            <c:ext xmlns:c16="http://schemas.microsoft.com/office/drawing/2014/chart" uri="{C3380CC4-5D6E-409C-BE32-E72D297353CC}">
              <c16:uniqueId val="{00000000-29E9-46D0-810C-E61C1930996C}"/>
            </c:ext>
          </c:extLst>
        </c:ser>
        <c:ser>
          <c:idx val="0"/>
          <c:order val="1"/>
          <c:tx>
            <c:strRef>
              <c:f>'Figure 2.9'!$G$28</c:f>
              <c:strCache>
                <c:ptCount val="1"/>
                <c:pt idx="0">
                  <c:v>Personal consumption</c:v>
                </c:pt>
              </c:strCache>
            </c:strRef>
          </c:tx>
          <c:spPr>
            <a:ln w="31750">
              <a:solidFill>
                <a:srgbClr val="27819D"/>
              </a:solidFill>
            </a:ln>
          </c:spPr>
          <c:marker>
            <c:symbol val="none"/>
          </c:marker>
          <c:cat>
            <c:numRef>
              <c:f>'Figure 2.9'!$E$29:$E$36</c:f>
              <c:numCache>
                <c:formatCode>General</c:formatCode>
                <c:ptCount val="8"/>
                <c:pt idx="0">
                  <c:v>2018</c:v>
                </c:pt>
                <c:pt idx="1">
                  <c:v>2019</c:v>
                </c:pt>
                <c:pt idx="2">
                  <c:v>2020</c:v>
                </c:pt>
                <c:pt idx="3">
                  <c:v>2021</c:v>
                </c:pt>
                <c:pt idx="4">
                  <c:v>2022</c:v>
                </c:pt>
                <c:pt idx="5">
                  <c:v>2023</c:v>
                </c:pt>
                <c:pt idx="6">
                  <c:v>2024</c:v>
                </c:pt>
                <c:pt idx="7">
                  <c:v>2025</c:v>
                </c:pt>
              </c:numCache>
            </c:numRef>
          </c:cat>
          <c:val>
            <c:numRef>
              <c:f>'Figure 2.9'!$G$29:$G$36</c:f>
              <c:numCache>
                <c:formatCode>0.0</c:formatCode>
                <c:ptCount val="8"/>
                <c:pt idx="0">
                  <c:v>100</c:v>
                </c:pt>
                <c:pt idx="1">
                  <c:v>105.68515327665537</c:v>
                </c:pt>
                <c:pt idx="2">
                  <c:v>97.042394864900686</c:v>
                </c:pt>
                <c:pt idx="3">
                  <c:v>101.98104931154505</c:v>
                </c:pt>
                <c:pt idx="4">
                  <c:v>115.64250720113519</c:v>
                </c:pt>
                <c:pt idx="5">
                  <c:v>121.53569703948278</c:v>
                </c:pt>
                <c:pt idx="6">
                  <c:v>127.33318438722974</c:v>
                </c:pt>
                <c:pt idx="7">
                  <c:v>133.74503260484511</c:v>
                </c:pt>
              </c:numCache>
            </c:numRef>
          </c:val>
          <c:smooth val="0"/>
          <c:extLst>
            <c:ext xmlns:c16="http://schemas.microsoft.com/office/drawing/2014/chart" uri="{C3380CC4-5D6E-409C-BE32-E72D297353CC}">
              <c16:uniqueId val="{00000001-29E9-46D0-810C-E61C1930996C}"/>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80"/>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legend>
      <c:legendPos val="r"/>
      <c:layout>
        <c:manualLayout>
          <c:xMode val="edge"/>
          <c:yMode val="edge"/>
          <c:x val="0.15540384615384617"/>
          <c:y val="0.12865674603174604"/>
          <c:w val="0.41147564102564105"/>
          <c:h val="0.3158333333333333"/>
        </c:manualLayout>
      </c:layout>
      <c:overlay val="0"/>
    </c:legend>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886482939632551E-2"/>
          <c:y val="5.4911417322834645E-2"/>
          <c:w val="0.83674334127501371"/>
          <c:h val="0.76913677456984542"/>
        </c:manualLayout>
      </c:layout>
      <c:lineChart>
        <c:grouping val="standard"/>
        <c:varyColors val="0"/>
        <c:ser>
          <c:idx val="0"/>
          <c:order val="0"/>
          <c:tx>
            <c:v>Series1</c:v>
          </c:tx>
          <c:spPr>
            <a:ln w="28575" cap="rnd">
              <a:solidFill>
                <a:schemeClr val="accent4"/>
              </a:solidFill>
              <a:round/>
            </a:ln>
            <a:effectLst/>
          </c:spPr>
          <c:marker>
            <c:symbol val="none"/>
          </c:marker>
          <c:dPt>
            <c:idx val="32"/>
            <c:bubble3D val="0"/>
            <c:extLst>
              <c:ext xmlns:c16="http://schemas.microsoft.com/office/drawing/2014/chart" uri="{C3380CC4-5D6E-409C-BE32-E72D297353CC}">
                <c16:uniqueId val="{00000000-5734-477D-B8F4-05D9BBE7C693}"/>
              </c:ext>
            </c:extLst>
          </c:dPt>
          <c:dPt>
            <c:idx val="33"/>
            <c:marker>
              <c:symbol val="circle"/>
              <c:size val="6"/>
              <c:spPr>
                <a:solidFill>
                  <a:srgbClr val="48AC98"/>
                </a:solidFill>
                <a:ln w="9525">
                  <a:noFill/>
                </a:ln>
                <a:effectLst/>
              </c:spPr>
            </c:marker>
            <c:bubble3D val="0"/>
            <c:extLst>
              <c:ext xmlns:c16="http://schemas.microsoft.com/office/drawing/2014/chart" uri="{C3380CC4-5D6E-409C-BE32-E72D297353CC}">
                <c16:uniqueId val="{00000001-5734-477D-B8F4-05D9BBE7C693}"/>
              </c:ext>
            </c:extLst>
          </c:dPt>
          <c:dLbls>
            <c:dLbl>
              <c:idx val="33"/>
              <c:layout>
                <c:manualLayout>
                  <c:x val="-6.1727796237139289E-2"/>
                  <c:y val="-6.0782321564643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34-477D-B8F4-05D9BBE7C69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4"/>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2.10'!$A$45:$A$83</c:f>
              <c:numCache>
                <c:formatCode>General</c:formatCode>
                <c:ptCount val="39"/>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numCache>
            </c:numRef>
          </c:cat>
          <c:val>
            <c:numRef>
              <c:f>('Figure 2.10'!$B$45:$B$78,'Figure 2.10'!$B$38:$B$42)</c:f>
              <c:numCache>
                <c:formatCode>0.0</c:formatCode>
                <c:ptCount val="39"/>
                <c:pt idx="0">
                  <c:v>3.9660924344125417</c:v>
                </c:pt>
                <c:pt idx="1">
                  <c:v>4.5575511818595054</c:v>
                </c:pt>
                <c:pt idx="2">
                  <c:v>4.0713748557127927</c:v>
                </c:pt>
                <c:pt idx="3">
                  <c:v>5.9984954558241697</c:v>
                </c:pt>
                <c:pt idx="4">
                  <c:v>7.0947911250934954</c:v>
                </c:pt>
                <c:pt idx="5">
                  <c:v>8.2952535530448053</c:v>
                </c:pt>
                <c:pt idx="6">
                  <c:v>9.8068485605489268</c:v>
                </c:pt>
                <c:pt idx="7">
                  <c:v>10.521490881083819</c:v>
                </c:pt>
                <c:pt idx="8">
                  <c:v>10.108518546054372</c:v>
                </c:pt>
                <c:pt idx="9">
                  <c:v>11.388394941093933</c:v>
                </c:pt>
                <c:pt idx="10">
                  <c:v>11.900945580354247</c:v>
                </c:pt>
                <c:pt idx="11">
                  <c:v>12.802194384275449</c:v>
                </c:pt>
                <c:pt idx="12">
                  <c:v>14.600363431347995</c:v>
                </c:pt>
                <c:pt idx="13">
                  <c:v>14.35898968370943</c:v>
                </c:pt>
                <c:pt idx="14">
                  <c:v>14.882706631863417</c:v>
                </c:pt>
                <c:pt idx="15">
                  <c:v>16.397375322116812</c:v>
                </c:pt>
                <c:pt idx="16">
                  <c:v>16.077566250882199</c:v>
                </c:pt>
                <c:pt idx="17">
                  <c:v>14.984465507851393</c:v>
                </c:pt>
                <c:pt idx="18">
                  <c:v>13.990143112392726</c:v>
                </c:pt>
                <c:pt idx="19">
                  <c:v>14.675906238852251</c:v>
                </c:pt>
                <c:pt idx="20">
                  <c:v>13.525317765204482</c:v>
                </c:pt>
                <c:pt idx="21">
                  <c:v>12.423350541317259</c:v>
                </c:pt>
                <c:pt idx="22">
                  <c:v>11.803666675715434</c:v>
                </c:pt>
                <c:pt idx="23">
                  <c:v>12.356873055301273</c:v>
                </c:pt>
                <c:pt idx="24">
                  <c:v>10.345223820605552</c:v>
                </c:pt>
                <c:pt idx="25">
                  <c:v>11.503727050920411</c:v>
                </c:pt>
                <c:pt idx="26">
                  <c:v>11.295418733320718</c:v>
                </c:pt>
                <c:pt idx="27">
                  <c:v>11.177897516209297</c:v>
                </c:pt>
                <c:pt idx="28">
                  <c:v>15.068714634656491</c:v>
                </c:pt>
                <c:pt idx="29">
                  <c:v>15.358169244538557</c:v>
                </c:pt>
                <c:pt idx="30">
                  <c:v>16.164654734162713</c:v>
                </c:pt>
                <c:pt idx="31">
                  <c:v>18.692700910748439</c:v>
                </c:pt>
                <c:pt idx="32">
                  <c:v>18.360032653545677</c:v>
                </c:pt>
                <c:pt idx="33">
                  <c:v>20.69935125600276</c:v>
                </c:pt>
              </c:numCache>
            </c:numRef>
          </c:val>
          <c:smooth val="0"/>
          <c:extLst>
            <c:ext xmlns:c16="http://schemas.microsoft.com/office/drawing/2014/chart" uri="{C3380CC4-5D6E-409C-BE32-E72D297353CC}">
              <c16:uniqueId val="{00000002-5734-477D-B8F4-05D9BBE7C693}"/>
            </c:ext>
          </c:extLst>
        </c:ser>
        <c:ser>
          <c:idx val="1"/>
          <c:order val="1"/>
          <c:tx>
            <c:strRef>
              <c:f>'Figure 2.10'!$C$44</c:f>
              <c:strCache>
                <c:ptCount val="1"/>
                <c:pt idx="0">
                  <c:v>Average (1998-2015)</c:v>
                </c:pt>
              </c:strCache>
            </c:strRef>
          </c:tx>
          <c:spPr>
            <a:ln w="12700" cap="rnd">
              <a:solidFill>
                <a:srgbClr val="48AC98">
                  <a:lumMod val="60000"/>
                  <a:lumOff val="40000"/>
                </a:srgbClr>
              </a:solidFill>
              <a:round/>
            </a:ln>
            <a:effectLst/>
          </c:spPr>
          <c:marker>
            <c:symbol val="none"/>
          </c:marker>
          <c:dLbls>
            <c:dLbl>
              <c:idx val="33"/>
              <c:layout>
                <c:manualLayout>
                  <c:x val="9.14991407387314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34-477D-B8F4-05D9BBE7C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60000"/>
                        <a:lumOff val="40000"/>
                      </a:schemeClr>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2.10'!$A$45:$A$83</c:f>
              <c:numCache>
                <c:formatCode>General</c:formatCode>
                <c:ptCount val="39"/>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numCache>
            </c:numRef>
          </c:cat>
          <c:val>
            <c:numRef>
              <c:f>'Figure 2.10'!$C$45:$C$83</c:f>
              <c:numCache>
                <c:formatCode>0.0</c:formatCode>
                <c:ptCount val="39"/>
                <c:pt idx="0">
                  <c:v>13.459438908696811</c:v>
                </c:pt>
                <c:pt idx="1">
                  <c:v>13.459438908696811</c:v>
                </c:pt>
                <c:pt idx="2">
                  <c:v>13.459438908696811</c:v>
                </c:pt>
                <c:pt idx="3">
                  <c:v>13.459438908696811</c:v>
                </c:pt>
                <c:pt idx="4">
                  <c:v>13.459438908696811</c:v>
                </c:pt>
                <c:pt idx="5">
                  <c:v>13.459438908696811</c:v>
                </c:pt>
                <c:pt idx="6">
                  <c:v>13.459438908696811</c:v>
                </c:pt>
                <c:pt idx="7">
                  <c:v>13.459438908696811</c:v>
                </c:pt>
                <c:pt idx="8">
                  <c:v>13.459438908696811</c:v>
                </c:pt>
                <c:pt idx="9">
                  <c:v>13.459438908696811</c:v>
                </c:pt>
                <c:pt idx="10">
                  <c:v>13.459438908696811</c:v>
                </c:pt>
                <c:pt idx="11">
                  <c:v>13.459438908696811</c:v>
                </c:pt>
                <c:pt idx="12">
                  <c:v>13.459438908696811</c:v>
                </c:pt>
                <c:pt idx="13">
                  <c:v>13.459438908696811</c:v>
                </c:pt>
                <c:pt idx="14">
                  <c:v>13.459438908696811</c:v>
                </c:pt>
                <c:pt idx="15">
                  <c:v>13.459438908696811</c:v>
                </c:pt>
                <c:pt idx="16">
                  <c:v>13.459438908696811</c:v>
                </c:pt>
                <c:pt idx="17">
                  <c:v>13.459438908696811</c:v>
                </c:pt>
                <c:pt idx="18">
                  <c:v>13.459438908696811</c:v>
                </c:pt>
                <c:pt idx="19">
                  <c:v>13.459438908696811</c:v>
                </c:pt>
                <c:pt idx="20">
                  <c:v>13.459438908696811</c:v>
                </c:pt>
                <c:pt idx="21">
                  <c:v>13.459438908696811</c:v>
                </c:pt>
                <c:pt idx="22">
                  <c:v>13.459438908696811</c:v>
                </c:pt>
                <c:pt idx="23">
                  <c:v>13.459438908696811</c:v>
                </c:pt>
                <c:pt idx="24">
                  <c:v>13.459438908696811</c:v>
                </c:pt>
                <c:pt idx="25">
                  <c:v>13.459438908696811</c:v>
                </c:pt>
                <c:pt idx="26">
                  <c:v>13.459438908696811</c:v>
                </c:pt>
                <c:pt idx="27">
                  <c:v>13.459438908696811</c:v>
                </c:pt>
                <c:pt idx="28">
                  <c:v>13.459438908696811</c:v>
                </c:pt>
                <c:pt idx="29">
                  <c:v>13.459438908696811</c:v>
                </c:pt>
                <c:pt idx="30">
                  <c:v>13.459438908696811</c:v>
                </c:pt>
                <c:pt idx="31">
                  <c:v>13.459438908696811</c:v>
                </c:pt>
                <c:pt idx="32">
                  <c:v>13.459438908696811</c:v>
                </c:pt>
                <c:pt idx="33">
                  <c:v>13.459438908696811</c:v>
                </c:pt>
                <c:pt idx="34">
                  <c:v>13.459438908696811</c:v>
                </c:pt>
                <c:pt idx="35">
                  <c:v>13.459438908696811</c:v>
                </c:pt>
                <c:pt idx="36">
                  <c:v>13.459438908696811</c:v>
                </c:pt>
                <c:pt idx="37">
                  <c:v>13.459438908696811</c:v>
                </c:pt>
                <c:pt idx="38">
                  <c:v>13.459438908696811</c:v>
                </c:pt>
              </c:numCache>
            </c:numRef>
          </c:val>
          <c:smooth val="0"/>
          <c:extLst>
            <c:ext xmlns:c16="http://schemas.microsoft.com/office/drawing/2014/chart" uri="{C3380CC4-5D6E-409C-BE32-E72D297353CC}">
              <c16:uniqueId val="{00000004-5734-477D-B8F4-05D9BBE7C693}"/>
            </c:ext>
          </c:extLst>
        </c:ser>
        <c:ser>
          <c:idx val="3"/>
          <c:order val="2"/>
          <c:tx>
            <c:v>With reforms</c:v>
          </c:tx>
          <c:spPr>
            <a:ln w="28575" cap="rnd">
              <a:solidFill>
                <a:srgbClr val="48AC98"/>
              </a:solidFill>
              <a:prstDash val="sysDot"/>
              <a:round/>
            </a:ln>
            <a:effectLst/>
          </c:spPr>
          <c:marker>
            <c:symbol val="none"/>
          </c:marker>
          <c:dLbls>
            <c:dLbl>
              <c:idx val="38"/>
              <c:layout>
                <c:manualLayout>
                  <c:x val="-1.7937584803256443E-2"/>
                  <c:y val="-7.346170942341885E-3"/>
                </c:manualLayout>
              </c:layout>
              <c:tx>
                <c:rich>
                  <a:bodyPr/>
                  <a:lstStyle/>
                  <a:p>
                    <a:fld id="{CC0D19EB-1DEB-448B-BF2C-1A7B3894C841}" type="VALUE">
                      <a:rPr lang="en-US">
                        <a:solidFill>
                          <a:srgbClr val="48AC98"/>
                        </a:solidFill>
                      </a:rPr>
                      <a:pPr/>
                      <a:t>[VALUE]</a:t>
                    </a:fld>
                    <a:endParaRPr lang="en-IE"/>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734-477D-B8F4-05D9BBE7C69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ln>
                      <a:noFill/>
                    </a:ln>
                    <a:solidFill>
                      <a:srgbClr val="48AC98"/>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2.10'!$G$45:$G$83</c:f>
              <c:numCache>
                <c:formatCode>General</c:formatCode>
                <c:ptCount val="39"/>
                <c:pt idx="33" formatCode="0.0">
                  <c:v>20.69935125600276</c:v>
                </c:pt>
                <c:pt idx="34" formatCode="0.0">
                  <c:v>19.273118635648647</c:v>
                </c:pt>
                <c:pt idx="35" formatCode="0.0">
                  <c:v>18.251450676982593</c:v>
                </c:pt>
                <c:pt idx="36" formatCode="0.0">
                  <c:v>17.436974789915968</c:v>
                </c:pt>
                <c:pt idx="37" formatCode="0.0">
                  <c:v>16.952078442204115</c:v>
                </c:pt>
                <c:pt idx="38" formatCode="0.0">
                  <c:v>16.45261147335836</c:v>
                </c:pt>
              </c:numCache>
            </c:numRef>
          </c:val>
          <c:smooth val="0"/>
          <c:extLst>
            <c:ext xmlns:c16="http://schemas.microsoft.com/office/drawing/2014/chart" uri="{C3380CC4-5D6E-409C-BE32-E72D297353CC}">
              <c16:uniqueId val="{00000006-5734-477D-B8F4-05D9BBE7C693}"/>
            </c:ext>
          </c:extLst>
        </c:ser>
        <c:ser>
          <c:idx val="2"/>
          <c:order val="3"/>
          <c:tx>
            <c:v>No reforms</c:v>
          </c:tx>
          <c:spPr>
            <a:ln w="28575" cap="rnd">
              <a:solidFill>
                <a:srgbClr val="F00B42"/>
              </a:solidFill>
              <a:prstDash val="sysDot"/>
              <a:round/>
            </a:ln>
            <a:effectLst/>
          </c:spPr>
          <c:marker>
            <c:symbol val="none"/>
          </c:marker>
          <c:dLbls>
            <c:dLbl>
              <c:idx val="38"/>
              <c:layout>
                <c:manualLayout>
                  <c:x val="-1.7890148399021356E-2"/>
                  <c:y val="5.9213868427732239E-4"/>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ln w="9525">
                        <a:noFill/>
                      </a:ln>
                      <a:solidFill>
                        <a:srgbClr val="F00B42"/>
                      </a:solidFill>
                      <a:latin typeface="Nunito Sans" panose="00000500000000000000" pitchFamily="2" charset="0"/>
                      <a:ea typeface="Source Sans Pro" panose="020B0503030403020204" pitchFamily="34" charset="0"/>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34-477D-B8F4-05D9BBE7C69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ln w="9525">
                      <a:solidFill>
                        <a:srgbClr val="48AC98"/>
                      </a:solidFill>
                    </a:ln>
                    <a:solidFill>
                      <a:srgbClr val="F00B42"/>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2.10'!$B$4:$B$36,'Figure 2.10'!$B$78:$B$83)</c:f>
              <c:numCache>
                <c:formatCode>General</c:formatCode>
                <c:ptCount val="39"/>
                <c:pt idx="33" formatCode="0.0">
                  <c:v>20.69935125600276</c:v>
                </c:pt>
                <c:pt idx="34" formatCode="0.0">
                  <c:v>19.273118635648647</c:v>
                </c:pt>
                <c:pt idx="35" formatCode="0.0">
                  <c:v>18.879078694817657</c:v>
                </c:pt>
                <c:pt idx="36" formatCode="0.0">
                  <c:v>18.61610968294773</c:v>
                </c:pt>
                <c:pt idx="37" formatCode="0.0">
                  <c:v>18.637532133676093</c:v>
                </c:pt>
                <c:pt idx="38" formatCode="0.0">
                  <c:v>18.597189244689723</c:v>
                </c:pt>
              </c:numCache>
            </c:numRef>
          </c:val>
          <c:smooth val="0"/>
          <c:extLst>
            <c:ext xmlns:c16="http://schemas.microsoft.com/office/drawing/2014/chart" uri="{C3380CC4-5D6E-409C-BE32-E72D297353CC}">
              <c16:uniqueId val="{00000008-5734-477D-B8F4-05D9BBE7C693}"/>
            </c:ext>
          </c:extLst>
        </c:ser>
        <c:dLbls>
          <c:showLegendKey val="0"/>
          <c:showVal val="0"/>
          <c:showCatName val="0"/>
          <c:showSerName val="0"/>
          <c:showPercent val="0"/>
          <c:showBubbleSize val="0"/>
        </c:dLbls>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456"/>
        <c:crosses val="autoZero"/>
        <c:crossBetween val="between"/>
      </c:valAx>
    </c:plotArea>
    <c:legend>
      <c:legendPos val="r"/>
      <c:legendEntry>
        <c:idx val="0"/>
        <c:delete val="1"/>
      </c:legendEntry>
      <c:legendEntry>
        <c:idx val="1"/>
        <c:delete val="1"/>
      </c:legendEntry>
      <c:layout>
        <c:manualLayout>
          <c:xMode val="edge"/>
          <c:yMode val="edge"/>
          <c:x val="0.54726495726495727"/>
          <c:y val="0.55206349206349203"/>
          <c:w val="0.27363247863247864"/>
          <c:h val="0.25873015873015875"/>
        </c:manualLayout>
      </c:layout>
      <c:overlay val="0"/>
    </c:legend>
    <c:plotVisOnly val="1"/>
    <c:dispBlanksAs val="gap"/>
    <c:showDLblsOverMax val="0"/>
    <c:extLst/>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strRef>
              <c:f>'Figure 2.11'!$A$28</c:f>
              <c:strCache>
                <c:ptCount val="1"/>
                <c:pt idx="0">
                  <c:v>GG Revenue (% GNI*)</c:v>
                </c:pt>
              </c:strCache>
            </c:strRef>
          </c:tx>
          <c:spPr>
            <a:ln w="31750">
              <a:solidFill>
                <a:srgbClr val="27819D"/>
              </a:solidFill>
            </a:ln>
          </c:spPr>
          <c:marker>
            <c:symbol val="none"/>
          </c:marker>
          <c:cat>
            <c:numRef>
              <c:f>'Figure 2.11'!$B$27:$AF$27</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2.11'!$B$28:$AA$28</c:f>
              <c:numCache>
                <c:formatCode>0.0</c:formatCode>
                <c:ptCount val="26"/>
                <c:pt idx="0">
                  <c:v>42.364934961295987</c:v>
                </c:pt>
                <c:pt idx="1">
                  <c:v>42.207721784397364</c:v>
                </c:pt>
                <c:pt idx="2">
                  <c:v>41.864133985626182</c:v>
                </c:pt>
                <c:pt idx="3">
                  <c:v>40.787687363200618</c:v>
                </c:pt>
                <c:pt idx="4">
                  <c:v>41.853193706883715</c:v>
                </c:pt>
                <c:pt idx="5">
                  <c:v>41.183282338942718</c:v>
                </c:pt>
                <c:pt idx="6">
                  <c:v>39.435232309965521</c:v>
                </c:pt>
                <c:pt idx="7">
                  <c:v>39.427041309417199</c:v>
                </c:pt>
                <c:pt idx="8">
                  <c:v>39.266888723603785</c:v>
                </c:pt>
                <c:pt idx="9">
                  <c:v>40.648798786332655</c:v>
                </c:pt>
                <c:pt idx="10">
                  <c:v>41.286269609884769</c:v>
                </c:pt>
                <c:pt idx="11">
                  <c:v>42.966492624321994</c:v>
                </c:pt>
                <c:pt idx="12">
                  <c:v>43.151769312578551</c:v>
                </c:pt>
                <c:pt idx="13">
                  <c:v>41.727908341626481</c:v>
                </c:pt>
                <c:pt idx="14">
                  <c:v>42.011209728974322</c:v>
                </c:pt>
                <c:pt idx="15">
                  <c:v>42.980271681367874</c:v>
                </c:pt>
                <c:pt idx="16">
                  <c:v>45.811950943724447</c:v>
                </c:pt>
                <c:pt idx="17">
                  <c:v>47.331925962823277</c:v>
                </c:pt>
                <c:pt idx="18">
                  <c:v>45.374928783252741</c:v>
                </c:pt>
                <c:pt idx="19">
                  <c:v>44.998591152437307</c:v>
                </c:pt>
                <c:pt idx="20">
                  <c:v>44.222505025913428</c:v>
                </c:pt>
                <c:pt idx="21">
                  <c:v>42.795824462605594</c:v>
                </c:pt>
                <c:pt idx="22">
                  <c:v>41.941927965760378</c:v>
                </c:pt>
                <c:pt idx="23">
                  <c:v>42.456039697637671</c:v>
                </c:pt>
                <c:pt idx="24">
                  <c:v>41.761188163288224</c:v>
                </c:pt>
                <c:pt idx="25">
                  <c:v>41.497364076035652</c:v>
                </c:pt>
              </c:numCache>
            </c:numRef>
          </c:val>
          <c:smooth val="0"/>
          <c:extLst>
            <c:ext xmlns:c16="http://schemas.microsoft.com/office/drawing/2014/chart" uri="{C3380CC4-5D6E-409C-BE32-E72D297353CC}">
              <c16:uniqueId val="{00000000-D722-491E-9257-B678641E40FF}"/>
            </c:ext>
          </c:extLst>
        </c:ser>
        <c:ser>
          <c:idx val="0"/>
          <c:order val="1"/>
          <c:spPr>
            <a:ln w="19050">
              <a:solidFill>
                <a:srgbClr val="27819D"/>
              </a:solidFill>
              <a:prstDash val="sysDash"/>
            </a:ln>
          </c:spPr>
          <c:marker>
            <c:symbol val="none"/>
          </c:marker>
          <c:cat>
            <c:numRef>
              <c:f>'Figure 2.11'!$B$27:$AF$27</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2.11'!$B$29:$Z$29,'Figure 2.11'!$AA$28:$AF$28)</c:f>
              <c:numCache>
                <c:formatCode>General</c:formatCode>
                <c:ptCount val="31"/>
                <c:pt idx="25" formatCode="0.0">
                  <c:v>41.497364076035652</c:v>
                </c:pt>
                <c:pt idx="26" formatCode="0.0">
                  <c:v>42.28684886708713</c:v>
                </c:pt>
                <c:pt idx="27" formatCode="0.0">
                  <c:v>40.890336590662322</c:v>
                </c:pt>
                <c:pt idx="28" formatCode="0.0">
                  <c:v>41.321009450617922</c:v>
                </c:pt>
                <c:pt idx="29" formatCode="0.0">
                  <c:v>41.224408666269127</c:v>
                </c:pt>
                <c:pt idx="30" formatCode="0.0">
                  <c:v>41.172886519421169</c:v>
                </c:pt>
              </c:numCache>
            </c:numRef>
          </c:val>
          <c:smooth val="0"/>
          <c:extLst>
            <c:ext xmlns:c16="http://schemas.microsoft.com/office/drawing/2014/chart" uri="{C3380CC4-5D6E-409C-BE32-E72D297353CC}">
              <c16:uniqueId val="{00000001-D722-491E-9257-B678641E40FF}"/>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37"/>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v>Net Debt</c:v>
          </c:tx>
          <c:spPr>
            <a:ln w="19050">
              <a:solidFill>
                <a:srgbClr val="27819D"/>
              </a:solidFill>
            </a:ln>
          </c:spPr>
          <c:marker>
            <c:symbol val="none"/>
          </c:marker>
          <c:cat>
            <c:numRef>
              <c:f>'Figure 2.12'!$B$33:$AA$33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2.12'!$B$35:$V$35</c:f>
              <c:numCache>
                <c:formatCode>0.0</c:formatCode>
                <c:ptCount val="21"/>
                <c:pt idx="0">
                  <c:v>28.570669726330102</c:v>
                </c:pt>
                <c:pt idx="1">
                  <c:v>24.81288690160024</c:v>
                </c:pt>
                <c:pt idx="2">
                  <c:v>27.524538272612006</c:v>
                </c:pt>
                <c:pt idx="3">
                  <c:v>26.115674417100539</c:v>
                </c:pt>
                <c:pt idx="4">
                  <c:v>23.51254047444732</c:v>
                </c:pt>
                <c:pt idx="5">
                  <c:v>20.969734832708593</c:v>
                </c:pt>
                <c:pt idx="6">
                  <c:v>17.09142292289755</c:v>
                </c:pt>
                <c:pt idx="7">
                  <c:v>17.361379677076282</c:v>
                </c:pt>
                <c:pt idx="8">
                  <c:v>27.483477506443133</c:v>
                </c:pt>
                <c:pt idx="9">
                  <c:v>46.837042653464756</c:v>
                </c:pt>
                <c:pt idx="10">
                  <c:v>86.460151589204116</c:v>
                </c:pt>
                <c:pt idx="11">
                  <c:v>107.28885796294685</c:v>
                </c:pt>
                <c:pt idx="12">
                  <c:v>120.42031357480016</c:v>
                </c:pt>
                <c:pt idx="13">
                  <c:v>118.0108979884008</c:v>
                </c:pt>
                <c:pt idx="14">
                  <c:v>112.29118866481504</c:v>
                </c:pt>
                <c:pt idx="15">
                  <c:v>106.22414036899734</c:v>
                </c:pt>
                <c:pt idx="16">
                  <c:v>101.09024105487261</c:v>
                </c:pt>
                <c:pt idx="17">
                  <c:v>94.348528866859638</c:v>
                </c:pt>
                <c:pt idx="18">
                  <c:v>89.209469456774471</c:v>
                </c:pt>
                <c:pt idx="19">
                  <c:v>82.090983959421266</c:v>
                </c:pt>
                <c:pt idx="20">
                  <c:v>90.800736585875427</c:v>
                </c:pt>
              </c:numCache>
            </c:numRef>
          </c:val>
          <c:smooth val="0"/>
          <c:extLst>
            <c:ext xmlns:c16="http://schemas.microsoft.com/office/drawing/2014/chart" uri="{C3380CC4-5D6E-409C-BE32-E72D297353CC}">
              <c16:uniqueId val="{00000000-BE12-4672-964D-F0E09EEE9592}"/>
            </c:ext>
          </c:extLst>
        </c:ser>
        <c:ser>
          <c:idx val="1"/>
          <c:order val="1"/>
          <c:spPr>
            <a:ln w="19050">
              <a:solidFill>
                <a:srgbClr val="27819D"/>
              </a:solidFill>
              <a:prstDash val="sysDash"/>
            </a:ln>
          </c:spPr>
          <c:marker>
            <c:symbol val="none"/>
          </c:marker>
          <c:cat>
            <c:numRef>
              <c:f>'Figure 2.12'!$B$33:$AA$33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2.12'!$D$36:$W$36,'Figure 2.12'!$V$35:$AA$35)</c:f>
              <c:numCache>
                <c:formatCode>General</c:formatCode>
                <c:ptCount val="26"/>
                <c:pt idx="20" formatCode="0.0">
                  <c:v>90.800736585875427</c:v>
                </c:pt>
                <c:pt idx="21" formatCode="0.0">
                  <c:v>97.615697266993678</c:v>
                </c:pt>
                <c:pt idx="22" formatCode="0.0">
                  <c:v>96.616373507057546</c:v>
                </c:pt>
                <c:pt idx="23" formatCode="0.0">
                  <c:v>95.046629971959703</c:v>
                </c:pt>
                <c:pt idx="24" formatCode="0.0">
                  <c:v>92.871794871794876</c:v>
                </c:pt>
                <c:pt idx="25" formatCode="0.0">
                  <c:v>89.78079779131761</c:v>
                </c:pt>
              </c:numCache>
            </c:numRef>
          </c:val>
          <c:smooth val="0"/>
          <c:extLst>
            <c:ext xmlns:c16="http://schemas.microsoft.com/office/drawing/2014/chart" uri="{C3380CC4-5D6E-409C-BE32-E72D297353CC}">
              <c16:uniqueId val="{00000001-BE12-4672-964D-F0E09EEE9592}"/>
            </c:ext>
          </c:extLst>
        </c:ser>
        <c:ser>
          <c:idx val="2"/>
          <c:order val="2"/>
          <c:tx>
            <c:v>Gross Debt</c:v>
          </c:tx>
          <c:spPr>
            <a:ln w="19050"/>
          </c:spPr>
          <c:marker>
            <c:symbol val="none"/>
          </c:marker>
          <c:val>
            <c:numRef>
              <c:f>'Figure 2.12'!$B$34:$V$34</c:f>
              <c:numCache>
                <c:formatCode>0.0</c:formatCode>
                <c:ptCount val="21"/>
                <c:pt idx="0">
                  <c:v>41.957759646438895</c:v>
                </c:pt>
                <c:pt idx="1">
                  <c:v>39.565607888205356</c:v>
                </c:pt>
                <c:pt idx="2">
                  <c:v>37.228128352677267</c:v>
                </c:pt>
                <c:pt idx="3">
                  <c:v>35.094428095592278</c:v>
                </c:pt>
                <c:pt idx="4">
                  <c:v>33.126023654436906</c:v>
                </c:pt>
                <c:pt idx="5">
                  <c:v>30.800360960710815</c:v>
                </c:pt>
                <c:pt idx="6">
                  <c:v>27.705682567040096</c:v>
                </c:pt>
                <c:pt idx="7">
                  <c:v>28.511432853137386</c:v>
                </c:pt>
                <c:pt idx="8">
                  <c:v>50.792952103906707</c:v>
                </c:pt>
                <c:pt idx="9">
                  <c:v>77.817670933499841</c:v>
                </c:pt>
                <c:pt idx="10">
                  <c:v>111.89207221045609</c:v>
                </c:pt>
                <c:pt idx="11">
                  <c:v>150.02095408288326</c:v>
                </c:pt>
                <c:pt idx="12">
                  <c:v>166.06655755591925</c:v>
                </c:pt>
                <c:pt idx="13">
                  <c:v>157.30647305450455</c:v>
                </c:pt>
                <c:pt idx="14">
                  <c:v>136.44822820646996</c:v>
                </c:pt>
                <c:pt idx="15">
                  <c:v>123.99036008287379</c:v>
                </c:pt>
                <c:pt idx="16">
                  <c:v>114.82556143122038</c:v>
                </c:pt>
                <c:pt idx="17">
                  <c:v>108.08143187786293</c:v>
                </c:pt>
                <c:pt idx="18">
                  <c:v>103.62301335668489</c:v>
                </c:pt>
                <c:pt idx="19">
                  <c:v>95.561701012596629</c:v>
                </c:pt>
                <c:pt idx="20">
                  <c:v>105.56257016448083</c:v>
                </c:pt>
              </c:numCache>
            </c:numRef>
          </c:val>
          <c:smooth val="0"/>
          <c:extLst>
            <c:ext xmlns:c16="http://schemas.microsoft.com/office/drawing/2014/chart" uri="{C3380CC4-5D6E-409C-BE32-E72D297353CC}">
              <c16:uniqueId val="{00000002-BE12-4672-964D-F0E09EEE9592}"/>
            </c:ext>
          </c:extLst>
        </c:ser>
        <c:ser>
          <c:idx val="3"/>
          <c:order val="3"/>
          <c:spPr>
            <a:ln w="19050">
              <a:solidFill>
                <a:srgbClr val="80BC58"/>
              </a:solidFill>
              <a:prstDash val="sysDash"/>
            </a:ln>
          </c:spPr>
          <c:marker>
            <c:symbol val="none"/>
          </c:marker>
          <c:val>
            <c:numRef>
              <c:f>('Figure 2.12'!$D$36:$W$36,'Figure 2.12'!$V$34:$AA$34)</c:f>
              <c:numCache>
                <c:formatCode>General</c:formatCode>
                <c:ptCount val="26"/>
                <c:pt idx="20" formatCode="0.0">
                  <c:v>105.56257016448083</c:v>
                </c:pt>
                <c:pt idx="21" formatCode="0.0">
                  <c:v>111.79630927353421</c:v>
                </c:pt>
                <c:pt idx="22" formatCode="0.0">
                  <c:v>107.4484256243214</c:v>
                </c:pt>
                <c:pt idx="23" formatCode="0.0">
                  <c:v>105.76383840481878</c:v>
                </c:pt>
                <c:pt idx="24" formatCode="0.0">
                  <c:v>103.83621546412245</c:v>
                </c:pt>
                <c:pt idx="25" formatCode="0.0">
                  <c:v>100.11424219345011</c:v>
                </c:pt>
              </c:numCache>
            </c:numRef>
          </c:val>
          <c:smooth val="0"/>
          <c:extLst>
            <c:ext xmlns:c16="http://schemas.microsoft.com/office/drawing/2014/chart" uri="{C3380CC4-5D6E-409C-BE32-E72D297353CC}">
              <c16:uniqueId val="{00000003-BE12-4672-964D-F0E09EEE9592}"/>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egendEntry>
        <c:idx val="1"/>
        <c:delete val="1"/>
      </c:legendEntry>
      <c:legendEntry>
        <c:idx val="3"/>
        <c:delete val="1"/>
      </c:legendEntry>
      <c:layout>
        <c:manualLayout>
          <c:xMode val="edge"/>
          <c:yMode val="edge"/>
          <c:x val="0.16681911636045502"/>
          <c:y val="0.13480883780372788"/>
          <c:w val="0.22424196828402479"/>
          <c:h val="0.17952120904241808"/>
        </c:manualLayout>
      </c:layout>
      <c:overlay val="0"/>
    </c:legend>
    <c:plotVisOnly val="1"/>
    <c:dispBlanksAs val="gap"/>
    <c:showDLblsOverMax val="0"/>
  </c:chart>
  <c:spPr>
    <a:ln>
      <a:noFill/>
    </a:ln>
  </c:spPr>
  <c:txPr>
    <a:bodyPr/>
    <a:lstStyle/>
    <a:p>
      <a:pPr>
        <a:defRPr sz="800">
          <a:solidFill>
            <a:schemeClr val="tx1">
              <a:lumMod val="75000"/>
              <a:lumOff val="2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4"/>
            </a:solidFill>
          </c:spPr>
          <c:dPt>
            <c:idx val="0"/>
            <c:bubble3D val="0"/>
            <c:spPr>
              <a:solidFill>
                <a:schemeClr val="accent4"/>
              </a:solidFill>
              <a:ln w="19050">
                <a:solidFill>
                  <a:schemeClr val="lt1"/>
                </a:solidFill>
              </a:ln>
              <a:effectLst/>
            </c:spPr>
            <c:extLst>
              <c:ext xmlns:c16="http://schemas.microsoft.com/office/drawing/2014/chart" uri="{C3380CC4-5D6E-409C-BE32-E72D297353CC}">
                <c16:uniqueId val="{00000001-76F5-46A3-A6DF-328D3CD3FFB3}"/>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76F5-46A3-A6DF-328D3CD3FFB3}"/>
              </c:ext>
            </c:extLst>
          </c:dPt>
          <c:dPt>
            <c:idx val="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5-76F5-46A3-A6DF-328D3CD3FFB3}"/>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76F5-46A3-A6DF-328D3CD3FFB3}"/>
              </c:ext>
            </c:extLst>
          </c:dPt>
          <c:dPt>
            <c:idx val="4"/>
            <c:bubble3D val="0"/>
            <c:spPr>
              <a:solidFill>
                <a:schemeClr val="tx1">
                  <a:lumMod val="25000"/>
                  <a:lumOff val="75000"/>
                </a:schemeClr>
              </a:solidFill>
              <a:ln w="19050">
                <a:solidFill>
                  <a:schemeClr val="lt1"/>
                </a:solidFill>
              </a:ln>
              <a:effectLst/>
            </c:spPr>
            <c:extLst>
              <c:ext xmlns:c16="http://schemas.microsoft.com/office/drawing/2014/chart" uri="{C3380CC4-5D6E-409C-BE32-E72D297353CC}">
                <c16:uniqueId val="{00000009-76F5-46A3-A6DF-328D3CD3FFB3}"/>
              </c:ext>
            </c:extLst>
          </c:dPt>
          <c:dPt>
            <c:idx val="5"/>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B-76F5-46A3-A6DF-328D3CD3FFB3}"/>
              </c:ext>
            </c:extLst>
          </c:dPt>
          <c:dPt>
            <c:idx val="6"/>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D-76F5-46A3-A6DF-328D3CD3FFB3}"/>
              </c:ext>
            </c:extLst>
          </c:dPt>
          <c:dLbls>
            <c:dLbl>
              <c:idx val="0"/>
              <c:layout>
                <c:manualLayout>
                  <c:x val="0.1875"/>
                  <c:y val="-2.7777777777777821E-2"/>
                </c:manualLayout>
              </c:layout>
              <c:tx>
                <c:rich>
                  <a:bodyPr/>
                  <a:lstStyle/>
                  <a:p>
                    <a:fld id="{8A3E731C-D205-4B3D-81E3-CC61F3D638A5}" type="CATEGORYNAME">
                      <a:rPr lang="en-US"/>
                      <a:pPr/>
                      <a:t>[CATEGORY NAME]</a:t>
                    </a:fld>
                    <a:r>
                      <a:rPr lang="en-US"/>
                      <a:t>,</a:t>
                    </a:r>
                    <a:r>
                      <a:rPr lang="en-US" baseline="0"/>
                      <a:t> </a:t>
                    </a:r>
                    <a:fld id="{E3BEE810-6B18-4042-8B34-E54D763B433B}" type="PERCENTAGE">
                      <a:rPr lang="en-US" baseline="0"/>
                      <a:pPr/>
                      <a:t>[PERCENTAGE]</a:t>
                    </a:fld>
                    <a:endParaRPr lang="en-US" baseline="0"/>
                  </a:p>
                </c:rich>
              </c:tx>
              <c:showLegendKey val="0"/>
              <c:showVal val="0"/>
              <c:showCatName val="1"/>
              <c:showSerName val="0"/>
              <c:showPercent val="1"/>
              <c:showBubbleSize val="0"/>
              <c:extLst>
                <c:ext xmlns:c15="http://schemas.microsoft.com/office/drawing/2012/chart" uri="{CE6537A1-D6FC-4f65-9D91-7224C49458BB}">
                  <c15:layout>
                    <c:manualLayout>
                      <c:w val="0.19337510936132984"/>
                      <c:h val="0.11560185185185186"/>
                    </c:manualLayout>
                  </c15:layout>
                  <c15:dlblFieldTable/>
                  <c15:showDataLabelsRange val="0"/>
                </c:ext>
                <c:ext xmlns:c16="http://schemas.microsoft.com/office/drawing/2014/chart" uri="{C3380CC4-5D6E-409C-BE32-E72D297353CC}">
                  <c16:uniqueId val="{00000001-76F5-46A3-A6DF-328D3CD3FFB3}"/>
                </c:ext>
              </c:extLst>
            </c:dLbl>
            <c:dLbl>
              <c:idx val="1"/>
              <c:layout>
                <c:manualLayout>
                  <c:x val="0.2027778871391076"/>
                  <c:y val="0.13425925925925927"/>
                </c:manualLayout>
              </c:layout>
              <c:tx>
                <c:rich>
                  <a:bodyPr/>
                  <a:lstStyle/>
                  <a:p>
                    <a:fld id="{6532E1DB-9111-441A-B2D3-EC93BB1064C5}" type="CATEGORYNAME">
                      <a:rPr lang="en-US"/>
                      <a:pPr/>
                      <a:t>[CATEGORY NAME]</a:t>
                    </a:fld>
                    <a:r>
                      <a:rPr lang="en-US" baseline="0"/>
                      <a:t>, </a:t>
                    </a:r>
                    <a:fld id="{6BFFEA8B-8471-4782-AAF8-03A099A58892}" type="PERCENTAGE">
                      <a:rPr lang="en-US" baseline="0"/>
                      <a:pPr/>
                      <a:t>[PERCENTAGE]</a:t>
                    </a:fld>
                    <a:endParaRPr lang="en-US" baseline="0"/>
                  </a:p>
                </c:rich>
              </c:tx>
              <c:showLegendKey val="0"/>
              <c:showVal val="0"/>
              <c:showCatName val="1"/>
              <c:showSerName val="0"/>
              <c:showPercent val="1"/>
              <c:showBubbleSize val="0"/>
              <c:extLst>
                <c:ext xmlns:c15="http://schemas.microsoft.com/office/drawing/2012/chart" uri="{CE6537A1-D6FC-4f65-9D91-7224C49458BB}">
                  <c15:layout>
                    <c:manualLayout>
                      <c:w val="0.32143066491688532"/>
                      <c:h val="0.11560185185185186"/>
                    </c:manualLayout>
                  </c15:layout>
                  <c15:dlblFieldTable/>
                  <c15:showDataLabelsRange val="0"/>
                </c:ext>
                <c:ext xmlns:c16="http://schemas.microsoft.com/office/drawing/2014/chart" uri="{C3380CC4-5D6E-409C-BE32-E72D297353CC}">
                  <c16:uniqueId val="{00000003-76F5-46A3-A6DF-328D3CD3FFB3}"/>
                </c:ext>
              </c:extLst>
            </c:dLbl>
            <c:dLbl>
              <c:idx val="2"/>
              <c:layout>
                <c:manualLayout>
                  <c:x val="-0.18333333333333332"/>
                  <c:y val="9.25925925925925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F5-46A3-A6DF-328D3CD3FFB3}"/>
                </c:ext>
              </c:extLst>
            </c:dLbl>
            <c:dLbl>
              <c:idx val="3"/>
              <c:layout>
                <c:manualLayout>
                  <c:x val="-0.16944444444444445"/>
                  <c:y val="-1.8518518518518517E-2"/>
                </c:manualLayout>
              </c:layout>
              <c:tx>
                <c:rich>
                  <a:bodyPr/>
                  <a:lstStyle/>
                  <a:p>
                    <a:fld id="{4CED20C4-4CD3-4E63-B464-71E27CC44C45}" type="CATEGORYNAME">
                      <a:rPr lang="en-US"/>
                      <a:pPr/>
                      <a:t>[CATEGORY NAME]</a:t>
                    </a:fld>
                    <a:r>
                      <a:rPr lang="en-US" baseline="0"/>
                      <a:t>,</a:t>
                    </a:r>
                    <a:fld id="{EE4FEBC7-38A9-4A1C-9E91-356959B4D122}" type="PERCENTAGE">
                      <a:rPr lang="en-US" baseline="0"/>
                      <a:pPr/>
                      <a:t>[PERCENTAGE]</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6F5-46A3-A6DF-328D3CD3FFB3}"/>
                </c:ext>
              </c:extLst>
            </c:dLbl>
            <c:dLbl>
              <c:idx val="4"/>
              <c:layout>
                <c:manualLayout>
                  <c:x val="-0.23472222222222222"/>
                  <c:y val="-4.6296296296296294E-3"/>
                </c:manualLayout>
              </c:layout>
              <c:tx>
                <c:rich>
                  <a:bodyPr/>
                  <a:lstStyle/>
                  <a:p>
                    <a:fld id="{EB50BC8C-10F5-47A2-86DA-7CA1C638F33D}" type="CATEGORYNAME">
                      <a:rPr lang="en-US"/>
                      <a:pPr/>
                      <a:t>[CATEGORY NAME]</a:t>
                    </a:fld>
                    <a:r>
                      <a:rPr lang="en-US" baseline="0"/>
                      <a:t>, </a:t>
                    </a:r>
                    <a:fld id="{9B86FED7-A154-4BF0-98D1-BF3CE397DFED}" type="PERCENTAGE">
                      <a:rPr lang="en-US" baseline="0"/>
                      <a:pPr/>
                      <a:t>[PERCENTAGE]</a:t>
                    </a:fld>
                    <a:endParaRPr lang="en-US" baseline="0"/>
                  </a:p>
                </c:rich>
              </c:tx>
              <c:showLegendKey val="0"/>
              <c:showVal val="0"/>
              <c:showCatName val="1"/>
              <c:showSerName val="0"/>
              <c:showPercent val="1"/>
              <c:showBubbleSize val="0"/>
              <c:extLst>
                <c:ext xmlns:c15="http://schemas.microsoft.com/office/drawing/2012/chart" uri="{CE6537A1-D6FC-4f65-9D91-7224C49458BB}">
                  <c15:layout>
                    <c:manualLayout>
                      <c:w val="0.17558333333333334"/>
                      <c:h val="0.11560185185185186"/>
                    </c:manualLayout>
                  </c15:layout>
                  <c15:dlblFieldTable/>
                  <c15:showDataLabelsRange val="0"/>
                </c:ext>
                <c:ext xmlns:c16="http://schemas.microsoft.com/office/drawing/2014/chart" uri="{C3380CC4-5D6E-409C-BE32-E72D297353CC}">
                  <c16:uniqueId val="{00000009-76F5-46A3-A6DF-328D3CD3FFB3}"/>
                </c:ext>
              </c:extLst>
            </c:dLbl>
            <c:dLbl>
              <c:idx val="5"/>
              <c:layout>
                <c:manualLayout>
                  <c:x val="-0.19305555555555559"/>
                  <c:y val="-0.12037000583260425"/>
                </c:manualLayout>
              </c:layout>
              <c:tx>
                <c:rich>
                  <a:bodyPr/>
                  <a:lstStyle/>
                  <a:p>
                    <a:fld id="{F2B46BB2-8CFF-43CE-805C-69EF493077D5}" type="CATEGORYNAME">
                      <a:rPr lang="en-US"/>
                      <a:pPr/>
                      <a:t>[CATEGORY NAME]</a:t>
                    </a:fld>
                    <a:r>
                      <a:rPr lang="en-US" baseline="0"/>
                      <a:t> </a:t>
                    </a:r>
                    <a:fld id="{20AE6ECF-7444-4B07-9EDF-0049C74CA99D}" type="PERCENTAGE">
                      <a:rPr lang="en-US" baseline="0"/>
                      <a:pPr/>
                      <a:t>[PERCENTAGE]</a:t>
                    </a:fld>
                    <a:endParaRPr lang="en-US" baseline="0"/>
                  </a:p>
                </c:rich>
              </c:tx>
              <c:showLegendKey val="0"/>
              <c:showVal val="0"/>
              <c:showCatName val="1"/>
              <c:showSerName val="0"/>
              <c:showPercent val="1"/>
              <c:showBubbleSize val="0"/>
              <c:extLst>
                <c:ext xmlns:c15="http://schemas.microsoft.com/office/drawing/2012/chart" uri="{CE6537A1-D6FC-4f65-9D91-7224C49458BB}">
                  <c15:layout>
                    <c:manualLayout>
                      <c:w val="0.21831955380577428"/>
                      <c:h val="0.16645851560221639"/>
                    </c:manualLayout>
                  </c15:layout>
                  <c15:dlblFieldTable/>
                  <c15:showDataLabelsRange val="0"/>
                </c:ext>
                <c:ext xmlns:c16="http://schemas.microsoft.com/office/drawing/2014/chart" uri="{C3380CC4-5D6E-409C-BE32-E72D297353CC}">
                  <c16:uniqueId val="{0000000B-76F5-46A3-A6DF-328D3CD3FFB3}"/>
                </c:ext>
              </c:extLst>
            </c:dLbl>
            <c:dLbl>
              <c:idx val="6"/>
              <c:layout>
                <c:manualLayout>
                  <c:x val="0.10833333333333334"/>
                  <c:y val="-0.15277777777777779"/>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C0AD2B7D-0AC2-4F1B-9D88-2A9C1FE8BBDB}" type="CATEGORYNAME">
                      <a:rPr lang="en-US"/>
                      <a:pPr>
                        <a:defRPr/>
                      </a:pPr>
                      <a:t>[CATEGORY NAME]</a:t>
                    </a:fld>
                    <a:r>
                      <a:rPr lang="en-US" baseline="0"/>
                      <a:t> </a:t>
                    </a:r>
                    <a:fld id="{EF82C990-4A53-449C-84BD-5A531ACA3818}" type="PERCENTAGE">
                      <a:rPr lang="en-US" baseline="0"/>
                      <a:pPr>
                        <a:defRPr/>
                      </a:pPr>
                      <a:t>[PERCENTAGE]</a:t>
                    </a:fld>
                    <a:endParaRPr lang="en-US" baseline="0"/>
                  </a:p>
                </c:rich>
              </c:tx>
              <c:spPr>
                <a:solidFill>
                  <a:sysClr val="window" lastClr="FFFFFF"/>
                </a:solid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5368044619422572"/>
                      <c:h val="8.7824074074074068E-2"/>
                    </c:manualLayout>
                  </c15:layout>
                  <c15:dlblFieldTable/>
                  <c15:showDataLabelsRange val="0"/>
                </c:ext>
                <c:ext xmlns:c16="http://schemas.microsoft.com/office/drawing/2014/chart" uri="{C3380CC4-5D6E-409C-BE32-E72D297353CC}">
                  <c16:uniqueId val="{0000000D-76F5-46A3-A6DF-328D3CD3FFB3}"/>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'Figure E.1'!$A$19:$A$25</c:f>
              <c:strCache>
                <c:ptCount val="7"/>
                <c:pt idx="0">
                  <c:v>Agriculture</c:v>
                </c:pt>
                <c:pt idx="1">
                  <c:v>Transport</c:v>
                </c:pt>
                <c:pt idx="2">
                  <c:v>Energy Industries</c:v>
                </c:pt>
                <c:pt idx="3">
                  <c:v>Residential</c:v>
                </c:pt>
                <c:pt idx="4">
                  <c:v>Industry</c:v>
                </c:pt>
                <c:pt idx="5">
                  <c:v>Commercial and Public Services</c:v>
                </c:pt>
                <c:pt idx="6">
                  <c:v>Other</c:v>
                </c:pt>
              </c:strCache>
            </c:strRef>
          </c:cat>
          <c:val>
            <c:numRef>
              <c:f>'Figure E.1'!$B$19:$B$25</c:f>
              <c:numCache>
                <c:formatCode>General</c:formatCode>
                <c:ptCount val="7"/>
                <c:pt idx="0">
                  <c:v>0.373</c:v>
                </c:pt>
                <c:pt idx="1">
                  <c:v>0.18</c:v>
                </c:pt>
                <c:pt idx="2">
                  <c:v>0.14399999999999999</c:v>
                </c:pt>
                <c:pt idx="3">
                  <c:v>0.126</c:v>
                </c:pt>
                <c:pt idx="4">
                  <c:v>0.111</c:v>
                </c:pt>
                <c:pt idx="5">
                  <c:v>3.1E-2</c:v>
                </c:pt>
                <c:pt idx="6">
                  <c:v>3.5000000000000031E-2</c:v>
                </c:pt>
              </c:numCache>
            </c:numRef>
          </c:val>
          <c:extLst>
            <c:ext xmlns:c16="http://schemas.microsoft.com/office/drawing/2014/chart" uri="{C3380CC4-5D6E-409C-BE32-E72D297353CC}">
              <c16:uniqueId val="{0000000E-76F5-46A3-A6DF-328D3CD3FFB3}"/>
            </c:ext>
          </c:extLst>
        </c:ser>
        <c:dLbls>
          <c:showLegendKey val="0"/>
          <c:showVal val="0"/>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476511501191253E-2"/>
          <c:y val="4.2628429006858017E-2"/>
          <c:w val="0.92744943856237783"/>
          <c:h val="0.77086336360172714"/>
        </c:manualLayout>
      </c:layout>
      <c:areaChart>
        <c:grouping val="stacked"/>
        <c:varyColors val="0"/>
        <c:ser>
          <c:idx val="0"/>
          <c:order val="1"/>
          <c:tx>
            <c:strRef>
              <c:f>'Figure 3.1'!$C$3</c:f>
              <c:strCache>
                <c:ptCount val="1"/>
                <c:pt idx="0">
                  <c:v>Min</c:v>
                </c:pt>
              </c:strCache>
            </c:strRef>
          </c:tx>
          <c:spPr>
            <a:noFill/>
            <a:ln>
              <a:noFill/>
            </a:ln>
            <a:effectLst/>
          </c:spPr>
          <c:cat>
            <c:strRef>
              <c:f>'Figure 3.1'!$A$4:$A$95</c:f>
              <c:strCache>
                <c:ptCount val="92"/>
                <c:pt idx="0">
                  <c:v>2003Q1</c:v>
                </c:pt>
                <c:pt idx="1">
                  <c:v>2003Q2</c:v>
                </c:pt>
                <c:pt idx="2">
                  <c:v>2003Q3</c:v>
                </c:pt>
                <c:pt idx="3">
                  <c:v>2003Q4</c:v>
                </c:pt>
                <c:pt idx="4">
                  <c:v>2004Q1</c:v>
                </c:pt>
                <c:pt idx="5">
                  <c:v>2004Q2</c:v>
                </c:pt>
                <c:pt idx="6">
                  <c:v>2004Q3</c:v>
                </c:pt>
                <c:pt idx="7">
                  <c:v>2004Q4</c:v>
                </c:pt>
                <c:pt idx="8">
                  <c:v>2005Q1</c:v>
                </c:pt>
                <c:pt idx="9">
                  <c:v>2005Q2</c:v>
                </c:pt>
                <c:pt idx="10">
                  <c:v>2005Q3</c:v>
                </c:pt>
                <c:pt idx="11">
                  <c:v>2005Q4</c:v>
                </c:pt>
                <c:pt idx="12">
                  <c:v>2006Q1</c:v>
                </c:pt>
                <c:pt idx="13">
                  <c:v>2006Q2</c:v>
                </c:pt>
                <c:pt idx="14">
                  <c:v>2006Q3</c:v>
                </c:pt>
                <c:pt idx="15">
                  <c:v>2006Q4</c:v>
                </c:pt>
                <c:pt idx="16">
                  <c:v>2007Q1</c:v>
                </c:pt>
                <c:pt idx="17">
                  <c:v>2007Q2</c:v>
                </c:pt>
                <c:pt idx="18">
                  <c:v>2007Q3</c:v>
                </c:pt>
                <c:pt idx="19">
                  <c:v>2007Q4</c:v>
                </c:pt>
                <c:pt idx="20">
                  <c:v>2008Q1</c:v>
                </c:pt>
                <c:pt idx="21">
                  <c:v>2008Q2</c:v>
                </c:pt>
                <c:pt idx="22">
                  <c:v>2008Q3</c:v>
                </c:pt>
                <c:pt idx="23">
                  <c:v>2008Q4</c:v>
                </c:pt>
                <c:pt idx="24">
                  <c:v>2009Q1</c:v>
                </c:pt>
                <c:pt idx="25">
                  <c:v>2009Q2</c:v>
                </c:pt>
                <c:pt idx="26">
                  <c:v>2009Q3</c:v>
                </c:pt>
                <c:pt idx="27">
                  <c:v>2009Q4</c:v>
                </c:pt>
                <c:pt idx="28">
                  <c:v>2010Q1</c:v>
                </c:pt>
                <c:pt idx="29">
                  <c:v>2010Q2</c:v>
                </c:pt>
                <c:pt idx="30">
                  <c:v>2010Q3</c:v>
                </c:pt>
                <c:pt idx="31">
                  <c:v>2010Q4</c:v>
                </c:pt>
                <c:pt idx="32">
                  <c:v>2011Q1</c:v>
                </c:pt>
                <c:pt idx="33">
                  <c:v>2011Q2</c:v>
                </c:pt>
                <c:pt idx="34">
                  <c:v>2011Q3</c:v>
                </c:pt>
                <c:pt idx="35">
                  <c:v>2011Q4</c:v>
                </c:pt>
                <c:pt idx="36">
                  <c:v>2012Q1</c:v>
                </c:pt>
                <c:pt idx="37">
                  <c:v>2012Q2</c:v>
                </c:pt>
                <c:pt idx="38">
                  <c:v>2012Q3</c:v>
                </c:pt>
                <c:pt idx="39">
                  <c:v>2012Q4</c:v>
                </c:pt>
                <c:pt idx="40">
                  <c:v>2013Q1</c:v>
                </c:pt>
                <c:pt idx="41">
                  <c:v>2013Q2</c:v>
                </c:pt>
                <c:pt idx="42">
                  <c:v>2013Q3</c:v>
                </c:pt>
                <c:pt idx="43">
                  <c:v>2013Q4</c:v>
                </c:pt>
                <c:pt idx="44">
                  <c:v>2014Q1</c:v>
                </c:pt>
                <c:pt idx="45">
                  <c:v>2014Q2</c:v>
                </c:pt>
                <c:pt idx="46">
                  <c:v>2014Q3</c:v>
                </c:pt>
                <c:pt idx="47">
                  <c:v>2014Q4</c:v>
                </c:pt>
                <c:pt idx="48">
                  <c:v>2015Q1</c:v>
                </c:pt>
                <c:pt idx="49">
                  <c:v>2015Q2</c:v>
                </c:pt>
                <c:pt idx="50">
                  <c:v>2015Q3</c:v>
                </c:pt>
                <c:pt idx="51">
                  <c:v>2015Q4</c:v>
                </c:pt>
                <c:pt idx="52">
                  <c:v>2016Q1</c:v>
                </c:pt>
                <c:pt idx="53">
                  <c:v>2016Q2</c:v>
                </c:pt>
                <c:pt idx="54">
                  <c:v>2016Q3</c:v>
                </c:pt>
                <c:pt idx="55">
                  <c:v>2016Q4</c:v>
                </c:pt>
                <c:pt idx="56">
                  <c:v>2017Q1</c:v>
                </c:pt>
                <c:pt idx="57">
                  <c:v>2017Q2</c:v>
                </c:pt>
                <c:pt idx="58">
                  <c:v>2017Q3</c:v>
                </c:pt>
                <c:pt idx="59">
                  <c:v>2017Q4</c:v>
                </c:pt>
                <c:pt idx="60">
                  <c:v>2018Q1</c:v>
                </c:pt>
                <c:pt idx="61">
                  <c:v>2018Q2</c:v>
                </c:pt>
                <c:pt idx="62">
                  <c:v>2018Q3</c:v>
                </c:pt>
                <c:pt idx="63">
                  <c:v>2018Q4</c:v>
                </c:pt>
                <c:pt idx="64">
                  <c:v>2019Q1</c:v>
                </c:pt>
                <c:pt idx="65">
                  <c:v>2019Q2</c:v>
                </c:pt>
                <c:pt idx="66">
                  <c:v>2019Q3</c:v>
                </c:pt>
                <c:pt idx="67">
                  <c:v>2019Q4</c:v>
                </c:pt>
                <c:pt idx="68">
                  <c:v>2020Q1</c:v>
                </c:pt>
                <c:pt idx="69">
                  <c:v>2020Q2</c:v>
                </c:pt>
                <c:pt idx="70">
                  <c:v>2020Q3</c:v>
                </c:pt>
                <c:pt idx="71">
                  <c:v>2020Q4</c:v>
                </c:pt>
                <c:pt idx="72">
                  <c:v>2021Q1</c:v>
                </c:pt>
                <c:pt idx="73">
                  <c:v>2021Q2</c:v>
                </c:pt>
                <c:pt idx="74">
                  <c:v>2021Q3</c:v>
                </c:pt>
                <c:pt idx="75">
                  <c:v>2021Q4</c:v>
                </c:pt>
                <c:pt idx="76">
                  <c:v>2022Q1</c:v>
                </c:pt>
                <c:pt idx="77">
                  <c:v>2022Q2</c:v>
                </c:pt>
                <c:pt idx="78">
                  <c:v>2022Q3</c:v>
                </c:pt>
                <c:pt idx="79">
                  <c:v>2022Q4</c:v>
                </c:pt>
                <c:pt idx="80">
                  <c:v>2023Q1</c:v>
                </c:pt>
                <c:pt idx="81">
                  <c:v>2023Q2</c:v>
                </c:pt>
                <c:pt idx="82">
                  <c:v>2023Q3</c:v>
                </c:pt>
                <c:pt idx="83">
                  <c:v>2023Q4</c:v>
                </c:pt>
                <c:pt idx="84">
                  <c:v>2024Q1</c:v>
                </c:pt>
                <c:pt idx="85">
                  <c:v>2024Q2</c:v>
                </c:pt>
                <c:pt idx="86">
                  <c:v>2024Q3</c:v>
                </c:pt>
                <c:pt idx="87">
                  <c:v>2024Q4</c:v>
                </c:pt>
                <c:pt idx="88">
                  <c:v>2025Q1</c:v>
                </c:pt>
                <c:pt idx="89">
                  <c:v>2025Q2</c:v>
                </c:pt>
                <c:pt idx="90">
                  <c:v>2025Q3</c:v>
                </c:pt>
                <c:pt idx="91">
                  <c:v>2025Q4</c:v>
                </c:pt>
              </c:strCache>
            </c:strRef>
          </c:cat>
          <c:val>
            <c:numRef>
              <c:f>'Figure 3.1'!$C$4:$C$95</c:f>
              <c:numCache>
                <c:formatCode>0.0</c:formatCode>
                <c:ptCount val="92"/>
                <c:pt idx="0">
                  <c:v>-1.5775465695861699</c:v>
                </c:pt>
                <c:pt idx="1">
                  <c:v>-1.53867714612551</c:v>
                </c:pt>
                <c:pt idx="2">
                  <c:v>-1.1097860303545</c:v>
                </c:pt>
                <c:pt idx="3">
                  <c:v>-1.3788377547641999</c:v>
                </c:pt>
                <c:pt idx="4">
                  <c:v>-0.75331751520537904</c:v>
                </c:pt>
                <c:pt idx="5">
                  <c:v>-0.90091412328143605</c:v>
                </c:pt>
                <c:pt idx="6">
                  <c:v>-1.3993270409990399</c:v>
                </c:pt>
                <c:pt idx="7">
                  <c:v>-1.0626200018262599</c:v>
                </c:pt>
                <c:pt idx="8">
                  <c:v>-0.88068295533944496</c:v>
                </c:pt>
                <c:pt idx="9">
                  <c:v>-0.76129273685427501</c:v>
                </c:pt>
                <c:pt idx="10">
                  <c:v>-0.65010283042935402</c:v>
                </c:pt>
                <c:pt idx="11">
                  <c:v>-0.33014204803012398</c:v>
                </c:pt>
                <c:pt idx="12">
                  <c:v>-2.0392975942938499E-2</c:v>
                </c:pt>
                <c:pt idx="13">
                  <c:v>1.2934513283651101E-2</c:v>
                </c:pt>
                <c:pt idx="14">
                  <c:v>-1.9279298654278E-2</c:v>
                </c:pt>
                <c:pt idx="15">
                  <c:v>0.45610556760646598</c:v>
                </c:pt>
                <c:pt idx="16">
                  <c:v>1.0286949898922499</c:v>
                </c:pt>
                <c:pt idx="17">
                  <c:v>1.4746607879718301</c:v>
                </c:pt>
                <c:pt idx="18">
                  <c:v>1.9017701193327901</c:v>
                </c:pt>
                <c:pt idx="19">
                  <c:v>1.85836705104899</c:v>
                </c:pt>
                <c:pt idx="20">
                  <c:v>1.6082059683515</c:v>
                </c:pt>
                <c:pt idx="21">
                  <c:v>0.97243754485837597</c:v>
                </c:pt>
                <c:pt idx="22">
                  <c:v>0.86256253148777495</c:v>
                </c:pt>
                <c:pt idx="23">
                  <c:v>7.4984486117241997E-2</c:v>
                </c:pt>
                <c:pt idx="24">
                  <c:v>-1.6211268782478501</c:v>
                </c:pt>
                <c:pt idx="25">
                  <c:v>-1.4022016939083599</c:v>
                </c:pt>
                <c:pt idx="26">
                  <c:v>-1.77392455747585</c:v>
                </c:pt>
                <c:pt idx="27">
                  <c:v>-2.6860249832860998</c:v>
                </c:pt>
                <c:pt idx="28">
                  <c:v>-3.1810101266883701</c:v>
                </c:pt>
                <c:pt idx="29">
                  <c:v>-3.6484135825475601</c:v>
                </c:pt>
                <c:pt idx="30">
                  <c:v>-3.9509229865793398</c:v>
                </c:pt>
                <c:pt idx="31">
                  <c:v>-4.5200257080218904</c:v>
                </c:pt>
                <c:pt idx="32">
                  <c:v>-4.2968098131249697</c:v>
                </c:pt>
                <c:pt idx="33">
                  <c:v>-4.4341830991741098</c:v>
                </c:pt>
                <c:pt idx="34">
                  <c:v>-4.8760023678066702</c:v>
                </c:pt>
                <c:pt idx="35">
                  <c:v>-5.1892551256549497</c:v>
                </c:pt>
                <c:pt idx="36">
                  <c:v>-5.0023471678530402</c:v>
                </c:pt>
                <c:pt idx="37">
                  <c:v>-4.6793712944986199</c:v>
                </c:pt>
                <c:pt idx="38">
                  <c:v>-4.3649939343757902</c:v>
                </c:pt>
                <c:pt idx="39">
                  <c:v>-4.2146630948816499</c:v>
                </c:pt>
                <c:pt idx="40">
                  <c:v>-4.4248900997036102</c:v>
                </c:pt>
                <c:pt idx="41">
                  <c:v>-4.4817965050159803</c:v>
                </c:pt>
                <c:pt idx="42">
                  <c:v>-4.3962729124068298</c:v>
                </c:pt>
                <c:pt idx="43">
                  <c:v>-4.2157748360827396</c:v>
                </c:pt>
                <c:pt idx="44">
                  <c:v>-4.4755668272375102</c:v>
                </c:pt>
                <c:pt idx="45">
                  <c:v>-4.0918673451938696</c:v>
                </c:pt>
                <c:pt idx="46">
                  <c:v>-3.8852263817755301</c:v>
                </c:pt>
                <c:pt idx="47">
                  <c:v>-3.8612363296915899</c:v>
                </c:pt>
                <c:pt idx="48">
                  <c:v>-4.0958798156664198</c:v>
                </c:pt>
                <c:pt idx="49">
                  <c:v>-3.91337655108862</c:v>
                </c:pt>
                <c:pt idx="50">
                  <c:v>-3.8255197866167499</c:v>
                </c:pt>
                <c:pt idx="51">
                  <c:v>-3.9322427496336099</c:v>
                </c:pt>
                <c:pt idx="52">
                  <c:v>-3.8163747527677798</c:v>
                </c:pt>
                <c:pt idx="53">
                  <c:v>-3.6257987438990198</c:v>
                </c:pt>
                <c:pt idx="54">
                  <c:v>-3.2869688440420899</c:v>
                </c:pt>
                <c:pt idx="55">
                  <c:v>-3.0215436310271402</c:v>
                </c:pt>
                <c:pt idx="56">
                  <c:v>-2.59925885784632</c:v>
                </c:pt>
                <c:pt idx="57">
                  <c:v>-2.3369916182892401</c:v>
                </c:pt>
                <c:pt idx="58">
                  <c:v>-2.2283089273087402</c:v>
                </c:pt>
                <c:pt idx="59">
                  <c:v>-2.0273561836560199</c:v>
                </c:pt>
                <c:pt idx="60">
                  <c:v>-2.0547412161502101</c:v>
                </c:pt>
                <c:pt idx="61">
                  <c:v>-2.1095370624257499</c:v>
                </c:pt>
                <c:pt idx="62">
                  <c:v>-2.0263584320363699</c:v>
                </c:pt>
                <c:pt idx="63">
                  <c:v>-2.02425784192349</c:v>
                </c:pt>
                <c:pt idx="64">
                  <c:v>-1.6655037084003299</c:v>
                </c:pt>
                <c:pt idx="65">
                  <c:v>-1.6376375807343599</c:v>
                </c:pt>
                <c:pt idx="66">
                  <c:v>-1.71479664682168</c:v>
                </c:pt>
                <c:pt idx="67">
                  <c:v>-1.5145214654432799</c:v>
                </c:pt>
                <c:pt idx="68">
                  <c:v>-1.84425863007928</c:v>
                </c:pt>
                <c:pt idx="69">
                  <c:v>-9.8438170197441597</c:v>
                </c:pt>
                <c:pt idx="70">
                  <c:v>-3.2886831123134099</c:v>
                </c:pt>
                <c:pt idx="71">
                  <c:v>-3.13175256089619</c:v>
                </c:pt>
                <c:pt idx="72">
                  <c:v>-6.0610163041116403</c:v>
                </c:pt>
                <c:pt idx="73">
                  <c:v>-5.8721936427137296</c:v>
                </c:pt>
                <c:pt idx="74">
                  <c:v>-5.8200404845029103</c:v>
                </c:pt>
                <c:pt idx="75">
                  <c:v>-5.9772414655336004</c:v>
                </c:pt>
                <c:pt idx="76">
                  <c:v>-3.1554206634196502</c:v>
                </c:pt>
                <c:pt idx="77">
                  <c:v>-2.9841728121668298</c:v>
                </c:pt>
                <c:pt idx="78">
                  <c:v>-2.8253897653364199</c:v>
                </c:pt>
                <c:pt idx="79">
                  <c:v>-2.6838641542035901</c:v>
                </c:pt>
                <c:pt idx="80">
                  <c:v>-2.1465204593658598</c:v>
                </c:pt>
                <c:pt idx="81">
                  <c:v>-2.0151999974997401</c:v>
                </c:pt>
                <c:pt idx="82">
                  <c:v>-1.89132847491068</c:v>
                </c:pt>
                <c:pt idx="83">
                  <c:v>-1.7674367689372901</c:v>
                </c:pt>
                <c:pt idx="84">
                  <c:v>-1.35072458636189</c:v>
                </c:pt>
                <c:pt idx="85">
                  <c:v>-1.1893424518678299</c:v>
                </c:pt>
                <c:pt idx="86">
                  <c:v>-1.0222811549616799</c:v>
                </c:pt>
                <c:pt idx="87">
                  <c:v>-0.85050700478886099</c:v>
                </c:pt>
                <c:pt idx="88">
                  <c:v>-0.34143743065677101</c:v>
                </c:pt>
                <c:pt idx="89">
                  <c:v>-0.13840141481830101</c:v>
                </c:pt>
                <c:pt idx="90">
                  <c:v>-4.1348922628306903E-2</c:v>
                </c:pt>
                <c:pt idx="91">
                  <c:v>-2.4104402052954201E-2</c:v>
                </c:pt>
              </c:numCache>
            </c:numRef>
          </c:val>
          <c:extLst>
            <c:ext xmlns:c16="http://schemas.microsoft.com/office/drawing/2014/chart" uri="{C3380CC4-5D6E-409C-BE32-E72D297353CC}">
              <c16:uniqueId val="{00000000-AA32-4EF4-935E-1B185AD586EF}"/>
            </c:ext>
          </c:extLst>
        </c:ser>
        <c:ser>
          <c:idx val="2"/>
          <c:order val="2"/>
          <c:tx>
            <c:strRef>
              <c:f>'Figure 3.1'!$D$3</c:f>
              <c:strCache>
                <c:ptCount val="1"/>
                <c:pt idx="0">
                  <c:v>Range</c:v>
                </c:pt>
              </c:strCache>
            </c:strRef>
          </c:tx>
          <c:spPr>
            <a:solidFill>
              <a:schemeClr val="accent4">
                <a:lumMod val="40000"/>
                <a:lumOff val="60000"/>
              </a:schemeClr>
            </a:solidFill>
            <a:ln>
              <a:noFill/>
            </a:ln>
            <a:effectLst>
              <a:softEdge rad="12700"/>
            </a:effectLst>
          </c:spPr>
          <c:cat>
            <c:strRef>
              <c:f>'Figure 3.1'!$A$4:$A$95</c:f>
              <c:strCache>
                <c:ptCount val="92"/>
                <c:pt idx="0">
                  <c:v>2003Q1</c:v>
                </c:pt>
                <c:pt idx="1">
                  <c:v>2003Q2</c:v>
                </c:pt>
                <c:pt idx="2">
                  <c:v>2003Q3</c:v>
                </c:pt>
                <c:pt idx="3">
                  <c:v>2003Q4</c:v>
                </c:pt>
                <c:pt idx="4">
                  <c:v>2004Q1</c:v>
                </c:pt>
                <c:pt idx="5">
                  <c:v>2004Q2</c:v>
                </c:pt>
                <c:pt idx="6">
                  <c:v>2004Q3</c:v>
                </c:pt>
                <c:pt idx="7">
                  <c:v>2004Q4</c:v>
                </c:pt>
                <c:pt idx="8">
                  <c:v>2005Q1</c:v>
                </c:pt>
                <c:pt idx="9">
                  <c:v>2005Q2</c:v>
                </c:pt>
                <c:pt idx="10">
                  <c:v>2005Q3</c:v>
                </c:pt>
                <c:pt idx="11">
                  <c:v>2005Q4</c:v>
                </c:pt>
                <c:pt idx="12">
                  <c:v>2006Q1</c:v>
                </c:pt>
                <c:pt idx="13">
                  <c:v>2006Q2</c:v>
                </c:pt>
                <c:pt idx="14">
                  <c:v>2006Q3</c:v>
                </c:pt>
                <c:pt idx="15">
                  <c:v>2006Q4</c:v>
                </c:pt>
                <c:pt idx="16">
                  <c:v>2007Q1</c:v>
                </c:pt>
                <c:pt idx="17">
                  <c:v>2007Q2</c:v>
                </c:pt>
                <c:pt idx="18">
                  <c:v>2007Q3</c:v>
                </c:pt>
                <c:pt idx="19">
                  <c:v>2007Q4</c:v>
                </c:pt>
                <c:pt idx="20">
                  <c:v>2008Q1</c:v>
                </c:pt>
                <c:pt idx="21">
                  <c:v>2008Q2</c:v>
                </c:pt>
                <c:pt idx="22">
                  <c:v>2008Q3</c:v>
                </c:pt>
                <c:pt idx="23">
                  <c:v>2008Q4</c:v>
                </c:pt>
                <c:pt idx="24">
                  <c:v>2009Q1</c:v>
                </c:pt>
                <c:pt idx="25">
                  <c:v>2009Q2</c:v>
                </c:pt>
                <c:pt idx="26">
                  <c:v>2009Q3</c:v>
                </c:pt>
                <c:pt idx="27">
                  <c:v>2009Q4</c:v>
                </c:pt>
                <c:pt idx="28">
                  <c:v>2010Q1</c:v>
                </c:pt>
                <c:pt idx="29">
                  <c:v>2010Q2</c:v>
                </c:pt>
                <c:pt idx="30">
                  <c:v>2010Q3</c:v>
                </c:pt>
                <c:pt idx="31">
                  <c:v>2010Q4</c:v>
                </c:pt>
                <c:pt idx="32">
                  <c:v>2011Q1</c:v>
                </c:pt>
                <c:pt idx="33">
                  <c:v>2011Q2</c:v>
                </c:pt>
                <c:pt idx="34">
                  <c:v>2011Q3</c:v>
                </c:pt>
                <c:pt idx="35">
                  <c:v>2011Q4</c:v>
                </c:pt>
                <c:pt idx="36">
                  <c:v>2012Q1</c:v>
                </c:pt>
                <c:pt idx="37">
                  <c:v>2012Q2</c:v>
                </c:pt>
                <c:pt idx="38">
                  <c:v>2012Q3</c:v>
                </c:pt>
                <c:pt idx="39">
                  <c:v>2012Q4</c:v>
                </c:pt>
                <c:pt idx="40">
                  <c:v>2013Q1</c:v>
                </c:pt>
                <c:pt idx="41">
                  <c:v>2013Q2</c:v>
                </c:pt>
                <c:pt idx="42">
                  <c:v>2013Q3</c:v>
                </c:pt>
                <c:pt idx="43">
                  <c:v>2013Q4</c:v>
                </c:pt>
                <c:pt idx="44">
                  <c:v>2014Q1</c:v>
                </c:pt>
                <c:pt idx="45">
                  <c:v>2014Q2</c:v>
                </c:pt>
                <c:pt idx="46">
                  <c:v>2014Q3</c:v>
                </c:pt>
                <c:pt idx="47">
                  <c:v>2014Q4</c:v>
                </c:pt>
                <c:pt idx="48">
                  <c:v>2015Q1</c:v>
                </c:pt>
                <c:pt idx="49">
                  <c:v>2015Q2</c:v>
                </c:pt>
                <c:pt idx="50">
                  <c:v>2015Q3</c:v>
                </c:pt>
                <c:pt idx="51">
                  <c:v>2015Q4</c:v>
                </c:pt>
                <c:pt idx="52">
                  <c:v>2016Q1</c:v>
                </c:pt>
                <c:pt idx="53">
                  <c:v>2016Q2</c:v>
                </c:pt>
                <c:pt idx="54">
                  <c:v>2016Q3</c:v>
                </c:pt>
                <c:pt idx="55">
                  <c:v>2016Q4</c:v>
                </c:pt>
                <c:pt idx="56">
                  <c:v>2017Q1</c:v>
                </c:pt>
                <c:pt idx="57">
                  <c:v>2017Q2</c:v>
                </c:pt>
                <c:pt idx="58">
                  <c:v>2017Q3</c:v>
                </c:pt>
                <c:pt idx="59">
                  <c:v>2017Q4</c:v>
                </c:pt>
                <c:pt idx="60">
                  <c:v>2018Q1</c:v>
                </c:pt>
                <c:pt idx="61">
                  <c:v>2018Q2</c:v>
                </c:pt>
                <c:pt idx="62">
                  <c:v>2018Q3</c:v>
                </c:pt>
                <c:pt idx="63">
                  <c:v>2018Q4</c:v>
                </c:pt>
                <c:pt idx="64">
                  <c:v>2019Q1</c:v>
                </c:pt>
                <c:pt idx="65">
                  <c:v>2019Q2</c:v>
                </c:pt>
                <c:pt idx="66">
                  <c:v>2019Q3</c:v>
                </c:pt>
                <c:pt idx="67">
                  <c:v>2019Q4</c:v>
                </c:pt>
                <c:pt idx="68">
                  <c:v>2020Q1</c:v>
                </c:pt>
                <c:pt idx="69">
                  <c:v>2020Q2</c:v>
                </c:pt>
                <c:pt idx="70">
                  <c:v>2020Q3</c:v>
                </c:pt>
                <c:pt idx="71">
                  <c:v>2020Q4</c:v>
                </c:pt>
                <c:pt idx="72">
                  <c:v>2021Q1</c:v>
                </c:pt>
                <c:pt idx="73">
                  <c:v>2021Q2</c:v>
                </c:pt>
                <c:pt idx="74">
                  <c:v>2021Q3</c:v>
                </c:pt>
                <c:pt idx="75">
                  <c:v>2021Q4</c:v>
                </c:pt>
                <c:pt idx="76">
                  <c:v>2022Q1</c:v>
                </c:pt>
                <c:pt idx="77">
                  <c:v>2022Q2</c:v>
                </c:pt>
                <c:pt idx="78">
                  <c:v>2022Q3</c:v>
                </c:pt>
                <c:pt idx="79">
                  <c:v>2022Q4</c:v>
                </c:pt>
                <c:pt idx="80">
                  <c:v>2023Q1</c:v>
                </c:pt>
                <c:pt idx="81">
                  <c:v>2023Q2</c:v>
                </c:pt>
                <c:pt idx="82">
                  <c:v>2023Q3</c:v>
                </c:pt>
                <c:pt idx="83">
                  <c:v>2023Q4</c:v>
                </c:pt>
                <c:pt idx="84">
                  <c:v>2024Q1</c:v>
                </c:pt>
                <c:pt idx="85">
                  <c:v>2024Q2</c:v>
                </c:pt>
                <c:pt idx="86">
                  <c:v>2024Q3</c:v>
                </c:pt>
                <c:pt idx="87">
                  <c:v>2024Q4</c:v>
                </c:pt>
                <c:pt idx="88">
                  <c:v>2025Q1</c:v>
                </c:pt>
                <c:pt idx="89">
                  <c:v>2025Q2</c:v>
                </c:pt>
                <c:pt idx="90">
                  <c:v>2025Q3</c:v>
                </c:pt>
                <c:pt idx="91">
                  <c:v>2025Q4</c:v>
                </c:pt>
              </c:strCache>
            </c:strRef>
          </c:cat>
          <c:val>
            <c:numRef>
              <c:f>'Figure 3.1'!$D$4:$D$95</c:f>
              <c:numCache>
                <c:formatCode>0.0</c:formatCode>
                <c:ptCount val="92"/>
                <c:pt idx="0">
                  <c:v>6.6697469254541701</c:v>
                </c:pt>
                <c:pt idx="1">
                  <c:v>6.46897055329132</c:v>
                </c:pt>
                <c:pt idx="2">
                  <c:v>6.1109167153908599</c:v>
                </c:pt>
                <c:pt idx="3">
                  <c:v>6.4656382109509396</c:v>
                </c:pt>
                <c:pt idx="4">
                  <c:v>5.4678791030668803</c:v>
                </c:pt>
                <c:pt idx="5">
                  <c:v>6.0435115902628702</c:v>
                </c:pt>
                <c:pt idx="6">
                  <c:v>6.8988749138940797</c:v>
                </c:pt>
                <c:pt idx="7">
                  <c:v>6.6957613913279701</c:v>
                </c:pt>
                <c:pt idx="8">
                  <c:v>6.5647396899986701</c:v>
                </c:pt>
                <c:pt idx="9">
                  <c:v>6.4427081788504799</c:v>
                </c:pt>
                <c:pt idx="10">
                  <c:v>6.7089275424611596</c:v>
                </c:pt>
                <c:pt idx="11">
                  <c:v>7.0258221515821502</c:v>
                </c:pt>
                <c:pt idx="12">
                  <c:v>7.4582009990087403</c:v>
                </c:pt>
                <c:pt idx="13">
                  <c:v>8.14598368370185</c:v>
                </c:pt>
                <c:pt idx="14">
                  <c:v>8.6450835207654801</c:v>
                </c:pt>
                <c:pt idx="15">
                  <c:v>8.2722936002194594</c:v>
                </c:pt>
                <c:pt idx="16">
                  <c:v>7.6035066211976901</c:v>
                </c:pt>
                <c:pt idx="17">
                  <c:v>6.8634726680819096</c:v>
                </c:pt>
                <c:pt idx="18">
                  <c:v>5.82302299025935</c:v>
                </c:pt>
                <c:pt idx="19">
                  <c:v>5.3427495167305104</c:v>
                </c:pt>
                <c:pt idx="20">
                  <c:v>4.9215816465679403</c:v>
                </c:pt>
                <c:pt idx="21">
                  <c:v>4.9471807772377598</c:v>
                </c:pt>
                <c:pt idx="22">
                  <c:v>3.9554257137266999</c:v>
                </c:pt>
                <c:pt idx="23">
                  <c:v>3.7320871701382701</c:v>
                </c:pt>
                <c:pt idx="24">
                  <c:v>3.4812651856160599</c:v>
                </c:pt>
                <c:pt idx="25">
                  <c:v>3.03639466698964</c:v>
                </c:pt>
                <c:pt idx="26">
                  <c:v>2.59120385020399</c:v>
                </c:pt>
                <c:pt idx="27">
                  <c:v>2.7723332283420001</c:v>
                </c:pt>
                <c:pt idx="28">
                  <c:v>3.6051956264927298</c:v>
                </c:pt>
                <c:pt idx="29">
                  <c:v>3.94675250716754</c:v>
                </c:pt>
                <c:pt idx="30">
                  <c:v>4.0841653518273002</c:v>
                </c:pt>
                <c:pt idx="31">
                  <c:v>4.6963426094548302</c:v>
                </c:pt>
                <c:pt idx="32">
                  <c:v>4.3183272195902802</c:v>
                </c:pt>
                <c:pt idx="33">
                  <c:v>4.9694683250279397</c:v>
                </c:pt>
                <c:pt idx="34">
                  <c:v>5.3018560751498898</c:v>
                </c:pt>
                <c:pt idx="35">
                  <c:v>5.6276020980698602</c:v>
                </c:pt>
                <c:pt idx="36">
                  <c:v>4.2898442748690204</c:v>
                </c:pt>
                <c:pt idx="37">
                  <c:v>3.87867258159344</c:v>
                </c:pt>
                <c:pt idx="38">
                  <c:v>3.2166540739261098</c:v>
                </c:pt>
                <c:pt idx="39">
                  <c:v>3.5850918154989402</c:v>
                </c:pt>
                <c:pt idx="40">
                  <c:v>3.1652937977701798</c:v>
                </c:pt>
                <c:pt idx="41">
                  <c:v>3.3950184789425699</c:v>
                </c:pt>
                <c:pt idx="42">
                  <c:v>3.7554664929956099</c:v>
                </c:pt>
                <c:pt idx="43">
                  <c:v>3.6742569302799502</c:v>
                </c:pt>
                <c:pt idx="44">
                  <c:v>4.0543016914632997</c:v>
                </c:pt>
                <c:pt idx="45">
                  <c:v>3.9698196562086001</c:v>
                </c:pt>
                <c:pt idx="46">
                  <c:v>3.85773712905271</c:v>
                </c:pt>
                <c:pt idx="47">
                  <c:v>3.78463853133321</c:v>
                </c:pt>
                <c:pt idx="48">
                  <c:v>4.5478791790906001</c:v>
                </c:pt>
                <c:pt idx="49">
                  <c:v>4.5180223400895798</c:v>
                </c:pt>
                <c:pt idx="50">
                  <c:v>4.6299246006277803</c:v>
                </c:pt>
                <c:pt idx="51">
                  <c:v>4.4873489539040099</c:v>
                </c:pt>
                <c:pt idx="52">
                  <c:v>4.3690464912272597</c:v>
                </c:pt>
                <c:pt idx="53">
                  <c:v>3.9659188268312402</c:v>
                </c:pt>
                <c:pt idx="54">
                  <c:v>3.4483578194477</c:v>
                </c:pt>
                <c:pt idx="55">
                  <c:v>2.61908410666938</c:v>
                </c:pt>
                <c:pt idx="56">
                  <c:v>3.9125965197663</c:v>
                </c:pt>
                <c:pt idx="57">
                  <c:v>3.1526122578904401</c:v>
                </c:pt>
                <c:pt idx="58">
                  <c:v>3.1185042361342998</c:v>
                </c:pt>
                <c:pt idx="59">
                  <c:v>2.9777676373087401</c:v>
                </c:pt>
                <c:pt idx="60">
                  <c:v>3.4096236455079501</c:v>
                </c:pt>
                <c:pt idx="61">
                  <c:v>3.9791132446346702</c:v>
                </c:pt>
                <c:pt idx="62">
                  <c:v>4.2003650327986</c:v>
                </c:pt>
                <c:pt idx="63">
                  <c:v>4.5163652292133003</c:v>
                </c:pt>
                <c:pt idx="64">
                  <c:v>4.4072640833724899</c:v>
                </c:pt>
                <c:pt idx="65">
                  <c:v>4.4944348733253898</c:v>
                </c:pt>
                <c:pt idx="66">
                  <c:v>4.7402900638176204</c:v>
                </c:pt>
                <c:pt idx="67">
                  <c:v>5.9182451851995497</c:v>
                </c:pt>
                <c:pt idx="68">
                  <c:v>4.9545010610666296</c:v>
                </c:pt>
                <c:pt idx="69">
                  <c:v>7.3395878505325101</c:v>
                </c:pt>
                <c:pt idx="70">
                  <c:v>2.4228346844758502</c:v>
                </c:pt>
                <c:pt idx="71">
                  <c:v>3.2982524932012498</c:v>
                </c:pt>
                <c:pt idx="72">
                  <c:v>3.5901130516839102</c:v>
                </c:pt>
                <c:pt idx="73">
                  <c:v>4.2787811891811103</c:v>
                </c:pt>
                <c:pt idx="74">
                  <c:v>6.1920321278774102</c:v>
                </c:pt>
                <c:pt idx="75">
                  <c:v>7.0864898602354103</c:v>
                </c:pt>
                <c:pt idx="76">
                  <c:v>4.0296513059828598</c:v>
                </c:pt>
                <c:pt idx="77">
                  <c:v>3.6452460860952698</c:v>
                </c:pt>
                <c:pt idx="78">
                  <c:v>3.2947636582907198</c:v>
                </c:pt>
                <c:pt idx="79">
                  <c:v>2.9885230176212398</c:v>
                </c:pt>
                <c:pt idx="80">
                  <c:v>2.1760417437574202</c:v>
                </c:pt>
                <c:pt idx="81">
                  <c:v>2.0943816587955202</c:v>
                </c:pt>
                <c:pt idx="82">
                  <c:v>2.0225224052116801</c:v>
                </c:pt>
                <c:pt idx="83">
                  <c:v>1.9554605551820701</c:v>
                </c:pt>
                <c:pt idx="84">
                  <c:v>1.59735201730998</c:v>
                </c:pt>
                <c:pt idx="85">
                  <c:v>1.5129430095306999</c:v>
                </c:pt>
                <c:pt idx="86">
                  <c:v>1.4390567834324799</c:v>
                </c:pt>
                <c:pt idx="87">
                  <c:v>1.3810623078539199</c:v>
                </c:pt>
                <c:pt idx="88">
                  <c:v>1.01178236857837</c:v>
                </c:pt>
                <c:pt idx="89">
                  <c:v>0.98122470837112297</c:v>
                </c:pt>
                <c:pt idx="90">
                  <c:v>1.09763075838363</c:v>
                </c:pt>
                <c:pt idx="91">
                  <c:v>1.3451577216780699</c:v>
                </c:pt>
              </c:numCache>
            </c:numRef>
          </c:val>
          <c:extLst>
            <c:ext xmlns:c16="http://schemas.microsoft.com/office/drawing/2014/chart" uri="{C3380CC4-5D6E-409C-BE32-E72D297353CC}">
              <c16:uniqueId val="{00000001-AA32-4EF4-935E-1B185AD586EF}"/>
            </c:ext>
          </c:extLst>
        </c:ser>
        <c:dLbls>
          <c:showLegendKey val="0"/>
          <c:showVal val="0"/>
          <c:showCatName val="0"/>
          <c:showSerName val="0"/>
          <c:showPercent val="0"/>
          <c:showBubbleSize val="0"/>
        </c:dLbls>
        <c:axId val="1489272424"/>
        <c:axId val="1489274064"/>
      </c:areaChart>
      <c:lineChart>
        <c:grouping val="standard"/>
        <c:varyColors val="0"/>
        <c:ser>
          <c:idx val="1"/>
          <c:order val="0"/>
          <c:tx>
            <c:strRef>
              <c:f>'Figure 3.1'!$B$3</c:f>
              <c:strCache>
                <c:ptCount val="1"/>
                <c:pt idx="0">
                  <c:v>Mid-range</c:v>
                </c:pt>
              </c:strCache>
            </c:strRef>
          </c:tx>
          <c:spPr>
            <a:ln w="19050" cap="rnd">
              <a:solidFill>
                <a:schemeClr val="accent2"/>
              </a:solidFill>
              <a:round/>
            </a:ln>
            <a:effectLst/>
          </c:spPr>
          <c:marker>
            <c:symbol val="none"/>
          </c:marker>
          <c:cat>
            <c:strRef>
              <c:f>'Figure 3.1'!$A$4:$A$95</c:f>
              <c:strCache>
                <c:ptCount val="92"/>
                <c:pt idx="0">
                  <c:v>2003Q1</c:v>
                </c:pt>
                <c:pt idx="1">
                  <c:v>2003Q2</c:v>
                </c:pt>
                <c:pt idx="2">
                  <c:v>2003Q3</c:v>
                </c:pt>
                <c:pt idx="3">
                  <c:v>2003Q4</c:v>
                </c:pt>
                <c:pt idx="4">
                  <c:v>2004Q1</c:v>
                </c:pt>
                <c:pt idx="5">
                  <c:v>2004Q2</c:v>
                </c:pt>
                <c:pt idx="6">
                  <c:v>2004Q3</c:v>
                </c:pt>
                <c:pt idx="7">
                  <c:v>2004Q4</c:v>
                </c:pt>
                <c:pt idx="8">
                  <c:v>2005Q1</c:v>
                </c:pt>
                <c:pt idx="9">
                  <c:v>2005Q2</c:v>
                </c:pt>
                <c:pt idx="10">
                  <c:v>2005Q3</c:v>
                </c:pt>
                <c:pt idx="11">
                  <c:v>2005Q4</c:v>
                </c:pt>
                <c:pt idx="12">
                  <c:v>2006Q1</c:v>
                </c:pt>
                <c:pt idx="13">
                  <c:v>2006Q2</c:v>
                </c:pt>
                <c:pt idx="14">
                  <c:v>2006Q3</c:v>
                </c:pt>
                <c:pt idx="15">
                  <c:v>2006Q4</c:v>
                </c:pt>
                <c:pt idx="16">
                  <c:v>2007Q1</c:v>
                </c:pt>
                <c:pt idx="17">
                  <c:v>2007Q2</c:v>
                </c:pt>
                <c:pt idx="18">
                  <c:v>2007Q3</c:v>
                </c:pt>
                <c:pt idx="19">
                  <c:v>2007Q4</c:v>
                </c:pt>
                <c:pt idx="20">
                  <c:v>2008Q1</c:v>
                </c:pt>
                <c:pt idx="21">
                  <c:v>2008Q2</c:v>
                </c:pt>
                <c:pt idx="22">
                  <c:v>2008Q3</c:v>
                </c:pt>
                <c:pt idx="23">
                  <c:v>2008Q4</c:v>
                </c:pt>
                <c:pt idx="24">
                  <c:v>2009Q1</c:v>
                </c:pt>
                <c:pt idx="25">
                  <c:v>2009Q2</c:v>
                </c:pt>
                <c:pt idx="26">
                  <c:v>2009Q3</c:v>
                </c:pt>
                <c:pt idx="27">
                  <c:v>2009Q4</c:v>
                </c:pt>
                <c:pt idx="28">
                  <c:v>2010Q1</c:v>
                </c:pt>
                <c:pt idx="29">
                  <c:v>2010Q2</c:v>
                </c:pt>
                <c:pt idx="30">
                  <c:v>2010Q3</c:v>
                </c:pt>
                <c:pt idx="31">
                  <c:v>2010Q4</c:v>
                </c:pt>
                <c:pt idx="32">
                  <c:v>2011Q1</c:v>
                </c:pt>
                <c:pt idx="33">
                  <c:v>2011Q2</c:v>
                </c:pt>
                <c:pt idx="34">
                  <c:v>2011Q3</c:v>
                </c:pt>
                <c:pt idx="35">
                  <c:v>2011Q4</c:v>
                </c:pt>
                <c:pt idx="36">
                  <c:v>2012Q1</c:v>
                </c:pt>
                <c:pt idx="37">
                  <c:v>2012Q2</c:v>
                </c:pt>
                <c:pt idx="38">
                  <c:v>2012Q3</c:v>
                </c:pt>
                <c:pt idx="39">
                  <c:v>2012Q4</c:v>
                </c:pt>
                <c:pt idx="40">
                  <c:v>2013Q1</c:v>
                </c:pt>
                <c:pt idx="41">
                  <c:v>2013Q2</c:v>
                </c:pt>
                <c:pt idx="42">
                  <c:v>2013Q3</c:v>
                </c:pt>
                <c:pt idx="43">
                  <c:v>2013Q4</c:v>
                </c:pt>
                <c:pt idx="44">
                  <c:v>2014Q1</c:v>
                </c:pt>
                <c:pt idx="45">
                  <c:v>2014Q2</c:v>
                </c:pt>
                <c:pt idx="46">
                  <c:v>2014Q3</c:v>
                </c:pt>
                <c:pt idx="47">
                  <c:v>2014Q4</c:v>
                </c:pt>
                <c:pt idx="48">
                  <c:v>2015Q1</c:v>
                </c:pt>
                <c:pt idx="49">
                  <c:v>2015Q2</c:v>
                </c:pt>
                <c:pt idx="50">
                  <c:v>2015Q3</c:v>
                </c:pt>
                <c:pt idx="51">
                  <c:v>2015Q4</c:v>
                </c:pt>
                <c:pt idx="52">
                  <c:v>2016Q1</c:v>
                </c:pt>
                <c:pt idx="53">
                  <c:v>2016Q2</c:v>
                </c:pt>
                <c:pt idx="54">
                  <c:v>2016Q3</c:v>
                </c:pt>
                <c:pt idx="55">
                  <c:v>2016Q4</c:v>
                </c:pt>
                <c:pt idx="56">
                  <c:v>2017Q1</c:v>
                </c:pt>
                <c:pt idx="57">
                  <c:v>2017Q2</c:v>
                </c:pt>
                <c:pt idx="58">
                  <c:v>2017Q3</c:v>
                </c:pt>
                <c:pt idx="59">
                  <c:v>2017Q4</c:v>
                </c:pt>
                <c:pt idx="60">
                  <c:v>2018Q1</c:v>
                </c:pt>
                <c:pt idx="61">
                  <c:v>2018Q2</c:v>
                </c:pt>
                <c:pt idx="62">
                  <c:v>2018Q3</c:v>
                </c:pt>
                <c:pt idx="63">
                  <c:v>2018Q4</c:v>
                </c:pt>
                <c:pt idx="64">
                  <c:v>2019Q1</c:v>
                </c:pt>
                <c:pt idx="65">
                  <c:v>2019Q2</c:v>
                </c:pt>
                <c:pt idx="66">
                  <c:v>2019Q3</c:v>
                </c:pt>
                <c:pt idx="67">
                  <c:v>2019Q4</c:v>
                </c:pt>
                <c:pt idx="68">
                  <c:v>2020Q1</c:v>
                </c:pt>
                <c:pt idx="69">
                  <c:v>2020Q2</c:v>
                </c:pt>
                <c:pt idx="70">
                  <c:v>2020Q3</c:v>
                </c:pt>
                <c:pt idx="71">
                  <c:v>2020Q4</c:v>
                </c:pt>
                <c:pt idx="72">
                  <c:v>2021Q1</c:v>
                </c:pt>
                <c:pt idx="73">
                  <c:v>2021Q2</c:v>
                </c:pt>
                <c:pt idx="74">
                  <c:v>2021Q3</c:v>
                </c:pt>
                <c:pt idx="75">
                  <c:v>2021Q4</c:v>
                </c:pt>
                <c:pt idx="76">
                  <c:v>2022Q1</c:v>
                </c:pt>
                <c:pt idx="77">
                  <c:v>2022Q2</c:v>
                </c:pt>
                <c:pt idx="78">
                  <c:v>2022Q3</c:v>
                </c:pt>
                <c:pt idx="79">
                  <c:v>2022Q4</c:v>
                </c:pt>
                <c:pt idx="80">
                  <c:v>2023Q1</c:v>
                </c:pt>
                <c:pt idx="81">
                  <c:v>2023Q2</c:v>
                </c:pt>
                <c:pt idx="82">
                  <c:v>2023Q3</c:v>
                </c:pt>
                <c:pt idx="83">
                  <c:v>2023Q4</c:v>
                </c:pt>
                <c:pt idx="84">
                  <c:v>2024Q1</c:v>
                </c:pt>
                <c:pt idx="85">
                  <c:v>2024Q2</c:v>
                </c:pt>
                <c:pt idx="86">
                  <c:v>2024Q3</c:v>
                </c:pt>
                <c:pt idx="87">
                  <c:v>2024Q4</c:v>
                </c:pt>
                <c:pt idx="88">
                  <c:v>2025Q1</c:v>
                </c:pt>
                <c:pt idx="89">
                  <c:v>2025Q2</c:v>
                </c:pt>
                <c:pt idx="90">
                  <c:v>2025Q3</c:v>
                </c:pt>
                <c:pt idx="91">
                  <c:v>2025Q4</c:v>
                </c:pt>
              </c:strCache>
            </c:strRef>
          </c:cat>
          <c:val>
            <c:numRef>
              <c:f>'Figure 3.1'!$B$4:$B$95</c:f>
              <c:numCache>
                <c:formatCode>0.0</c:formatCode>
                <c:ptCount val="92"/>
                <c:pt idx="0">
                  <c:v>1.7573268931409101</c:v>
                </c:pt>
                <c:pt idx="1">
                  <c:v>1.69580813052014</c:v>
                </c:pt>
                <c:pt idx="2">
                  <c:v>1.94567232734092</c:v>
                </c:pt>
                <c:pt idx="3">
                  <c:v>1.8539813507112599</c:v>
                </c:pt>
                <c:pt idx="4">
                  <c:v>1.98062203632806</c:v>
                </c:pt>
                <c:pt idx="5">
                  <c:v>2.1208416718499898</c:v>
                </c:pt>
                <c:pt idx="6">
                  <c:v>2.0501104159479899</c:v>
                </c:pt>
                <c:pt idx="7">
                  <c:v>2.2852606938377198</c:v>
                </c:pt>
                <c:pt idx="8">
                  <c:v>2.40168688965989</c:v>
                </c:pt>
                <c:pt idx="9">
                  <c:v>2.46006135257096</c:v>
                </c:pt>
                <c:pt idx="10">
                  <c:v>2.7043609408012199</c:v>
                </c:pt>
                <c:pt idx="11">
                  <c:v>3.1827690277609499</c:v>
                </c:pt>
                <c:pt idx="12">
                  <c:v>3.7087075235614302</c:v>
                </c:pt>
                <c:pt idx="13">
                  <c:v>4.0859263551345801</c:v>
                </c:pt>
                <c:pt idx="14">
                  <c:v>4.3032624617284601</c:v>
                </c:pt>
                <c:pt idx="15">
                  <c:v>4.5922523677161999</c:v>
                </c:pt>
                <c:pt idx="16">
                  <c:v>4.8304483004911001</c:v>
                </c:pt>
                <c:pt idx="17">
                  <c:v>4.9063971220127902</c:v>
                </c:pt>
                <c:pt idx="18">
                  <c:v>4.8132816144624702</c:v>
                </c:pt>
                <c:pt idx="19">
                  <c:v>4.5297418094142499</c:v>
                </c:pt>
                <c:pt idx="20">
                  <c:v>4.0689967916354703</c:v>
                </c:pt>
                <c:pt idx="21">
                  <c:v>3.4460279334772501</c:v>
                </c:pt>
                <c:pt idx="22">
                  <c:v>2.8402753883511198</c:v>
                </c:pt>
                <c:pt idx="23">
                  <c:v>1.9410280711863701</c:v>
                </c:pt>
                <c:pt idx="24">
                  <c:v>0.11950571456017001</c:v>
                </c:pt>
                <c:pt idx="25">
                  <c:v>0.115995639586464</c:v>
                </c:pt>
                <c:pt idx="26">
                  <c:v>-0.47832263237386102</c:v>
                </c:pt>
                <c:pt idx="27">
                  <c:v>-1.2998583691151</c:v>
                </c:pt>
                <c:pt idx="28">
                  <c:v>-1.3784123134420101</c:v>
                </c:pt>
                <c:pt idx="29">
                  <c:v>-1.6750373289637901</c:v>
                </c:pt>
                <c:pt idx="30">
                  <c:v>-1.9088403106656899</c:v>
                </c:pt>
                <c:pt idx="31">
                  <c:v>-2.17185440329447</c:v>
                </c:pt>
                <c:pt idx="32">
                  <c:v>-2.1376462033298198</c:v>
                </c:pt>
                <c:pt idx="33">
                  <c:v>-1.94944893666014</c:v>
                </c:pt>
                <c:pt idx="34">
                  <c:v>-2.22507433023172</c:v>
                </c:pt>
                <c:pt idx="35">
                  <c:v>-2.3754540766200201</c:v>
                </c:pt>
                <c:pt idx="36">
                  <c:v>-2.85742503041853</c:v>
                </c:pt>
                <c:pt idx="37">
                  <c:v>-2.7400350037018901</c:v>
                </c:pt>
                <c:pt idx="38">
                  <c:v>-2.75666689741273</c:v>
                </c:pt>
                <c:pt idx="39">
                  <c:v>-2.42211718713218</c:v>
                </c:pt>
                <c:pt idx="40">
                  <c:v>-2.8422432008185199</c:v>
                </c:pt>
                <c:pt idx="41">
                  <c:v>-2.7842872655446902</c:v>
                </c:pt>
                <c:pt idx="42">
                  <c:v>-2.5185396659090298</c:v>
                </c:pt>
                <c:pt idx="43">
                  <c:v>-2.3786463709427701</c:v>
                </c:pt>
                <c:pt idx="44">
                  <c:v>-2.4484159815058502</c:v>
                </c:pt>
                <c:pt idx="45">
                  <c:v>-2.1069575170895698</c:v>
                </c:pt>
                <c:pt idx="46">
                  <c:v>-1.95635781724917</c:v>
                </c:pt>
                <c:pt idx="47">
                  <c:v>-1.96891706402498</c:v>
                </c:pt>
                <c:pt idx="48">
                  <c:v>-1.8219402261211199</c:v>
                </c:pt>
                <c:pt idx="49">
                  <c:v>-1.6543653810438299</c:v>
                </c:pt>
                <c:pt idx="50">
                  <c:v>-1.5105574863028599</c:v>
                </c:pt>
                <c:pt idx="51">
                  <c:v>-1.6885682726816</c:v>
                </c:pt>
                <c:pt idx="52">
                  <c:v>-1.6318515071541499</c:v>
                </c:pt>
                <c:pt idx="53">
                  <c:v>-1.6428393304833899</c:v>
                </c:pt>
                <c:pt idx="54">
                  <c:v>-1.5627899343182301</c:v>
                </c:pt>
                <c:pt idx="55">
                  <c:v>-1.71200157769245</c:v>
                </c:pt>
                <c:pt idx="56">
                  <c:v>-0.64296059796316696</c:v>
                </c:pt>
                <c:pt idx="57">
                  <c:v>-0.76068548934401803</c:v>
                </c:pt>
                <c:pt idx="58">
                  <c:v>-0.66905680924159605</c:v>
                </c:pt>
                <c:pt idx="59">
                  <c:v>-0.53847236500165196</c:v>
                </c:pt>
                <c:pt idx="60">
                  <c:v>-0.34992939339623702</c:v>
                </c:pt>
                <c:pt idx="61">
                  <c:v>-0.119980440108418</c:v>
                </c:pt>
                <c:pt idx="62">
                  <c:v>7.38240843629272E-2</c:v>
                </c:pt>
                <c:pt idx="63">
                  <c:v>0.23392477268315301</c:v>
                </c:pt>
                <c:pt idx="64">
                  <c:v>0.53812833328591703</c:v>
                </c:pt>
                <c:pt idx="65">
                  <c:v>0.60957985592833697</c:v>
                </c:pt>
                <c:pt idx="66">
                  <c:v>0.655348385087128</c:v>
                </c:pt>
                <c:pt idx="67">
                  <c:v>1.44460112715649</c:v>
                </c:pt>
                <c:pt idx="68">
                  <c:v>0.63299190045402898</c:v>
                </c:pt>
                <c:pt idx="69">
                  <c:v>-6.17402309447791</c:v>
                </c:pt>
                <c:pt idx="70">
                  <c:v>-2.07726577007548</c:v>
                </c:pt>
                <c:pt idx="71">
                  <c:v>-1.48262631429556</c:v>
                </c:pt>
                <c:pt idx="72">
                  <c:v>-4.2659597782696901</c:v>
                </c:pt>
                <c:pt idx="73">
                  <c:v>-3.73280304812317</c:v>
                </c:pt>
                <c:pt idx="74">
                  <c:v>-2.7240244205641999</c:v>
                </c:pt>
                <c:pt idx="75">
                  <c:v>-2.4339965354158899</c:v>
                </c:pt>
                <c:pt idx="76">
                  <c:v>-1.1405950104282201</c:v>
                </c:pt>
                <c:pt idx="77">
                  <c:v>-1.1615497691191901</c:v>
                </c:pt>
                <c:pt idx="78">
                  <c:v>-1.17800793619106</c:v>
                </c:pt>
                <c:pt idx="79">
                  <c:v>-1.18960264539297</c:v>
                </c:pt>
                <c:pt idx="80">
                  <c:v>-1.0584995874871399</c:v>
                </c:pt>
                <c:pt idx="81">
                  <c:v>-0.96800916810198401</c:v>
                </c:pt>
                <c:pt idx="82">
                  <c:v>-0.88006727230484105</c:v>
                </c:pt>
                <c:pt idx="83">
                  <c:v>-0.78970649134626303</c:v>
                </c:pt>
                <c:pt idx="84">
                  <c:v>-0.55204857770690796</c:v>
                </c:pt>
                <c:pt idx="85">
                  <c:v>-0.43287094710248297</c:v>
                </c:pt>
                <c:pt idx="86">
                  <c:v>-0.30275276324544198</c:v>
                </c:pt>
                <c:pt idx="87">
                  <c:v>-0.159975850861897</c:v>
                </c:pt>
                <c:pt idx="88">
                  <c:v>0.16445375363241799</c:v>
                </c:pt>
                <c:pt idx="89">
                  <c:v>0.35221093936726</c:v>
                </c:pt>
                <c:pt idx="90">
                  <c:v>0.50746645656351197</c:v>
                </c:pt>
                <c:pt idx="91">
                  <c:v>0.64847445878608301</c:v>
                </c:pt>
              </c:numCache>
            </c:numRef>
          </c:val>
          <c:smooth val="1"/>
          <c:extLst>
            <c:ext xmlns:c16="http://schemas.microsoft.com/office/drawing/2014/chart" uri="{C3380CC4-5D6E-409C-BE32-E72D297353CC}">
              <c16:uniqueId val="{00000002-AA32-4EF4-935E-1B185AD586EF}"/>
            </c:ext>
          </c:extLst>
        </c:ser>
        <c:dLbls>
          <c:showLegendKey val="0"/>
          <c:showVal val="0"/>
          <c:showCatName val="0"/>
          <c:showSerName val="0"/>
          <c:showPercent val="0"/>
          <c:showBubbleSize val="0"/>
        </c:dLbls>
        <c:marker val="1"/>
        <c:smooth val="0"/>
        <c:axId val="1489272424"/>
        <c:axId val="1489274064"/>
      </c:lineChart>
      <c:catAx>
        <c:axId val="1489272424"/>
        <c:scaling>
          <c:orientation val="minMax"/>
        </c:scaling>
        <c:delete val="0"/>
        <c:axPos val="b"/>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489274064"/>
        <c:crosses val="autoZero"/>
        <c:auto val="1"/>
        <c:lblAlgn val="ctr"/>
        <c:lblOffset val="100"/>
        <c:tickLblSkip val="4"/>
        <c:noMultiLvlLbl val="0"/>
      </c:catAx>
      <c:valAx>
        <c:axId val="1489274064"/>
        <c:scaling>
          <c:orientation val="minMax"/>
          <c:min val="-10"/>
        </c:scaling>
        <c:delete val="0"/>
        <c:axPos val="l"/>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48927242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32501415613411E-2"/>
          <c:y val="0.14686229997459996"/>
          <c:w val="0.9007034263186573"/>
          <c:h val="0.69264549466598935"/>
        </c:manualLayout>
      </c:layout>
      <c:scatterChart>
        <c:scatterStyle val="lineMarker"/>
        <c:varyColors val="0"/>
        <c:ser>
          <c:idx val="0"/>
          <c:order val="0"/>
          <c:spPr>
            <a:ln w="19050" cap="rnd">
              <a:noFill/>
              <a:round/>
            </a:ln>
            <a:effectLst/>
          </c:spPr>
          <c:marker>
            <c:symbol val="circle"/>
            <c:size val="5"/>
            <c:spPr>
              <a:solidFill>
                <a:schemeClr val="accent2"/>
              </a:solidFill>
              <a:ln w="9525">
                <a:noFill/>
              </a:ln>
              <a:effectLst/>
            </c:spPr>
          </c:marker>
          <c:xVal>
            <c:numRef>
              <c:f>'Figure 3.2'!$B$4:$B$44</c:f>
              <c:numCache>
                <c:formatCode>0.0</c:formatCode>
                <c:ptCount val="41"/>
                <c:pt idx="0">
                  <c:v>0.57431338248872976</c:v>
                </c:pt>
                <c:pt idx="1">
                  <c:v>1.0958458042402901</c:v>
                </c:pt>
                <c:pt idx="2">
                  <c:v>0.62161615859279518</c:v>
                </c:pt>
                <c:pt idx="3">
                  <c:v>2.0361837343747455E-3</c:v>
                </c:pt>
                <c:pt idx="4">
                  <c:v>-0.20893333594324975</c:v>
                </c:pt>
                <c:pt idx="5">
                  <c:v>-0.39819439654706096</c:v>
                </c:pt>
                <c:pt idx="6">
                  <c:v>-8.588887349620461E-2</c:v>
                </c:pt>
                <c:pt idx="7">
                  <c:v>-0.67787056836709347</c:v>
                </c:pt>
                <c:pt idx="8">
                  <c:v>-0.91588182403054064</c:v>
                </c:pt>
                <c:pt idx="9">
                  <c:v>-0.35023518395133585</c:v>
                </c:pt>
                <c:pt idx="10">
                  <c:v>0.93455099876820125</c:v>
                </c:pt>
                <c:pt idx="11">
                  <c:v>0.38088186749317077</c:v>
                </c:pt>
                <c:pt idx="12">
                  <c:v>0.31503046007744356</c:v>
                </c:pt>
                <c:pt idx="13">
                  <c:v>-0.78133031895096883</c:v>
                </c:pt>
                <c:pt idx="14">
                  <c:v>-0.57970680113919171</c:v>
                </c:pt>
                <c:pt idx="15">
                  <c:v>-0.60683240200915867</c:v>
                </c:pt>
                <c:pt idx="16">
                  <c:v>-0.85026756196039044</c:v>
                </c:pt>
                <c:pt idx="17">
                  <c:v>-0.38523168014269876</c:v>
                </c:pt>
                <c:pt idx="18">
                  <c:v>8.0767658575881127E-2</c:v>
                </c:pt>
                <c:pt idx="19">
                  <c:v>0.41757451102700727</c:v>
                </c:pt>
                <c:pt idx="20">
                  <c:v>2.2117433571050324</c:v>
                </c:pt>
                <c:pt idx="21">
                  <c:v>2.2289655342246975</c:v>
                </c:pt>
                <c:pt idx="22">
                  <c:v>2.2081103926673649</c:v>
                </c:pt>
                <c:pt idx="23">
                  <c:v>1.8131971754283076</c:v>
                </c:pt>
                <c:pt idx="24">
                  <c:v>2.10920870449094</c:v>
                </c:pt>
                <c:pt idx="25">
                  <c:v>2.687219552698255</c:v>
                </c:pt>
                <c:pt idx="26">
                  <c:v>4.1725371770351671</c:v>
                </c:pt>
                <c:pt idx="27">
                  <c:v>4.7699672115951524</c:v>
                </c:pt>
                <c:pt idx="28">
                  <c:v>3.0740820461625527</c:v>
                </c:pt>
                <c:pt idx="29">
                  <c:v>-0.38566991183558175</c:v>
                </c:pt>
                <c:pt idx="30">
                  <c:v>-1.78353608909149</c:v>
                </c:pt>
                <c:pt idx="31">
                  <c:v>-2.1719058867104248</c:v>
                </c:pt>
                <c:pt idx="32">
                  <c:v>-2.6940610296663325</c:v>
                </c:pt>
                <c:pt idx="33">
                  <c:v>-2.6309291258037524</c:v>
                </c:pt>
                <c:pt idx="34">
                  <c:v>-2.1201620949673927</c:v>
                </c:pt>
                <c:pt idx="35">
                  <c:v>-1.6688578415373525</c:v>
                </c:pt>
                <c:pt idx="36">
                  <c:v>-1.637370587412055</c:v>
                </c:pt>
                <c:pt idx="37">
                  <c:v>-0.65279381538760828</c:v>
                </c:pt>
                <c:pt idx="38">
                  <c:v>-4.0540244114643707E-2</c:v>
                </c:pt>
                <c:pt idx="39">
                  <c:v>0.81191442536446801</c:v>
                </c:pt>
                <c:pt idx="40">
                  <c:v>-2.2752308195987303</c:v>
                </c:pt>
              </c:numCache>
            </c:numRef>
          </c:xVal>
          <c:yVal>
            <c:numRef>
              <c:f>'Figure 3.2'!$C$4:$C$44</c:f>
              <c:numCache>
                <c:formatCode>0.0</c:formatCode>
                <c:ptCount val="41"/>
                <c:pt idx="0">
                  <c:v>-0.61405472359036661</c:v>
                </c:pt>
                <c:pt idx="1">
                  <c:v>-0.29633663676830224</c:v>
                </c:pt>
                <c:pt idx="2">
                  <c:v>1.2326922341338831</c:v>
                </c:pt>
                <c:pt idx="3">
                  <c:v>2.572608829308928</c:v>
                </c:pt>
                <c:pt idx="4">
                  <c:v>2.1382060046960074</c:v>
                </c:pt>
                <c:pt idx="5">
                  <c:v>-0.5545099757183547</c:v>
                </c:pt>
                <c:pt idx="6">
                  <c:v>-0.60464428885194588</c:v>
                </c:pt>
                <c:pt idx="7">
                  <c:v>2.5218960512060487</c:v>
                </c:pt>
                <c:pt idx="8">
                  <c:v>3.2888481944096877</c:v>
                </c:pt>
                <c:pt idx="9">
                  <c:v>2.2592810879411713</c:v>
                </c:pt>
                <c:pt idx="10">
                  <c:v>-1.4404109163231329</c:v>
                </c:pt>
                <c:pt idx="11">
                  <c:v>-5.3023832952772132E-2</c:v>
                </c:pt>
                <c:pt idx="12">
                  <c:v>-0.51245331525714555</c:v>
                </c:pt>
                <c:pt idx="13">
                  <c:v>0.44682517481727668</c:v>
                </c:pt>
                <c:pt idx="14">
                  <c:v>9.7195288149682035E-2</c:v>
                </c:pt>
                <c:pt idx="15">
                  <c:v>-0.77590714345301537</c:v>
                </c:pt>
                <c:pt idx="16">
                  <c:v>1.3614600638689436</c:v>
                </c:pt>
                <c:pt idx="17">
                  <c:v>0.77501673247854086</c:v>
                </c:pt>
                <c:pt idx="18">
                  <c:v>0.14238157458142897</c:v>
                </c:pt>
                <c:pt idx="19">
                  <c:v>0.56250653651479343</c:v>
                </c:pt>
                <c:pt idx="20">
                  <c:v>-9.3144695330602545E-3</c:v>
                </c:pt>
                <c:pt idx="21">
                  <c:v>-5.017500851557398</c:v>
                </c:pt>
                <c:pt idx="22">
                  <c:v>-1.8516408715583506</c:v>
                </c:pt>
                <c:pt idx="23">
                  <c:v>1.1116994036457486</c:v>
                </c:pt>
                <c:pt idx="24">
                  <c:v>0.8077546073237778</c:v>
                </c:pt>
                <c:pt idx="25">
                  <c:v>-9.8884356254349992E-2</c:v>
                </c:pt>
                <c:pt idx="26">
                  <c:v>0.48468916483501534</c:v>
                </c:pt>
                <c:pt idx="27">
                  <c:v>-3.2568892559782006</c:v>
                </c:pt>
                <c:pt idx="28">
                  <c:v>-7.3874435020560298</c:v>
                </c:pt>
                <c:pt idx="29">
                  <c:v>-3.0675276945623828</c:v>
                </c:pt>
                <c:pt idx="30">
                  <c:v>2.218988777513891</c:v>
                </c:pt>
                <c:pt idx="31">
                  <c:v>3.1000229929166938</c:v>
                </c:pt>
                <c:pt idx="32">
                  <c:v>2.2376311474354011</c:v>
                </c:pt>
                <c:pt idx="33">
                  <c:v>2.6995088538511096</c:v>
                </c:pt>
                <c:pt idx="34">
                  <c:v>3.3965182222173271</c:v>
                </c:pt>
                <c:pt idx="35">
                  <c:v>1.504976922860767</c:v>
                </c:pt>
                <c:pt idx="36">
                  <c:v>-0.11125577375341056</c:v>
                </c:pt>
                <c:pt idx="37">
                  <c:v>-0.17028410257784987</c:v>
                </c:pt>
                <c:pt idx="38">
                  <c:v>-0.31494957447300376</c:v>
                </c:pt>
                <c:pt idx="39">
                  <c:v>-0.38874864162686329</c:v>
                </c:pt>
                <c:pt idx="40">
                  <c:v>-3.1092589063789466</c:v>
                </c:pt>
              </c:numCache>
            </c:numRef>
          </c:yVal>
          <c:smooth val="0"/>
          <c:extLst>
            <c:ext xmlns:c16="http://schemas.microsoft.com/office/drawing/2014/chart" uri="{C3380CC4-5D6E-409C-BE32-E72D297353CC}">
              <c16:uniqueId val="{00000000-E685-4D8C-B8FD-40C2C58F753F}"/>
            </c:ext>
          </c:extLst>
        </c:ser>
        <c:dLbls>
          <c:showLegendKey val="0"/>
          <c:showVal val="0"/>
          <c:showCatName val="0"/>
          <c:showSerName val="0"/>
          <c:showPercent val="0"/>
          <c:showBubbleSize val="0"/>
        </c:dLbls>
        <c:axId val="870196048"/>
        <c:axId val="870198016"/>
      </c:scatterChart>
      <c:valAx>
        <c:axId val="870196048"/>
        <c:scaling>
          <c:orientation val="minMax"/>
        </c:scaling>
        <c:delete val="0"/>
        <c:axPos val="b"/>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870198016"/>
        <c:crosses val="autoZero"/>
        <c:crossBetween val="midCat"/>
      </c:valAx>
      <c:valAx>
        <c:axId val="870198016"/>
        <c:scaling>
          <c:orientation val="minMax"/>
        </c:scaling>
        <c:delete val="0"/>
        <c:axPos val="l"/>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8701960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49436072887045E-2"/>
          <c:y val="5.5436507936507937E-2"/>
          <c:w val="0.91190007798545947"/>
          <c:h val="0.83204256096012186"/>
        </c:manualLayout>
      </c:layout>
      <c:lineChart>
        <c:grouping val="standard"/>
        <c:varyColors val="0"/>
        <c:ser>
          <c:idx val="2"/>
          <c:order val="0"/>
          <c:tx>
            <c:strRef>
              <c:f>'Figure 3.3'!$B$3</c:f>
              <c:strCache>
                <c:ptCount val="1"/>
                <c:pt idx="0">
                  <c:v>SPU 2021</c:v>
                </c:pt>
              </c:strCache>
            </c:strRef>
          </c:tx>
          <c:spPr>
            <a:ln w="19050" cap="rnd">
              <a:solidFill>
                <a:schemeClr val="accent4"/>
              </a:solidFill>
              <a:round/>
            </a:ln>
            <a:effectLst/>
          </c:spPr>
          <c:marker>
            <c:symbol val="none"/>
          </c:marker>
          <c:dPt>
            <c:idx val="5"/>
            <c:marker>
              <c:symbol val="none"/>
            </c:marker>
            <c:bubble3D val="0"/>
            <c:spPr>
              <a:ln w="19050" cap="rnd">
                <a:solidFill>
                  <a:schemeClr val="accent4"/>
                </a:solidFill>
                <a:prstDash val="sysDash"/>
                <a:round/>
              </a:ln>
              <a:effectLst/>
            </c:spPr>
            <c:extLst>
              <c:ext xmlns:c16="http://schemas.microsoft.com/office/drawing/2014/chart" uri="{C3380CC4-5D6E-409C-BE32-E72D297353CC}">
                <c16:uniqueId val="{00000001-A693-4172-B0C0-8D4B2ADE1767}"/>
              </c:ext>
            </c:extLst>
          </c:dPt>
          <c:dPt>
            <c:idx val="6"/>
            <c:marker>
              <c:symbol val="none"/>
            </c:marker>
            <c:bubble3D val="0"/>
            <c:spPr>
              <a:ln w="19050" cap="rnd">
                <a:solidFill>
                  <a:schemeClr val="accent4"/>
                </a:solidFill>
                <a:prstDash val="sysDash"/>
                <a:round/>
              </a:ln>
              <a:effectLst/>
            </c:spPr>
            <c:extLst>
              <c:ext xmlns:c16="http://schemas.microsoft.com/office/drawing/2014/chart" uri="{C3380CC4-5D6E-409C-BE32-E72D297353CC}">
                <c16:uniqueId val="{00000003-A693-4172-B0C0-8D4B2ADE1767}"/>
              </c:ext>
            </c:extLst>
          </c:dPt>
          <c:dPt>
            <c:idx val="7"/>
            <c:marker>
              <c:symbol val="none"/>
            </c:marker>
            <c:bubble3D val="0"/>
            <c:spPr>
              <a:ln w="19050" cap="rnd">
                <a:solidFill>
                  <a:schemeClr val="accent4"/>
                </a:solidFill>
                <a:prstDash val="sysDash"/>
                <a:round/>
              </a:ln>
              <a:effectLst/>
            </c:spPr>
            <c:extLst>
              <c:ext xmlns:c16="http://schemas.microsoft.com/office/drawing/2014/chart" uri="{C3380CC4-5D6E-409C-BE32-E72D297353CC}">
                <c16:uniqueId val="{00000005-A693-4172-B0C0-8D4B2ADE1767}"/>
              </c:ext>
            </c:extLst>
          </c:dPt>
          <c:dPt>
            <c:idx val="8"/>
            <c:marker>
              <c:symbol val="none"/>
            </c:marker>
            <c:bubble3D val="0"/>
            <c:spPr>
              <a:ln w="19050" cap="rnd">
                <a:solidFill>
                  <a:schemeClr val="accent4"/>
                </a:solidFill>
                <a:prstDash val="sysDash"/>
                <a:round/>
              </a:ln>
              <a:effectLst/>
            </c:spPr>
            <c:extLst>
              <c:ext xmlns:c16="http://schemas.microsoft.com/office/drawing/2014/chart" uri="{C3380CC4-5D6E-409C-BE32-E72D297353CC}">
                <c16:uniqueId val="{00000007-A693-4172-B0C0-8D4B2ADE1767}"/>
              </c:ext>
            </c:extLst>
          </c:dPt>
          <c:cat>
            <c:numRef>
              <c:f>'Figure 3.3'!$A$4:$A$12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3.3'!$B$4:$B$12</c:f>
              <c:numCache>
                <c:formatCode>#,##0</c:formatCode>
                <c:ptCount val="9"/>
                <c:pt idx="0">
                  <c:v>72228.450243902436</c:v>
                </c:pt>
                <c:pt idx="1">
                  <c:v>78136.903124999997</c:v>
                </c:pt>
                <c:pt idx="2">
                  <c:v>83091.344970773498</c:v>
                </c:pt>
                <c:pt idx="3">
                  <c:v>85599</c:v>
                </c:pt>
                <c:pt idx="4">
                  <c:v>93255</c:v>
                </c:pt>
                <c:pt idx="5">
                  <c:v>96825</c:v>
                </c:pt>
                <c:pt idx="6">
                  <c:v>99985</c:v>
                </c:pt>
                <c:pt idx="7">
                  <c:v>102340</c:v>
                </c:pt>
                <c:pt idx="8">
                  <c:v>104975</c:v>
                </c:pt>
              </c:numCache>
            </c:numRef>
          </c:val>
          <c:smooth val="0"/>
          <c:extLst>
            <c:ext xmlns:c16="http://schemas.microsoft.com/office/drawing/2014/chart" uri="{C3380CC4-5D6E-409C-BE32-E72D297353CC}">
              <c16:uniqueId val="{00000008-A693-4172-B0C0-8D4B2ADE1767}"/>
            </c:ext>
          </c:extLst>
        </c:ser>
        <c:ser>
          <c:idx val="0"/>
          <c:order val="1"/>
          <c:tx>
            <c:strRef>
              <c:f>'Figure 3.3'!$E$3</c:f>
              <c:strCache>
                <c:ptCount val="1"/>
                <c:pt idx="0">
                  <c:v>Allowing for Stand-Still costs</c:v>
                </c:pt>
              </c:strCache>
            </c:strRef>
          </c:tx>
          <c:spPr>
            <a:ln w="19050" cap="rnd">
              <a:solidFill>
                <a:schemeClr val="accent3">
                  <a:lumMod val="40000"/>
                  <a:lumOff val="60000"/>
                </a:schemeClr>
              </a:solidFill>
              <a:prstDash val="sysDash"/>
              <a:round/>
            </a:ln>
            <a:effectLst/>
          </c:spPr>
          <c:marker>
            <c:symbol val="none"/>
          </c:marker>
          <c:cat>
            <c:numRef>
              <c:f>'Figure 3.3'!$A$4:$A$12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3.3'!$E$4:$E$12</c:f>
              <c:numCache>
                <c:formatCode>General</c:formatCode>
                <c:ptCount val="9"/>
                <c:pt idx="5" formatCode="#,##0">
                  <c:v>96625</c:v>
                </c:pt>
                <c:pt idx="6" formatCode="#,##0">
                  <c:v>100285</c:v>
                </c:pt>
                <c:pt idx="7" formatCode="#,##0">
                  <c:v>102940</c:v>
                </c:pt>
                <c:pt idx="8" formatCode="#,##0">
                  <c:v>105575</c:v>
                </c:pt>
              </c:numCache>
            </c:numRef>
          </c:val>
          <c:smooth val="0"/>
          <c:extLst>
            <c:ext xmlns:c16="http://schemas.microsoft.com/office/drawing/2014/chart" uri="{C3380CC4-5D6E-409C-BE32-E72D297353CC}">
              <c16:uniqueId val="{00000009-A693-4172-B0C0-8D4B2ADE1767}"/>
            </c:ext>
          </c:extLst>
        </c:ser>
        <c:ser>
          <c:idx val="1"/>
          <c:order val="2"/>
          <c:tx>
            <c:strRef>
              <c:f>'Figure 3.3'!$D$3</c:f>
              <c:strCache>
                <c:ptCount val="1"/>
                <c:pt idx="0">
                  <c:v>"Sustainable" increases with scarring</c:v>
                </c:pt>
              </c:strCache>
            </c:strRef>
          </c:tx>
          <c:spPr>
            <a:ln w="19050" cap="rnd">
              <a:solidFill>
                <a:schemeClr val="accent2"/>
              </a:solidFill>
              <a:prstDash val="sysDot"/>
              <a:round/>
            </a:ln>
            <a:effectLst/>
          </c:spPr>
          <c:marker>
            <c:symbol val="none"/>
          </c:marker>
          <c:val>
            <c:numRef>
              <c:f>'Figure 3.3'!$D$4:$D$12</c:f>
              <c:numCache>
                <c:formatCode>General</c:formatCode>
                <c:ptCount val="9"/>
                <c:pt idx="3" formatCode="#,##0">
                  <c:v>85599</c:v>
                </c:pt>
                <c:pt idx="4" formatCode="#,##0">
                  <c:v>88271.400779999982</c:v>
                </c:pt>
                <c:pt idx="5" formatCode="#,##0">
                  <c:v>91747.528542716376</c:v>
                </c:pt>
                <c:pt idx="6" formatCode="#,##0">
                  <c:v>94986.21630027426</c:v>
                </c:pt>
                <c:pt idx="7" formatCode="#,##0">
                  <c:v>98436.115676300222</c:v>
                </c:pt>
                <c:pt idx="8" formatCode="#,##0">
                  <c:v>102312.52991163291</c:v>
                </c:pt>
              </c:numCache>
            </c:numRef>
          </c:val>
          <c:smooth val="0"/>
          <c:extLst>
            <c:ext xmlns:c16="http://schemas.microsoft.com/office/drawing/2014/chart" uri="{C3380CC4-5D6E-409C-BE32-E72D297353CC}">
              <c16:uniqueId val="{0000000A-A693-4172-B0C0-8D4B2ADE1767}"/>
            </c:ext>
          </c:extLst>
        </c:ser>
        <c:ser>
          <c:idx val="3"/>
          <c:order val="3"/>
          <c:tx>
            <c:strRef>
              <c:f>'Figure 3.3'!$C$3</c:f>
              <c:strCache>
                <c:ptCount val="1"/>
                <c:pt idx="0">
                  <c:v>"Sustainable" increases after 2020</c:v>
                </c:pt>
              </c:strCache>
            </c:strRef>
          </c:tx>
          <c:spPr>
            <a:ln w="19050" cap="rnd">
              <a:solidFill>
                <a:schemeClr val="accent4"/>
              </a:solidFill>
              <a:prstDash val="sysDot"/>
              <a:round/>
            </a:ln>
            <a:effectLst/>
          </c:spPr>
          <c:marker>
            <c:symbol val="none"/>
          </c:marker>
          <c:cat>
            <c:numRef>
              <c:f>'Figure 3.3'!$A$4:$A$12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3.3'!$C$4:$C$12</c:f>
              <c:numCache>
                <c:formatCode>General</c:formatCode>
                <c:ptCount val="9"/>
                <c:pt idx="3" formatCode="#,##0">
                  <c:v>85599</c:v>
                </c:pt>
                <c:pt idx="4" formatCode="#,##0">
                  <c:v>88704.103724999979</c:v>
                </c:pt>
                <c:pt idx="5" formatCode="#,##0">
                  <c:v>92649.218738169337</c:v>
                </c:pt>
                <c:pt idx="6" formatCode="#,##0">
                  <c:v>96389.930944722917</c:v>
                </c:pt>
                <c:pt idx="7" formatCode="#,##0">
                  <c:v>100380.47408583444</c:v>
                </c:pt>
                <c:pt idx="8" formatCode="#,##0">
                  <c:v>104844.89567080191</c:v>
                </c:pt>
              </c:numCache>
            </c:numRef>
          </c:val>
          <c:smooth val="0"/>
          <c:extLst>
            <c:ext xmlns:c16="http://schemas.microsoft.com/office/drawing/2014/chart" uri="{C3380CC4-5D6E-409C-BE32-E72D297353CC}">
              <c16:uniqueId val="{0000000B-A693-4172-B0C0-8D4B2ADE1767}"/>
            </c:ext>
          </c:extLst>
        </c:ser>
        <c:dLbls>
          <c:showLegendKey val="0"/>
          <c:showVal val="0"/>
          <c:showCatName val="0"/>
          <c:showSerName val="0"/>
          <c:showPercent val="0"/>
          <c:showBubbleSize val="0"/>
        </c:dLbls>
        <c:smooth val="0"/>
        <c:axId val="963753152"/>
        <c:axId val="963755120"/>
      </c:lineChart>
      <c:catAx>
        <c:axId val="96375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63755120"/>
        <c:crosses val="autoZero"/>
        <c:auto val="1"/>
        <c:lblAlgn val="ctr"/>
        <c:lblOffset val="100"/>
        <c:noMultiLvlLbl val="0"/>
      </c:catAx>
      <c:valAx>
        <c:axId val="963755120"/>
        <c:scaling>
          <c:orientation val="minMax"/>
          <c:max val="110000"/>
          <c:min val="70000"/>
        </c:scaling>
        <c:delete val="0"/>
        <c:axPos val="l"/>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63753152"/>
        <c:crosses val="autoZero"/>
        <c:crossBetween val="between"/>
        <c:dispUnits>
          <c:builtInUnit val="thousands"/>
        </c:dispUnits>
      </c:valAx>
      <c:spPr>
        <a:noFill/>
        <a:ln>
          <a:noFill/>
        </a:ln>
        <a:effectLst/>
      </c:spPr>
    </c:plotArea>
    <c:legend>
      <c:legendPos val="b"/>
      <c:layout>
        <c:manualLayout>
          <c:xMode val="edge"/>
          <c:yMode val="edge"/>
          <c:x val="0.48834083156921276"/>
          <c:y val="0.60256421450342901"/>
          <c:w val="0.49416665412781069"/>
          <c:h val="0.235868046736093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624668226564461E-2"/>
          <c:y val="4.6177888697573742E-2"/>
          <c:w val="0.9310973814525646"/>
          <c:h val="0.6730647612537376"/>
        </c:manualLayout>
      </c:layout>
      <c:barChart>
        <c:barDir val="col"/>
        <c:grouping val="clustered"/>
        <c:varyColors val="0"/>
        <c:ser>
          <c:idx val="1"/>
          <c:order val="0"/>
          <c:tx>
            <c:strRef>
              <c:f>'Figure 3.4'!$B$4</c:f>
              <c:strCache>
                <c:ptCount val="1"/>
                <c:pt idx="0">
                  <c:v>Gross Debt</c:v>
                </c:pt>
              </c:strCache>
            </c:strRef>
          </c:tx>
          <c:spPr>
            <a:solidFill>
              <a:srgbClr val="3AA9AE">
                <a:alpha val="30196"/>
              </a:srgbClr>
            </a:solidFill>
            <a:ln>
              <a:noFill/>
            </a:ln>
          </c:spPr>
          <c:invertIfNegative val="0"/>
          <c:cat>
            <c:strRef>
              <c:f>'Figure 3.4'!$A$5:$A$29</c:f>
              <c:strCache>
                <c:ptCount val="25"/>
                <c:pt idx="0">
                  <c:v>Lithuania</c:v>
                </c:pt>
                <c:pt idx="1">
                  <c:v>Latvia</c:v>
                </c:pt>
                <c:pt idx="2">
                  <c:v>Australia</c:v>
                </c:pt>
                <c:pt idx="3">
                  <c:v>Finland</c:v>
                </c:pt>
                <c:pt idx="4">
                  <c:v>Poland</c:v>
                </c:pt>
                <c:pt idx="5">
                  <c:v>Slovakia</c:v>
                </c:pt>
                <c:pt idx="6">
                  <c:v>Netherlands</c:v>
                </c:pt>
                <c:pt idx="7">
                  <c:v>Mexico</c:v>
                </c:pt>
                <c:pt idx="8">
                  <c:v>Germany</c:v>
                </c:pt>
                <c:pt idx="9">
                  <c:v>Colombia</c:v>
                </c:pt>
                <c:pt idx="10">
                  <c:v>Slovenia</c:v>
                </c:pt>
                <c:pt idx="11">
                  <c:v>Iceland</c:v>
                </c:pt>
                <c:pt idx="12">
                  <c:v>Hungary</c:v>
                </c:pt>
                <c:pt idx="13">
                  <c:v>Israel</c:v>
                </c:pt>
                <c:pt idx="14">
                  <c:v>Austria</c:v>
                </c:pt>
                <c:pt idx="15">
                  <c:v>Ireland</c:v>
                </c:pt>
                <c:pt idx="16">
                  <c:v>UK</c:v>
                </c:pt>
                <c:pt idx="17">
                  <c:v>US</c:v>
                </c:pt>
                <c:pt idx="18">
                  <c:v>France</c:v>
                </c:pt>
                <c:pt idx="19">
                  <c:v>Spain</c:v>
                </c:pt>
                <c:pt idx="20">
                  <c:v>Belgium</c:v>
                </c:pt>
                <c:pt idx="21">
                  <c:v>Portugal</c:v>
                </c:pt>
                <c:pt idx="22">
                  <c:v>Italy</c:v>
                </c:pt>
                <c:pt idx="23">
                  <c:v>Japan</c:v>
                </c:pt>
                <c:pt idx="24">
                  <c:v>Greece</c:v>
                </c:pt>
              </c:strCache>
            </c:strRef>
          </c:cat>
          <c:val>
            <c:numRef>
              <c:f>'Figure 3.4'!$B$5:$B$29</c:f>
              <c:numCache>
                <c:formatCode>0.0</c:formatCode>
                <c:ptCount val="25"/>
                <c:pt idx="0">
                  <c:v>47.260836863473251</c:v>
                </c:pt>
                <c:pt idx="1">
                  <c:v>43.464580350446582</c:v>
                </c:pt>
                <c:pt idx="2">
                  <c:v>63.127679434829155</c:v>
                </c:pt>
                <c:pt idx="3">
                  <c:v>69.174243157996699</c:v>
                </c:pt>
                <c:pt idx="4">
                  <c:v>56.011947901946122</c:v>
                </c:pt>
                <c:pt idx="5">
                  <c:v>60.270241045575737</c:v>
                </c:pt>
                <c:pt idx="6">
                  <c:v>54.456636875621342</c:v>
                </c:pt>
                <c:pt idx="7">
                  <c:v>60.588999999999999</c:v>
                </c:pt>
                <c:pt idx="8">
                  <c:v>69.786989493522356</c:v>
                </c:pt>
                <c:pt idx="9">
                  <c:v>62.786999999999999</c:v>
                </c:pt>
                <c:pt idx="10">
                  <c:v>80.844588537942968</c:v>
                </c:pt>
                <c:pt idx="11">
                  <c:v>79.867389276541104</c:v>
                </c:pt>
                <c:pt idx="12">
                  <c:v>77.725591732316502</c:v>
                </c:pt>
                <c:pt idx="13">
                  <c:v>73.035042787697662</c:v>
                </c:pt>
                <c:pt idx="14">
                  <c:v>83.91679669402123</c:v>
                </c:pt>
                <c:pt idx="15">
                  <c:v>105.56257016448083</c:v>
                </c:pt>
                <c:pt idx="16">
                  <c:v>103.65862842992628</c:v>
                </c:pt>
                <c:pt idx="17">
                  <c:v>127.11346551282465</c:v>
                </c:pt>
                <c:pt idx="18">
                  <c:v>116.28681303829663</c:v>
                </c:pt>
                <c:pt idx="19">
                  <c:v>119.95831320016617</c:v>
                </c:pt>
                <c:pt idx="20">
                  <c:v>114.1381320413053</c:v>
                </c:pt>
                <c:pt idx="21">
                  <c:v>133.59871148608804</c:v>
                </c:pt>
                <c:pt idx="22">
                  <c:v>155.81215804263857</c:v>
                </c:pt>
                <c:pt idx="23">
                  <c:v>256.21723493372122</c:v>
                </c:pt>
                <c:pt idx="24">
                  <c:v>205.64639166181232</c:v>
                </c:pt>
              </c:numCache>
            </c:numRef>
          </c:val>
          <c:extLst>
            <c:ext xmlns:c16="http://schemas.microsoft.com/office/drawing/2014/chart" uri="{C3380CC4-5D6E-409C-BE32-E72D297353CC}">
              <c16:uniqueId val="{00000000-69B6-4432-B54B-754D5B6A1A7C}"/>
            </c:ext>
          </c:extLst>
        </c:ser>
        <c:ser>
          <c:idx val="0"/>
          <c:order val="1"/>
          <c:tx>
            <c:strRef>
              <c:f>'Figure 3.4'!$C$4</c:f>
              <c:strCache>
                <c:ptCount val="1"/>
                <c:pt idx="0">
                  <c:v>Net Debt</c:v>
                </c:pt>
              </c:strCache>
            </c:strRef>
          </c:tx>
          <c:spPr>
            <a:solidFill>
              <a:srgbClr val="27819D">
                <a:lumMod val="60000"/>
                <a:lumOff val="40000"/>
              </a:srgbClr>
            </a:solidFill>
            <a:ln>
              <a:noFill/>
            </a:ln>
            <a:effectLst/>
          </c:spPr>
          <c:invertIfNegative val="0"/>
          <c:dPt>
            <c:idx val="8"/>
            <c:invertIfNegative val="0"/>
            <c:bubble3D val="0"/>
            <c:extLst>
              <c:ext xmlns:c16="http://schemas.microsoft.com/office/drawing/2014/chart" uri="{C3380CC4-5D6E-409C-BE32-E72D297353CC}">
                <c16:uniqueId val="{00000001-69B6-4432-B54B-754D5B6A1A7C}"/>
              </c:ext>
            </c:extLst>
          </c:dPt>
          <c:dPt>
            <c:idx val="12"/>
            <c:invertIfNegative val="0"/>
            <c:bubble3D val="0"/>
            <c:extLst>
              <c:ext xmlns:c16="http://schemas.microsoft.com/office/drawing/2014/chart" uri="{C3380CC4-5D6E-409C-BE32-E72D297353CC}">
                <c16:uniqueId val="{00000002-69B6-4432-B54B-754D5B6A1A7C}"/>
              </c:ext>
            </c:extLst>
          </c:dPt>
          <c:dPt>
            <c:idx val="13"/>
            <c:invertIfNegative val="0"/>
            <c:bubble3D val="0"/>
            <c:extLst>
              <c:ext xmlns:c16="http://schemas.microsoft.com/office/drawing/2014/chart" uri="{C3380CC4-5D6E-409C-BE32-E72D297353CC}">
                <c16:uniqueId val="{00000003-69B6-4432-B54B-754D5B6A1A7C}"/>
              </c:ext>
            </c:extLst>
          </c:dPt>
          <c:dPt>
            <c:idx val="14"/>
            <c:invertIfNegative val="0"/>
            <c:bubble3D val="0"/>
            <c:extLst>
              <c:ext xmlns:c16="http://schemas.microsoft.com/office/drawing/2014/chart" uri="{C3380CC4-5D6E-409C-BE32-E72D297353CC}">
                <c16:uniqueId val="{00000004-69B6-4432-B54B-754D5B6A1A7C}"/>
              </c:ext>
            </c:extLst>
          </c:dPt>
          <c:dPt>
            <c:idx val="15"/>
            <c:invertIfNegative val="0"/>
            <c:bubble3D val="0"/>
            <c:spPr>
              <a:solidFill>
                <a:srgbClr val="F7587E">
                  <a:lumMod val="60000"/>
                  <a:lumOff val="40000"/>
                </a:srgbClr>
              </a:solidFill>
              <a:ln>
                <a:noFill/>
              </a:ln>
              <a:effectLst/>
            </c:spPr>
            <c:extLst>
              <c:ext xmlns:c16="http://schemas.microsoft.com/office/drawing/2014/chart" uri="{C3380CC4-5D6E-409C-BE32-E72D297353CC}">
                <c16:uniqueId val="{00000006-69B6-4432-B54B-754D5B6A1A7C}"/>
              </c:ext>
            </c:extLst>
          </c:dPt>
          <c:dPt>
            <c:idx val="18"/>
            <c:invertIfNegative val="0"/>
            <c:bubble3D val="0"/>
            <c:extLst>
              <c:ext xmlns:c16="http://schemas.microsoft.com/office/drawing/2014/chart" uri="{C3380CC4-5D6E-409C-BE32-E72D297353CC}">
                <c16:uniqueId val="{00000007-69B6-4432-B54B-754D5B6A1A7C}"/>
              </c:ext>
            </c:extLst>
          </c:dPt>
          <c:dPt>
            <c:idx val="19"/>
            <c:invertIfNegative val="0"/>
            <c:bubble3D val="0"/>
            <c:extLst>
              <c:ext xmlns:c16="http://schemas.microsoft.com/office/drawing/2014/chart" uri="{C3380CC4-5D6E-409C-BE32-E72D297353CC}">
                <c16:uniqueId val="{00000008-69B6-4432-B54B-754D5B6A1A7C}"/>
              </c:ext>
            </c:extLst>
          </c:dPt>
          <c:dPt>
            <c:idx val="20"/>
            <c:invertIfNegative val="0"/>
            <c:bubble3D val="0"/>
            <c:extLst>
              <c:ext xmlns:c16="http://schemas.microsoft.com/office/drawing/2014/chart" uri="{C3380CC4-5D6E-409C-BE32-E72D297353CC}">
                <c16:uniqueId val="{00000009-69B6-4432-B54B-754D5B6A1A7C}"/>
              </c:ext>
            </c:extLst>
          </c:dPt>
          <c:dLbls>
            <c:numFmt formatCode="#,##0" sourceLinked="0"/>
            <c:spPr>
              <a:noFill/>
              <a:ln>
                <a:noFill/>
              </a:ln>
              <a:effectLst/>
            </c:spPr>
            <c:txPr>
              <a:bodyPr wrap="square" lIns="38100" tIns="19050" rIns="38100" bIns="19050" anchor="ctr">
                <a:spAutoFit/>
              </a:bodyPr>
              <a:lstStyle/>
              <a:p>
                <a:pPr>
                  <a:defRPr sz="600">
                    <a:solidFill>
                      <a:schemeClr val="tx1">
                        <a:lumMod val="75000"/>
                        <a:lumOff val="25000"/>
                      </a:schemeClr>
                    </a:solidFill>
                    <a:latin typeface="Nunito Sans" panose="00000500000000000000" pitchFamily="2"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3.4'!$A$5:$A$29</c:f>
              <c:strCache>
                <c:ptCount val="25"/>
                <c:pt idx="0">
                  <c:v>Lithuania</c:v>
                </c:pt>
                <c:pt idx="1">
                  <c:v>Latvia</c:v>
                </c:pt>
                <c:pt idx="2">
                  <c:v>Australia</c:v>
                </c:pt>
                <c:pt idx="3">
                  <c:v>Finland</c:v>
                </c:pt>
                <c:pt idx="4">
                  <c:v>Poland</c:v>
                </c:pt>
                <c:pt idx="5">
                  <c:v>Slovakia</c:v>
                </c:pt>
                <c:pt idx="6">
                  <c:v>Netherlands</c:v>
                </c:pt>
                <c:pt idx="7">
                  <c:v>Mexico</c:v>
                </c:pt>
                <c:pt idx="8">
                  <c:v>Germany</c:v>
                </c:pt>
                <c:pt idx="9">
                  <c:v>Colombia</c:v>
                </c:pt>
                <c:pt idx="10">
                  <c:v>Slovenia</c:v>
                </c:pt>
                <c:pt idx="11">
                  <c:v>Iceland</c:v>
                </c:pt>
                <c:pt idx="12">
                  <c:v>Hungary</c:v>
                </c:pt>
                <c:pt idx="13">
                  <c:v>Israel</c:v>
                </c:pt>
                <c:pt idx="14">
                  <c:v>Austria</c:v>
                </c:pt>
                <c:pt idx="15">
                  <c:v>Ireland</c:v>
                </c:pt>
                <c:pt idx="16">
                  <c:v>UK</c:v>
                </c:pt>
                <c:pt idx="17">
                  <c:v>US</c:v>
                </c:pt>
                <c:pt idx="18">
                  <c:v>France</c:v>
                </c:pt>
                <c:pt idx="19">
                  <c:v>Spain</c:v>
                </c:pt>
                <c:pt idx="20">
                  <c:v>Belgium</c:v>
                </c:pt>
                <c:pt idx="21">
                  <c:v>Portugal</c:v>
                </c:pt>
                <c:pt idx="22">
                  <c:v>Italy</c:v>
                </c:pt>
                <c:pt idx="23">
                  <c:v>Japan</c:v>
                </c:pt>
                <c:pt idx="24">
                  <c:v>Greece</c:v>
                </c:pt>
              </c:strCache>
            </c:strRef>
          </c:cat>
          <c:val>
            <c:numRef>
              <c:f>'Figure 3.4'!$C$5:$C$29</c:f>
              <c:numCache>
                <c:formatCode>0.0</c:formatCode>
                <c:ptCount val="25"/>
                <c:pt idx="0">
                  <c:v>34.160277574542825</c:v>
                </c:pt>
                <c:pt idx="1">
                  <c:v>35.145905774868758</c:v>
                </c:pt>
                <c:pt idx="2">
                  <c:v>38.378514166513519</c:v>
                </c:pt>
                <c:pt idx="3">
                  <c:v>44.358584561223239</c:v>
                </c:pt>
                <c:pt idx="4">
                  <c:v>47.172623088440865</c:v>
                </c:pt>
                <c:pt idx="5">
                  <c:v>50.132542845689976</c:v>
                </c:pt>
                <c:pt idx="6">
                  <c:v>51.037093983277281</c:v>
                </c:pt>
                <c:pt idx="7">
                  <c:v>52.27</c:v>
                </c:pt>
                <c:pt idx="8">
                  <c:v>52.275833300822569</c:v>
                </c:pt>
                <c:pt idx="9">
                  <c:v>55.787999999999997</c:v>
                </c:pt>
                <c:pt idx="10">
                  <c:v>57.172911478256736</c:v>
                </c:pt>
                <c:pt idx="11">
                  <c:v>63.766456043367469</c:v>
                </c:pt>
                <c:pt idx="12">
                  <c:v>68.309348862486573</c:v>
                </c:pt>
                <c:pt idx="13">
                  <c:v>70.214822982741794</c:v>
                </c:pt>
                <c:pt idx="14">
                  <c:v>72.012104526017012</c:v>
                </c:pt>
                <c:pt idx="15">
                  <c:v>90.800736585875427</c:v>
                </c:pt>
                <c:pt idx="16">
                  <c:v>93.765459925780604</c:v>
                </c:pt>
                <c:pt idx="17">
                  <c:v>103.17130408399422</c:v>
                </c:pt>
                <c:pt idx="18">
                  <c:v>108.00022642026057</c:v>
                </c:pt>
                <c:pt idx="19">
                  <c:v>108.87582932304416</c:v>
                </c:pt>
                <c:pt idx="20">
                  <c:v>109.02882904048742</c:v>
                </c:pt>
                <c:pt idx="21">
                  <c:v>118.88541175843032</c:v>
                </c:pt>
                <c:pt idx="22">
                  <c:v>147.8243029101327</c:v>
                </c:pt>
                <c:pt idx="23">
                  <c:v>169.23869629426702</c:v>
                </c:pt>
                <c:pt idx="24">
                  <c:v>182.01818973429386</c:v>
                </c:pt>
              </c:numCache>
            </c:numRef>
          </c:val>
          <c:extLst>
            <c:ext xmlns:c16="http://schemas.microsoft.com/office/drawing/2014/chart" uri="{C3380CC4-5D6E-409C-BE32-E72D297353CC}">
              <c16:uniqueId val="{0000000A-69B6-4432-B54B-754D5B6A1A7C}"/>
            </c:ext>
          </c:extLst>
        </c:ser>
        <c:dLbls>
          <c:showLegendKey val="0"/>
          <c:showVal val="0"/>
          <c:showCatName val="0"/>
          <c:showSerName val="0"/>
          <c:showPercent val="0"/>
          <c:showBubbleSize val="0"/>
        </c:dLbls>
        <c:gapWidth val="12"/>
        <c:overlap val="100"/>
        <c:axId val="876855360"/>
        <c:axId val="863736944"/>
      </c:barChart>
      <c:catAx>
        <c:axId val="87685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a:solidFill>
                  <a:schemeClr val="tx1">
                    <a:lumMod val="75000"/>
                    <a:lumOff val="25000"/>
                  </a:schemeClr>
                </a:solidFill>
                <a:latin typeface="Nunito Sans" panose="00000500000000000000" pitchFamily="2" charset="0"/>
              </a:defRPr>
            </a:pPr>
            <a:endParaRPr lang="en-US"/>
          </a:p>
        </c:txPr>
        <c:crossAx val="863736944"/>
        <c:crosses val="autoZero"/>
        <c:auto val="1"/>
        <c:lblAlgn val="ctr"/>
        <c:lblOffset val="100"/>
        <c:noMultiLvlLbl val="0"/>
      </c:catAx>
      <c:valAx>
        <c:axId val="863736944"/>
        <c:scaling>
          <c:orientation val="minMax"/>
          <c:min val="0"/>
        </c:scaling>
        <c:delete val="0"/>
        <c:axPos val="l"/>
        <c:numFmt formatCode="0" sourceLinked="0"/>
        <c:majorTickMark val="none"/>
        <c:minorTickMark val="none"/>
        <c:tickLblPos val="nextTo"/>
        <c:spPr>
          <a:noFill/>
          <a:ln>
            <a:solidFill>
              <a:sysClr val="window" lastClr="FFFFFF">
                <a:lumMod val="75000"/>
              </a:sysClr>
            </a:solidFill>
          </a:ln>
          <a:effectLst/>
        </c:spPr>
        <c:txPr>
          <a:bodyPr rot="-60000000" vert="horz"/>
          <a:lstStyle/>
          <a:p>
            <a:pPr>
              <a:defRPr sz="800">
                <a:solidFill>
                  <a:schemeClr val="tx1">
                    <a:lumMod val="75000"/>
                    <a:lumOff val="25000"/>
                  </a:schemeClr>
                </a:solidFill>
                <a:latin typeface="Nunito Sans" panose="00000500000000000000" pitchFamily="2" charset="0"/>
              </a:defRPr>
            </a:pPr>
            <a:endParaRPr lang="en-US"/>
          </a:p>
        </c:txPr>
        <c:crossAx val="876855360"/>
        <c:crosses val="autoZero"/>
        <c:crossBetween val="between"/>
        <c:majorUnit val="40"/>
      </c:valAx>
      <c:spPr>
        <a:noFill/>
        <a:ln>
          <a:noFill/>
        </a:ln>
        <a:effectLst/>
      </c:spPr>
    </c:plotArea>
    <c:legend>
      <c:legendPos val="r"/>
      <c:layout>
        <c:manualLayout>
          <c:xMode val="edge"/>
          <c:yMode val="edge"/>
          <c:x val="0.10100367690192788"/>
          <c:y val="0.14267381196515055"/>
          <c:w val="0.1577835874254824"/>
          <c:h val="0.18351895202288904"/>
        </c:manualLayout>
      </c:layout>
      <c:overlay val="0"/>
      <c:txPr>
        <a:bodyPr/>
        <a:lstStyle/>
        <a:p>
          <a:pPr>
            <a:defRPr sz="800">
              <a:latin typeface="Nunito Sa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cs typeface="Calibri"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strRef>
              <c:f>'Figure 1.3'!$A$21</c:f>
              <c:strCache>
                <c:ptCount val="1"/>
                <c:pt idx="0">
                  <c:v>Online % of total</c:v>
                </c:pt>
              </c:strCache>
            </c:strRef>
          </c:tx>
          <c:spPr>
            <a:solidFill>
              <a:schemeClr val="bg2">
                <a:lumMod val="10000"/>
                <a:lumOff val="90000"/>
              </a:schemeClr>
            </a:solidFill>
            <a:ln>
              <a:noFill/>
            </a:ln>
            <a:effectLst/>
          </c:spPr>
          <c:cat>
            <c:multiLvlStrRef>
              <c:f>'Figure 1.3'!$B$18:$AA$19</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2015</c:v>
                  </c:pt>
                  <c:pt idx="4">
                    <c:v>2016</c:v>
                  </c:pt>
                  <c:pt idx="8">
                    <c:v>2017</c:v>
                  </c:pt>
                  <c:pt idx="12">
                    <c:v>2018</c:v>
                  </c:pt>
                  <c:pt idx="16">
                    <c:v>2019</c:v>
                  </c:pt>
                  <c:pt idx="20">
                    <c:v>2020</c:v>
                  </c:pt>
                  <c:pt idx="24">
                    <c:v>2021</c:v>
                  </c:pt>
                </c:lvl>
              </c:multiLvlStrCache>
            </c:multiLvlStrRef>
          </c:cat>
          <c:val>
            <c:numRef>
              <c:f>'Figure 1.3'!$B$21:$AA$21</c:f>
              <c:numCache>
                <c:formatCode>0</c:formatCode>
                <c:ptCount val="26"/>
                <c:pt idx="0">
                  <c:v>20.849904198353038</c:v>
                </c:pt>
                <c:pt idx="1">
                  <c:v>19.598893576236271</c:v>
                </c:pt>
                <c:pt idx="2">
                  <c:v>20.109502624998065</c:v>
                </c:pt>
                <c:pt idx="3">
                  <c:v>19.041415103904868</c:v>
                </c:pt>
                <c:pt idx="4">
                  <c:v>22.600278989299454</c:v>
                </c:pt>
                <c:pt idx="5">
                  <c:v>21.577533776855706</c:v>
                </c:pt>
                <c:pt idx="6">
                  <c:v>21.930821947077057</c:v>
                </c:pt>
                <c:pt idx="7">
                  <c:v>21.885263204737218</c:v>
                </c:pt>
                <c:pt idx="8">
                  <c:v>25.545998263178166</c:v>
                </c:pt>
                <c:pt idx="9">
                  <c:v>23.457158519089418</c:v>
                </c:pt>
                <c:pt idx="10">
                  <c:v>23.996493851965599</c:v>
                </c:pt>
                <c:pt idx="11">
                  <c:v>23.321097173938245</c:v>
                </c:pt>
                <c:pt idx="12">
                  <c:v>27.638029163592904</c:v>
                </c:pt>
                <c:pt idx="13">
                  <c:v>25.636856619528011</c:v>
                </c:pt>
                <c:pt idx="14">
                  <c:v>25.657012102743938</c:v>
                </c:pt>
                <c:pt idx="15">
                  <c:v>25.567076930118045</c:v>
                </c:pt>
                <c:pt idx="16">
                  <c:v>29.356664066336453</c:v>
                </c:pt>
                <c:pt idx="17">
                  <c:v>27.545335750240532</c:v>
                </c:pt>
                <c:pt idx="18">
                  <c:v>28.212441048052863</c:v>
                </c:pt>
                <c:pt idx="19">
                  <c:v>29.650202461360859</c:v>
                </c:pt>
                <c:pt idx="20">
                  <c:v>34.561391606155745</c:v>
                </c:pt>
                <c:pt idx="21">
                  <c:v>41.369122171014823</c:v>
                </c:pt>
                <c:pt idx="22">
                  <c:v>35.091515059321814</c:v>
                </c:pt>
                <c:pt idx="23">
                  <c:v>39.977912900026716</c:v>
                </c:pt>
                <c:pt idx="24">
                  <c:v>45.895293642774831</c:v>
                </c:pt>
              </c:numCache>
            </c:numRef>
          </c:val>
          <c:extLst>
            <c:ext xmlns:c16="http://schemas.microsoft.com/office/drawing/2014/chart" uri="{C3380CC4-5D6E-409C-BE32-E72D297353CC}">
              <c16:uniqueId val="{00000000-028C-403A-9791-392DBF557E36}"/>
            </c:ext>
          </c:extLst>
        </c:ser>
        <c:dLbls>
          <c:showLegendKey val="0"/>
          <c:showVal val="0"/>
          <c:showCatName val="0"/>
          <c:showSerName val="0"/>
          <c:showPercent val="0"/>
          <c:showBubbleSize val="0"/>
        </c:dLbls>
        <c:axId val="1546411872"/>
        <c:axId val="1546423936"/>
      </c:areaChart>
      <c:lineChart>
        <c:grouping val="standard"/>
        <c:varyColors val="0"/>
        <c:ser>
          <c:idx val="0"/>
          <c:order val="0"/>
          <c:tx>
            <c:strRef>
              <c:f>'Figure 1.3'!$A$20</c:f>
              <c:strCache>
                <c:ptCount val="1"/>
                <c:pt idx="0">
                  <c:v>Online</c:v>
                </c:pt>
              </c:strCache>
            </c:strRef>
          </c:tx>
          <c:spPr>
            <a:ln w="28575" cap="rnd">
              <a:solidFill>
                <a:schemeClr val="accent1"/>
              </a:solidFill>
              <a:round/>
            </a:ln>
            <a:effectLst/>
          </c:spPr>
          <c:marker>
            <c:symbol val="none"/>
          </c:marker>
          <c:dLbls>
            <c:dLbl>
              <c:idx val="19"/>
              <c:layout>
                <c:manualLayout>
                  <c:x val="-5.9101248707547918E-2"/>
                  <c:y val="0.25653206650831356"/>
                </c:manualLayout>
              </c:layout>
              <c:tx>
                <c:rich>
                  <a:bodyPr/>
                  <a:lstStyle/>
                  <a:p>
                    <a:r>
                      <a:rPr lang="en-US" baseline="0">
                        <a:solidFill>
                          <a:schemeClr val="bg2"/>
                        </a:solidFill>
                      </a:rPr>
                      <a:t>Online, % of total (LHS)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28C-403A-9791-392DBF557E36}"/>
                </c:ext>
              </c:extLst>
            </c:dLbl>
            <c:dLbl>
              <c:idx val="23"/>
              <c:layout>
                <c:manualLayout>
                  <c:x val="-0.10814018664701047"/>
                  <c:y val="-1.8220567691135389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solidFill>
                          <a:schemeClr val="accent1"/>
                        </a:solidFill>
                      </a:rPr>
                      <a:t>Online, € billion (RHS)</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19285356433885351"/>
                      <c:h val="0.14382381889763779"/>
                    </c:manualLayout>
                  </c15:layout>
                  <c15:showDataLabelsRange val="0"/>
                </c:ext>
                <c:ext xmlns:c16="http://schemas.microsoft.com/office/drawing/2014/chart" uri="{C3380CC4-5D6E-409C-BE32-E72D297353CC}">
                  <c16:uniqueId val="{00000002-028C-403A-9791-392DBF557E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1.3'!$B$18:$AA$19</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2015</c:v>
                  </c:pt>
                  <c:pt idx="4">
                    <c:v>2016</c:v>
                  </c:pt>
                  <c:pt idx="8">
                    <c:v>2017</c:v>
                  </c:pt>
                  <c:pt idx="12">
                    <c:v>2018</c:v>
                  </c:pt>
                  <c:pt idx="16">
                    <c:v>2019</c:v>
                  </c:pt>
                  <c:pt idx="20">
                    <c:v>2020</c:v>
                  </c:pt>
                  <c:pt idx="24">
                    <c:v>2021</c:v>
                  </c:pt>
                </c:lvl>
              </c:multiLvlStrCache>
            </c:multiLvlStrRef>
          </c:cat>
          <c:val>
            <c:numRef>
              <c:f>'Figure 1.3'!$B$20:$AA$20</c:f>
              <c:numCache>
                <c:formatCode>0</c:formatCode>
                <c:ptCount val="26"/>
                <c:pt idx="0">
                  <c:v>2544.7109999999998</c:v>
                </c:pt>
                <c:pt idx="1">
                  <c:v>2607.6030000000001</c:v>
                </c:pt>
                <c:pt idx="2">
                  <c:v>2802.922</c:v>
                </c:pt>
                <c:pt idx="3">
                  <c:v>2832.0349999999999</c:v>
                </c:pt>
                <c:pt idx="4">
                  <c:v>3086.069</c:v>
                </c:pt>
                <c:pt idx="5">
                  <c:v>3188.1570000000002</c:v>
                </c:pt>
                <c:pt idx="6">
                  <c:v>3402.5940000000001</c:v>
                </c:pt>
                <c:pt idx="7">
                  <c:v>3531.1219999999998</c:v>
                </c:pt>
                <c:pt idx="8">
                  <c:v>3806.5529999999999</c:v>
                </c:pt>
                <c:pt idx="9">
                  <c:v>3800.777</c:v>
                </c:pt>
                <c:pt idx="10">
                  <c:v>4017.2240000000002</c:v>
                </c:pt>
                <c:pt idx="11">
                  <c:v>4145.9399999999996</c:v>
                </c:pt>
                <c:pt idx="12">
                  <c:v>4379.652</c:v>
                </c:pt>
                <c:pt idx="13">
                  <c:v>4484.7830000000004</c:v>
                </c:pt>
                <c:pt idx="14">
                  <c:v>4640.28</c:v>
                </c:pt>
                <c:pt idx="15">
                  <c:v>5038.8599999999997</c:v>
                </c:pt>
                <c:pt idx="16">
                  <c:v>5058.1130000000003</c:v>
                </c:pt>
                <c:pt idx="17">
                  <c:v>5217.973</c:v>
                </c:pt>
                <c:pt idx="18">
                  <c:v>5633.5680000000002</c:v>
                </c:pt>
                <c:pt idx="19">
                  <c:v>6141.6189999999997</c:v>
                </c:pt>
                <c:pt idx="20">
                  <c:v>6169.0469999999996</c:v>
                </c:pt>
                <c:pt idx="21">
                  <c:v>6274.0389999999998</c:v>
                </c:pt>
                <c:pt idx="22">
                  <c:v>6869.7879999999996</c:v>
                </c:pt>
                <c:pt idx="23">
                  <c:v>8241.3459999999995</c:v>
                </c:pt>
                <c:pt idx="24">
                  <c:v>7785.2539999999999</c:v>
                </c:pt>
              </c:numCache>
            </c:numRef>
          </c:val>
          <c:smooth val="0"/>
          <c:extLst>
            <c:ext xmlns:c16="http://schemas.microsoft.com/office/drawing/2014/chart" uri="{C3380CC4-5D6E-409C-BE32-E72D297353CC}">
              <c16:uniqueId val="{00000003-028C-403A-9791-392DBF557E36}"/>
            </c:ext>
          </c:extLst>
        </c:ser>
        <c:dLbls>
          <c:showLegendKey val="0"/>
          <c:showVal val="0"/>
          <c:showCatName val="0"/>
          <c:showSerName val="0"/>
          <c:showPercent val="0"/>
          <c:showBubbleSize val="0"/>
        </c:dLbls>
        <c:marker val="1"/>
        <c:smooth val="0"/>
        <c:axId val="1324347520"/>
        <c:axId val="1324347104"/>
      </c:lineChart>
      <c:catAx>
        <c:axId val="154641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6423936"/>
        <c:crosses val="autoZero"/>
        <c:auto val="1"/>
        <c:lblAlgn val="ctr"/>
        <c:lblOffset val="100"/>
        <c:noMultiLvlLbl val="0"/>
      </c:catAx>
      <c:valAx>
        <c:axId val="154642393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6411872"/>
        <c:crosses val="autoZero"/>
        <c:crossBetween val="between"/>
      </c:valAx>
      <c:valAx>
        <c:axId val="13243471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4347520"/>
        <c:crosses val="max"/>
        <c:crossBetween val="between"/>
        <c:dispUnits>
          <c:builtInUnit val="thousands"/>
        </c:dispUnits>
      </c:valAx>
      <c:catAx>
        <c:axId val="1324347520"/>
        <c:scaling>
          <c:orientation val="minMax"/>
        </c:scaling>
        <c:delete val="1"/>
        <c:axPos val="b"/>
        <c:numFmt formatCode="General" sourceLinked="1"/>
        <c:majorTickMark val="out"/>
        <c:minorTickMark val="none"/>
        <c:tickLblPos val="nextTo"/>
        <c:crossAx val="132434710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28373015873012E-2"/>
          <c:y val="5.6872619047619047E-2"/>
          <c:w val="0.90623504273504274"/>
          <c:h val="0.39976147764795528"/>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1-069A-4BA3-9247-917F43A71849}"/>
              </c:ext>
            </c:extLst>
          </c:dPt>
          <c:dPt>
            <c:idx val="1"/>
            <c:invertIfNegative val="0"/>
            <c:bubble3D val="0"/>
            <c:spPr>
              <a:noFill/>
              <a:ln>
                <a:noFill/>
              </a:ln>
              <a:effectLst/>
            </c:spPr>
            <c:extLst>
              <c:ext xmlns:c16="http://schemas.microsoft.com/office/drawing/2014/chart" uri="{C3380CC4-5D6E-409C-BE32-E72D297353CC}">
                <c16:uniqueId val="{00000003-069A-4BA3-9247-917F43A71849}"/>
              </c:ext>
            </c:extLst>
          </c:dPt>
          <c:dPt>
            <c:idx val="2"/>
            <c:invertIfNegative val="0"/>
            <c:bubble3D val="0"/>
            <c:spPr>
              <a:noFill/>
              <a:ln>
                <a:noFill/>
              </a:ln>
              <a:effectLst/>
            </c:spPr>
            <c:extLst>
              <c:ext xmlns:c16="http://schemas.microsoft.com/office/drawing/2014/chart" uri="{C3380CC4-5D6E-409C-BE32-E72D297353CC}">
                <c16:uniqueId val="{00000005-069A-4BA3-9247-917F43A71849}"/>
              </c:ext>
            </c:extLst>
          </c:dPt>
          <c:dPt>
            <c:idx val="3"/>
            <c:invertIfNegative val="0"/>
            <c:bubble3D val="0"/>
            <c:spPr>
              <a:noFill/>
              <a:ln>
                <a:noFill/>
              </a:ln>
              <a:effectLst/>
            </c:spPr>
            <c:extLst>
              <c:ext xmlns:c16="http://schemas.microsoft.com/office/drawing/2014/chart" uri="{C3380CC4-5D6E-409C-BE32-E72D297353CC}">
                <c16:uniqueId val="{00000007-069A-4BA3-9247-917F43A71849}"/>
              </c:ext>
            </c:extLst>
          </c:dPt>
          <c:dPt>
            <c:idx val="4"/>
            <c:invertIfNegative val="0"/>
            <c:bubble3D val="0"/>
            <c:spPr>
              <a:noFill/>
              <a:ln>
                <a:noFill/>
              </a:ln>
              <a:effectLst/>
            </c:spPr>
            <c:extLst>
              <c:ext xmlns:c16="http://schemas.microsoft.com/office/drawing/2014/chart" uri="{C3380CC4-5D6E-409C-BE32-E72D297353CC}">
                <c16:uniqueId val="{00000009-069A-4BA3-9247-917F43A71849}"/>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B-069A-4BA3-9247-917F43A71849}"/>
              </c:ext>
            </c:extLst>
          </c:dPt>
          <c:dPt>
            <c:idx val="6"/>
            <c:invertIfNegative val="0"/>
            <c:bubble3D val="0"/>
            <c:spPr>
              <a:noFill/>
              <a:ln>
                <a:noFill/>
              </a:ln>
              <a:effectLst/>
            </c:spPr>
            <c:extLst>
              <c:ext xmlns:c16="http://schemas.microsoft.com/office/drawing/2014/chart" uri="{C3380CC4-5D6E-409C-BE32-E72D297353CC}">
                <c16:uniqueId val="{0000000D-069A-4BA3-9247-917F43A71849}"/>
              </c:ext>
            </c:extLst>
          </c:dPt>
          <c:dPt>
            <c:idx val="7"/>
            <c:invertIfNegative val="0"/>
            <c:bubble3D val="0"/>
            <c:spPr>
              <a:solidFill>
                <a:schemeClr val="accent4"/>
              </a:solidFill>
              <a:ln>
                <a:noFill/>
              </a:ln>
              <a:effectLst/>
            </c:spPr>
            <c:extLst>
              <c:ext xmlns:c16="http://schemas.microsoft.com/office/drawing/2014/chart" uri="{C3380CC4-5D6E-409C-BE32-E72D297353CC}">
                <c16:uniqueId val="{0000000F-069A-4BA3-9247-917F43A71849}"/>
              </c:ext>
            </c:extLst>
          </c:dPt>
          <c:dLbls>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Nunito Sans" panose="00000500000000000000" pitchFamily="2" charset="0"/>
                      <a:ea typeface="Source Sans Pro" panose="020B050303040302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9A-4BA3-9247-917F43A71849}"/>
                </c:ext>
              </c:extLst>
            </c:dLbl>
            <c:dLbl>
              <c:idx val="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9A-4BA3-9247-917F43A71849}"/>
                </c:ext>
              </c:extLst>
            </c:dLbl>
            <c:dLbl>
              <c:idx val="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Nunito Sans" panose="00000500000000000000" pitchFamily="2" charset="0"/>
                      <a:ea typeface="Source Sans Pro" panose="020B050303040302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9A-4BA3-9247-917F43A71849}"/>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Nunito Sans" panose="00000500000000000000" pitchFamily="2" charset="0"/>
                    <a:ea typeface="Source Sans Pro" panose="020B0503030403020204" pitchFamily="34" charset="0"/>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3.5'!$A$27:$A$34</c:f>
              <c:strCache>
                <c:ptCount val="8"/>
                <c:pt idx="0">
                  <c:v>End-2020 cash + liquid assets </c:v>
                </c:pt>
                <c:pt idx="1">
                  <c:v>Bonds already issued in 2021</c:v>
                </c:pt>
                <c:pt idx="2">
                  <c:v>Planned issuance for rest of year</c:v>
                </c:pt>
                <c:pt idx="3">
                  <c:v>EU funds</c:v>
                </c:pt>
                <c:pt idx="4">
                  <c:v>NAMA surplus</c:v>
                </c:pt>
                <c:pt idx="5">
                  <c:v>Total resources for 2021</c:v>
                </c:pt>
                <c:pt idx="6">
                  <c:v>Financing needs for 2021</c:v>
                </c:pt>
                <c:pt idx="7">
                  <c:v>Leftover resources for 2022</c:v>
                </c:pt>
              </c:strCache>
            </c:strRef>
          </c:cat>
          <c:val>
            <c:numRef>
              <c:f>'Figure 3.5'!$B$27:$B$34</c:f>
              <c:numCache>
                <c:formatCode>General</c:formatCode>
                <c:ptCount val="8"/>
                <c:pt idx="0">
                  <c:v>17.399999999999999</c:v>
                </c:pt>
                <c:pt idx="1">
                  <c:v>17.399999999999999</c:v>
                </c:pt>
                <c:pt idx="2">
                  <c:v>29.4</c:v>
                </c:pt>
                <c:pt idx="3">
                  <c:v>35.9</c:v>
                </c:pt>
                <c:pt idx="4" formatCode="0.0">
                  <c:v>39.524999999999999</c:v>
                </c:pt>
                <c:pt idx="5" formatCode="0.0">
                  <c:v>40.524999999999999</c:v>
                </c:pt>
                <c:pt idx="6" formatCode="0.0">
                  <c:v>18.564999999999998</c:v>
                </c:pt>
                <c:pt idx="7" formatCode="0.0">
                  <c:v>18.564999999999998</c:v>
                </c:pt>
              </c:numCache>
            </c:numRef>
          </c:val>
          <c:extLst>
            <c:ext xmlns:c16="http://schemas.microsoft.com/office/drawing/2014/chart" uri="{C3380CC4-5D6E-409C-BE32-E72D297353CC}">
              <c16:uniqueId val="{00000010-069A-4BA3-9247-917F43A71849}"/>
            </c:ext>
          </c:extLst>
        </c:ser>
        <c:ser>
          <c:idx val="1"/>
          <c:order val="1"/>
          <c:spPr>
            <a:solidFill>
              <a:schemeClr val="accent4">
                <a:lumMod val="40000"/>
                <a:lumOff val="60000"/>
              </a:schemeClr>
            </a:solidFill>
            <a:ln>
              <a:noFill/>
            </a:ln>
            <a:effectLst/>
          </c:spPr>
          <c:invertIfNegative val="0"/>
          <c:dPt>
            <c:idx val="1"/>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12-069A-4BA3-9247-917F43A71849}"/>
              </c:ext>
            </c:extLst>
          </c:dPt>
          <c:dPt>
            <c:idx val="2"/>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14-069A-4BA3-9247-917F43A71849}"/>
              </c:ext>
            </c:extLst>
          </c:dPt>
          <c:dPt>
            <c:idx val="6"/>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16-069A-4BA3-9247-917F43A71849}"/>
              </c:ext>
            </c:extLst>
          </c:dPt>
          <c:dPt>
            <c:idx val="7"/>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18-069A-4BA3-9247-917F43A71849}"/>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69A-4BA3-9247-917F43A7184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9A-4BA3-9247-917F43A71849}"/>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69A-4BA3-9247-917F43A7184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69A-4BA3-9247-917F43A71849}"/>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69A-4BA3-9247-917F43A71849}"/>
                </c:ext>
              </c:extLst>
            </c:dLbl>
            <c:dLbl>
              <c:idx val="6"/>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Nunito Sans" panose="00000500000000000000" pitchFamily="2"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9A-4BA3-9247-917F43A71849}"/>
                </c:ext>
              </c:extLst>
            </c:dLbl>
            <c:dLbl>
              <c:idx val="7"/>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Nunito Sans" panose="00000500000000000000" pitchFamily="2"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69A-4BA3-9247-917F43A7184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3.5'!$A$27:$A$34</c:f>
              <c:strCache>
                <c:ptCount val="8"/>
                <c:pt idx="0">
                  <c:v>End-2020 cash + liquid assets </c:v>
                </c:pt>
                <c:pt idx="1">
                  <c:v>Bonds already issued in 2021</c:v>
                </c:pt>
                <c:pt idx="2">
                  <c:v>Planned issuance for rest of year</c:v>
                </c:pt>
                <c:pt idx="3">
                  <c:v>EU funds</c:v>
                </c:pt>
                <c:pt idx="4">
                  <c:v>NAMA surplus</c:v>
                </c:pt>
                <c:pt idx="5">
                  <c:v>Total resources for 2021</c:v>
                </c:pt>
                <c:pt idx="6">
                  <c:v>Financing needs for 2021</c:v>
                </c:pt>
                <c:pt idx="7">
                  <c:v>Leftover resources for 2022</c:v>
                </c:pt>
              </c:strCache>
            </c:strRef>
          </c:cat>
          <c:val>
            <c:numRef>
              <c:f>'Figure 3.5'!$C$27:$C$34</c:f>
              <c:numCache>
                <c:formatCode>0.0</c:formatCode>
                <c:ptCount val="8"/>
                <c:pt idx="1">
                  <c:v>12</c:v>
                </c:pt>
                <c:pt idx="2">
                  <c:v>6.5</c:v>
                </c:pt>
                <c:pt idx="3">
                  <c:v>3.625</c:v>
                </c:pt>
                <c:pt idx="4">
                  <c:v>1</c:v>
                </c:pt>
                <c:pt idx="6">
                  <c:v>21.96</c:v>
                </c:pt>
              </c:numCache>
            </c:numRef>
          </c:val>
          <c:extLst>
            <c:ext xmlns:c16="http://schemas.microsoft.com/office/drawing/2014/chart" uri="{C3380CC4-5D6E-409C-BE32-E72D297353CC}">
              <c16:uniqueId val="{0000001C-069A-4BA3-9247-917F43A71849}"/>
            </c:ext>
          </c:extLst>
        </c:ser>
        <c:dLbls>
          <c:showLegendKey val="0"/>
          <c:showVal val="0"/>
          <c:showCatName val="0"/>
          <c:showSerName val="0"/>
          <c:showPercent val="0"/>
          <c:showBubbleSize val="0"/>
        </c:dLbls>
        <c:gapWidth val="30"/>
        <c:overlap val="100"/>
        <c:axId val="881129520"/>
        <c:axId val="881129848"/>
      </c:barChart>
      <c:catAx>
        <c:axId val="88112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881129848"/>
        <c:crosses val="autoZero"/>
        <c:auto val="1"/>
        <c:lblAlgn val="ctr"/>
        <c:lblOffset val="100"/>
        <c:noMultiLvlLbl val="0"/>
      </c:catAx>
      <c:valAx>
        <c:axId val="8811298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881129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7760018803618E-2"/>
          <c:y val="5.6108685466449398E-2"/>
          <c:w val="0.90566223998119633"/>
          <c:h val="0.73440278130556258"/>
        </c:manualLayout>
      </c:layout>
      <c:lineChart>
        <c:grouping val="standard"/>
        <c:varyColors val="0"/>
        <c:ser>
          <c:idx val="0"/>
          <c:order val="0"/>
          <c:tx>
            <c:strRef>
              <c:f>'Figure 3.6'!$B$30</c:f>
              <c:strCache>
                <c:ptCount val="1"/>
                <c:pt idx="0">
                  <c:v>Ireland</c:v>
                </c:pt>
              </c:strCache>
            </c:strRef>
          </c:tx>
          <c:spPr>
            <a:ln w="12700" cap="rnd">
              <a:solidFill>
                <a:schemeClr val="accent4"/>
              </a:solidFill>
              <a:round/>
            </a:ln>
            <a:effectLst/>
          </c:spPr>
          <c:marker>
            <c:symbol val="none"/>
          </c:marker>
          <c:cat>
            <c:numRef>
              <c:f>'Figure 3.6'!$A$31:$A$1683</c:f>
              <c:numCache>
                <c:formatCode>m/d/yyyy</c:formatCode>
                <c:ptCount val="165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numCache>
            </c:numRef>
          </c:cat>
          <c:val>
            <c:numRef>
              <c:f>'Figure 3.6'!$B$31:$B$1683</c:f>
              <c:numCache>
                <c:formatCode>General</c:formatCode>
                <c:ptCount val="1653"/>
                <c:pt idx="0">
                  <c:v>1.2408999999999999</c:v>
                </c:pt>
                <c:pt idx="1">
                  <c:v>1.1656</c:v>
                </c:pt>
                <c:pt idx="2">
                  <c:v>1.2135</c:v>
                </c:pt>
                <c:pt idx="3">
                  <c:v>1.1922999999999999</c:v>
                </c:pt>
                <c:pt idx="4">
                  <c:v>1.244</c:v>
                </c:pt>
                <c:pt idx="5">
                  <c:v>1.2427999999999999</c:v>
                </c:pt>
                <c:pt idx="6">
                  <c:v>1.2373000000000001</c:v>
                </c:pt>
                <c:pt idx="7">
                  <c:v>1.2124999999999999</c:v>
                </c:pt>
                <c:pt idx="8">
                  <c:v>1.1932</c:v>
                </c:pt>
                <c:pt idx="9">
                  <c:v>1.1435</c:v>
                </c:pt>
                <c:pt idx="10">
                  <c:v>1.1446000000000001</c:v>
                </c:pt>
                <c:pt idx="11">
                  <c:v>1.0637000000000001</c:v>
                </c:pt>
                <c:pt idx="12">
                  <c:v>1.0353000000000001</c:v>
                </c:pt>
                <c:pt idx="13">
                  <c:v>1.0489999999999999</c:v>
                </c:pt>
                <c:pt idx="14">
                  <c:v>1.0775999999999999</c:v>
                </c:pt>
                <c:pt idx="15">
                  <c:v>0.98209999999999997</c:v>
                </c:pt>
                <c:pt idx="16">
                  <c:v>0.91739999999999999</c:v>
                </c:pt>
                <c:pt idx="17">
                  <c:v>0.94240000000000002</c:v>
                </c:pt>
                <c:pt idx="18">
                  <c:v>0.96819999999999995</c:v>
                </c:pt>
                <c:pt idx="19">
                  <c:v>0.97660000000000002</c:v>
                </c:pt>
                <c:pt idx="20">
                  <c:v>0.99660000000000004</c:v>
                </c:pt>
                <c:pt idx="21">
                  <c:v>0.96360000000000001</c:v>
                </c:pt>
                <c:pt idx="22">
                  <c:v>0.97160000000000002</c:v>
                </c:pt>
                <c:pt idx="23">
                  <c:v>0.98319999999999996</c:v>
                </c:pt>
                <c:pt idx="24">
                  <c:v>0.98760000000000003</c:v>
                </c:pt>
                <c:pt idx="25">
                  <c:v>1.0021</c:v>
                </c:pt>
                <c:pt idx="26">
                  <c:v>1.0228999999999999</c:v>
                </c:pt>
                <c:pt idx="27">
                  <c:v>1.0528999999999999</c:v>
                </c:pt>
                <c:pt idx="28">
                  <c:v>1.0711999999999999</c:v>
                </c:pt>
                <c:pt idx="29">
                  <c:v>1.0738000000000001</c:v>
                </c:pt>
                <c:pt idx="30">
                  <c:v>1.042</c:v>
                </c:pt>
                <c:pt idx="31">
                  <c:v>1.0202</c:v>
                </c:pt>
                <c:pt idx="32">
                  <c:v>1.0212000000000001</c:v>
                </c:pt>
                <c:pt idx="33">
                  <c:v>1.0138</c:v>
                </c:pt>
                <c:pt idx="34">
                  <c:v>1.0075000000000001</c:v>
                </c:pt>
                <c:pt idx="35">
                  <c:v>0.98089999999999999</c:v>
                </c:pt>
                <c:pt idx="36">
                  <c:v>0.97729999999999995</c:v>
                </c:pt>
                <c:pt idx="37">
                  <c:v>0.94620000000000004</c:v>
                </c:pt>
                <c:pt idx="38">
                  <c:v>0.91300000000000003</c:v>
                </c:pt>
                <c:pt idx="39">
                  <c:v>0.88329999999999997</c:v>
                </c:pt>
                <c:pt idx="40">
                  <c:v>0.80720000000000003</c:v>
                </c:pt>
                <c:pt idx="41">
                  <c:v>0.79079999999999995</c:v>
                </c:pt>
                <c:pt idx="42">
                  <c:v>0.79079999999999995</c:v>
                </c:pt>
                <c:pt idx="43">
                  <c:v>0.82609999999999995</c:v>
                </c:pt>
                <c:pt idx="44">
                  <c:v>0.83830000000000005</c:v>
                </c:pt>
                <c:pt idx="45">
                  <c:v>0.78910000000000002</c:v>
                </c:pt>
                <c:pt idx="46">
                  <c:v>0.78620000000000001</c:v>
                </c:pt>
                <c:pt idx="47">
                  <c:v>0.7389</c:v>
                </c:pt>
                <c:pt idx="48">
                  <c:v>0.67669999999999997</c:v>
                </c:pt>
                <c:pt idx="49">
                  <c:v>0.65439999999999998</c:v>
                </c:pt>
                <c:pt idx="50">
                  <c:v>0.68569999999999998</c:v>
                </c:pt>
                <c:pt idx="51">
                  <c:v>0.71619999999999995</c:v>
                </c:pt>
                <c:pt idx="52">
                  <c:v>0.73509999999999998</c:v>
                </c:pt>
                <c:pt idx="53">
                  <c:v>0.74039999999999995</c:v>
                </c:pt>
                <c:pt idx="54">
                  <c:v>0.72419999999999995</c:v>
                </c:pt>
                <c:pt idx="55">
                  <c:v>0.70820000000000005</c:v>
                </c:pt>
                <c:pt idx="56">
                  <c:v>0.68510000000000004</c:v>
                </c:pt>
                <c:pt idx="57">
                  <c:v>0.70379999999999998</c:v>
                </c:pt>
                <c:pt idx="58">
                  <c:v>0.69350000000000001</c:v>
                </c:pt>
                <c:pt idx="59">
                  <c:v>0.7</c:v>
                </c:pt>
                <c:pt idx="60">
                  <c:v>0.70109999999999995</c:v>
                </c:pt>
                <c:pt idx="61">
                  <c:v>0.7</c:v>
                </c:pt>
                <c:pt idx="62">
                  <c:v>0.69679999999999997</c:v>
                </c:pt>
                <c:pt idx="63">
                  <c:v>0.65780000000000005</c:v>
                </c:pt>
                <c:pt idx="64">
                  <c:v>0.65</c:v>
                </c:pt>
                <c:pt idx="65">
                  <c:v>0.66469999999999996</c:v>
                </c:pt>
                <c:pt idx="66">
                  <c:v>0.66259999999999997</c:v>
                </c:pt>
                <c:pt idx="67">
                  <c:v>0.66180000000000005</c:v>
                </c:pt>
                <c:pt idx="68">
                  <c:v>0.64200000000000002</c:v>
                </c:pt>
                <c:pt idx="69">
                  <c:v>0.62729999999999997</c:v>
                </c:pt>
                <c:pt idx="70">
                  <c:v>0.622</c:v>
                </c:pt>
                <c:pt idx="71">
                  <c:v>0.621</c:v>
                </c:pt>
                <c:pt idx="72">
                  <c:v>0.61339999999999995</c:v>
                </c:pt>
                <c:pt idx="73">
                  <c:v>0.60629999999999995</c:v>
                </c:pt>
                <c:pt idx="74">
                  <c:v>0.56189999999999996</c:v>
                </c:pt>
                <c:pt idx="75">
                  <c:v>0.57110000000000005</c:v>
                </c:pt>
                <c:pt idx="76">
                  <c:v>0.61129999999999995</c:v>
                </c:pt>
                <c:pt idx="77">
                  <c:v>0.61799999999999999</c:v>
                </c:pt>
                <c:pt idx="78">
                  <c:v>0.65229999999999999</c:v>
                </c:pt>
                <c:pt idx="79">
                  <c:v>0.65920000000000001</c:v>
                </c:pt>
                <c:pt idx="80">
                  <c:v>0.64219999999999999</c:v>
                </c:pt>
                <c:pt idx="81">
                  <c:v>0.60309999999999997</c:v>
                </c:pt>
                <c:pt idx="82">
                  <c:v>0.5978</c:v>
                </c:pt>
                <c:pt idx="83">
                  <c:v>0.58630000000000004</c:v>
                </c:pt>
                <c:pt idx="84">
                  <c:v>0.71179999999999999</c:v>
                </c:pt>
                <c:pt idx="85">
                  <c:v>0.79779999999999995</c:v>
                </c:pt>
                <c:pt idx="86">
                  <c:v>0.78390000000000004</c:v>
                </c:pt>
                <c:pt idx="87">
                  <c:v>0.7833</c:v>
                </c:pt>
                <c:pt idx="88">
                  <c:v>0.93520000000000003</c:v>
                </c:pt>
                <c:pt idx="89">
                  <c:v>1.1021000000000001</c:v>
                </c:pt>
                <c:pt idx="90">
                  <c:v>1.1049</c:v>
                </c:pt>
                <c:pt idx="91">
                  <c:v>1.0244</c:v>
                </c:pt>
                <c:pt idx="92">
                  <c:v>1.0838000000000001</c:v>
                </c:pt>
                <c:pt idx="93">
                  <c:v>1.1882999999999999</c:v>
                </c:pt>
                <c:pt idx="94">
                  <c:v>1.1606000000000001</c:v>
                </c:pt>
                <c:pt idx="95">
                  <c:v>1.1845000000000001</c:v>
                </c:pt>
                <c:pt idx="96">
                  <c:v>1.1160000000000001</c:v>
                </c:pt>
                <c:pt idx="97">
                  <c:v>1.1526000000000001</c:v>
                </c:pt>
                <c:pt idx="98">
                  <c:v>1.1251</c:v>
                </c:pt>
                <c:pt idx="99">
                  <c:v>1.1500999999999999</c:v>
                </c:pt>
                <c:pt idx="100">
                  <c:v>1.1675</c:v>
                </c:pt>
                <c:pt idx="101">
                  <c:v>1.1355999999999999</c:v>
                </c:pt>
                <c:pt idx="102">
                  <c:v>1.1286</c:v>
                </c:pt>
                <c:pt idx="103">
                  <c:v>1.1275999999999999</c:v>
                </c:pt>
                <c:pt idx="104">
                  <c:v>1.1103000000000001</c:v>
                </c:pt>
                <c:pt idx="105">
                  <c:v>1.1124000000000001</c:v>
                </c:pt>
                <c:pt idx="106">
                  <c:v>1.0780000000000001</c:v>
                </c:pt>
                <c:pt idx="107">
                  <c:v>1.0774999999999999</c:v>
                </c:pt>
                <c:pt idx="108">
                  <c:v>1.2724</c:v>
                </c:pt>
                <c:pt idx="109">
                  <c:v>1.4077999999999999</c:v>
                </c:pt>
                <c:pt idx="110">
                  <c:v>1.3946000000000001</c:v>
                </c:pt>
                <c:pt idx="111">
                  <c:v>1.4452</c:v>
                </c:pt>
                <c:pt idx="112">
                  <c:v>1.5091000000000001</c:v>
                </c:pt>
                <c:pt idx="113">
                  <c:v>1.5581</c:v>
                </c:pt>
                <c:pt idx="114">
                  <c:v>1.5975999999999999</c:v>
                </c:pt>
                <c:pt idx="115">
                  <c:v>1.4058999999999999</c:v>
                </c:pt>
                <c:pt idx="116">
                  <c:v>1.4875</c:v>
                </c:pt>
                <c:pt idx="117">
                  <c:v>1.5492999999999999</c:v>
                </c:pt>
                <c:pt idx="118">
                  <c:v>1.5467</c:v>
                </c:pt>
                <c:pt idx="119">
                  <c:v>1.5510999999999999</c:v>
                </c:pt>
                <c:pt idx="120">
                  <c:v>1.4809000000000001</c:v>
                </c:pt>
                <c:pt idx="121">
                  <c:v>1.458</c:v>
                </c:pt>
                <c:pt idx="122">
                  <c:v>1.4764999999999999</c:v>
                </c:pt>
                <c:pt idx="123">
                  <c:v>1.4294</c:v>
                </c:pt>
                <c:pt idx="124">
                  <c:v>1.458</c:v>
                </c:pt>
                <c:pt idx="125">
                  <c:v>1.4601</c:v>
                </c:pt>
                <c:pt idx="126">
                  <c:v>1.4772000000000001</c:v>
                </c:pt>
                <c:pt idx="127">
                  <c:v>1.5013000000000001</c:v>
                </c:pt>
                <c:pt idx="128">
                  <c:v>1.486</c:v>
                </c:pt>
                <c:pt idx="129">
                  <c:v>1.49</c:v>
                </c:pt>
                <c:pt idx="130">
                  <c:v>1.5311999999999999</c:v>
                </c:pt>
                <c:pt idx="131">
                  <c:v>1.4708000000000001</c:v>
                </c:pt>
                <c:pt idx="132">
                  <c:v>1.524</c:v>
                </c:pt>
                <c:pt idx="133">
                  <c:v>1.4681</c:v>
                </c:pt>
                <c:pt idx="134">
                  <c:v>1.4338</c:v>
                </c:pt>
                <c:pt idx="135">
                  <c:v>1.4608000000000001</c:v>
                </c:pt>
                <c:pt idx="136">
                  <c:v>1.5144</c:v>
                </c:pt>
                <c:pt idx="137">
                  <c:v>1.4711000000000001</c:v>
                </c:pt>
                <c:pt idx="138">
                  <c:v>1.4480999999999999</c:v>
                </c:pt>
                <c:pt idx="139">
                  <c:v>1.3513999999999999</c:v>
                </c:pt>
                <c:pt idx="140">
                  <c:v>1.3349</c:v>
                </c:pt>
                <c:pt idx="141">
                  <c:v>1.2732000000000001</c:v>
                </c:pt>
                <c:pt idx="142">
                  <c:v>1.2065999999999999</c:v>
                </c:pt>
                <c:pt idx="143">
                  <c:v>1.2565999999999999</c:v>
                </c:pt>
                <c:pt idx="144">
                  <c:v>1.2556</c:v>
                </c:pt>
                <c:pt idx="145">
                  <c:v>1.2136</c:v>
                </c:pt>
                <c:pt idx="146">
                  <c:v>1.1282000000000001</c:v>
                </c:pt>
                <c:pt idx="147">
                  <c:v>1.1301000000000001</c:v>
                </c:pt>
                <c:pt idx="148">
                  <c:v>1.1435999999999999</c:v>
                </c:pt>
                <c:pt idx="149">
                  <c:v>1.1758999999999999</c:v>
                </c:pt>
                <c:pt idx="150">
                  <c:v>1.0668</c:v>
                </c:pt>
                <c:pt idx="151">
                  <c:v>1.042</c:v>
                </c:pt>
                <c:pt idx="152">
                  <c:v>1.0477000000000001</c:v>
                </c:pt>
                <c:pt idx="153">
                  <c:v>1.0548</c:v>
                </c:pt>
                <c:pt idx="154">
                  <c:v>1.153</c:v>
                </c:pt>
                <c:pt idx="155">
                  <c:v>1.1343000000000001</c:v>
                </c:pt>
                <c:pt idx="156">
                  <c:v>1.0891</c:v>
                </c:pt>
                <c:pt idx="157">
                  <c:v>1.1054999999999999</c:v>
                </c:pt>
                <c:pt idx="158">
                  <c:v>1.0348999999999999</c:v>
                </c:pt>
                <c:pt idx="159">
                  <c:v>1.0424</c:v>
                </c:pt>
                <c:pt idx="160">
                  <c:v>1.0669999999999999</c:v>
                </c:pt>
                <c:pt idx="161">
                  <c:v>1.0955999999999999</c:v>
                </c:pt>
                <c:pt idx="162">
                  <c:v>1.0732999999999999</c:v>
                </c:pt>
                <c:pt idx="163">
                  <c:v>1.0805</c:v>
                </c:pt>
                <c:pt idx="164">
                  <c:v>1.1167</c:v>
                </c:pt>
                <c:pt idx="165">
                  <c:v>1.1028</c:v>
                </c:pt>
                <c:pt idx="166">
                  <c:v>1.0952</c:v>
                </c:pt>
                <c:pt idx="167">
                  <c:v>1.1279999999999999</c:v>
                </c:pt>
                <c:pt idx="168">
                  <c:v>1.2461</c:v>
                </c:pt>
                <c:pt idx="169">
                  <c:v>1.2156</c:v>
                </c:pt>
                <c:pt idx="170">
                  <c:v>1.2223999999999999</c:v>
                </c:pt>
                <c:pt idx="171">
                  <c:v>1.2053</c:v>
                </c:pt>
                <c:pt idx="172">
                  <c:v>1.28</c:v>
                </c:pt>
                <c:pt idx="173">
                  <c:v>1.2924</c:v>
                </c:pt>
                <c:pt idx="174">
                  <c:v>1.2783</c:v>
                </c:pt>
                <c:pt idx="175">
                  <c:v>1.2356</c:v>
                </c:pt>
                <c:pt idx="176">
                  <c:v>1.1779999999999999</c:v>
                </c:pt>
                <c:pt idx="177">
                  <c:v>1.2108000000000001</c:v>
                </c:pt>
                <c:pt idx="178">
                  <c:v>1.1856</c:v>
                </c:pt>
                <c:pt idx="179">
                  <c:v>1.1667000000000001</c:v>
                </c:pt>
                <c:pt idx="180">
                  <c:v>1.1476</c:v>
                </c:pt>
                <c:pt idx="181">
                  <c:v>1.1051</c:v>
                </c:pt>
                <c:pt idx="182">
                  <c:v>1.0979000000000001</c:v>
                </c:pt>
                <c:pt idx="183">
                  <c:v>1.1577999999999999</c:v>
                </c:pt>
                <c:pt idx="184">
                  <c:v>1.1890000000000001</c:v>
                </c:pt>
                <c:pt idx="185">
                  <c:v>1.1997</c:v>
                </c:pt>
                <c:pt idx="186">
                  <c:v>1.0788</c:v>
                </c:pt>
                <c:pt idx="187">
                  <c:v>1.0889</c:v>
                </c:pt>
                <c:pt idx="188">
                  <c:v>1.0528999999999999</c:v>
                </c:pt>
                <c:pt idx="189">
                  <c:v>1.0317000000000001</c:v>
                </c:pt>
                <c:pt idx="190">
                  <c:v>1.038</c:v>
                </c:pt>
                <c:pt idx="191">
                  <c:v>1.0899000000000001</c:v>
                </c:pt>
                <c:pt idx="192">
                  <c:v>1.0443</c:v>
                </c:pt>
                <c:pt idx="193">
                  <c:v>1.0599000000000001</c:v>
                </c:pt>
                <c:pt idx="194">
                  <c:v>1.0611999999999999</c:v>
                </c:pt>
                <c:pt idx="195">
                  <c:v>0.99850000000000005</c:v>
                </c:pt>
                <c:pt idx="196">
                  <c:v>0.96209999999999996</c:v>
                </c:pt>
                <c:pt idx="197">
                  <c:v>0.99329999999999996</c:v>
                </c:pt>
                <c:pt idx="198">
                  <c:v>1.012</c:v>
                </c:pt>
                <c:pt idx="199">
                  <c:v>1.0054000000000001</c:v>
                </c:pt>
                <c:pt idx="200">
                  <c:v>1.0082</c:v>
                </c:pt>
                <c:pt idx="201">
                  <c:v>1.0132000000000001</c:v>
                </c:pt>
                <c:pt idx="202">
                  <c:v>1.0038</c:v>
                </c:pt>
                <c:pt idx="203">
                  <c:v>1.0096000000000001</c:v>
                </c:pt>
                <c:pt idx="204">
                  <c:v>0.99139999999999995</c:v>
                </c:pt>
                <c:pt idx="205">
                  <c:v>1.0099</c:v>
                </c:pt>
                <c:pt idx="206">
                  <c:v>0.99980000000000002</c:v>
                </c:pt>
                <c:pt idx="207">
                  <c:v>1.0073000000000001</c:v>
                </c:pt>
                <c:pt idx="208">
                  <c:v>1.0692999999999999</c:v>
                </c:pt>
                <c:pt idx="209">
                  <c:v>1.0115000000000001</c:v>
                </c:pt>
                <c:pt idx="210">
                  <c:v>0.9375</c:v>
                </c:pt>
                <c:pt idx="211">
                  <c:v>0.91500000000000004</c:v>
                </c:pt>
                <c:pt idx="212">
                  <c:v>0.92579999999999996</c:v>
                </c:pt>
                <c:pt idx="213">
                  <c:v>0.90239999999999998</c:v>
                </c:pt>
                <c:pt idx="214">
                  <c:v>0.88649999999999995</c:v>
                </c:pt>
                <c:pt idx="215">
                  <c:v>0.96660000000000001</c:v>
                </c:pt>
                <c:pt idx="216">
                  <c:v>0.95820000000000005</c:v>
                </c:pt>
                <c:pt idx="217">
                  <c:v>1.0085999999999999</c:v>
                </c:pt>
                <c:pt idx="218">
                  <c:v>0.99560000000000004</c:v>
                </c:pt>
                <c:pt idx="219">
                  <c:v>0.99870000000000003</c:v>
                </c:pt>
                <c:pt idx="220">
                  <c:v>1.0146999999999999</c:v>
                </c:pt>
                <c:pt idx="221">
                  <c:v>1.0900000000000001</c:v>
                </c:pt>
                <c:pt idx="222">
                  <c:v>1.0689</c:v>
                </c:pt>
                <c:pt idx="223">
                  <c:v>1.0206</c:v>
                </c:pt>
                <c:pt idx="224">
                  <c:v>0.98929999999999996</c:v>
                </c:pt>
                <c:pt idx="225">
                  <c:v>0.96740000000000004</c:v>
                </c:pt>
                <c:pt idx="226">
                  <c:v>0.93149999999999999</c:v>
                </c:pt>
                <c:pt idx="227">
                  <c:v>0.91249999999999998</c:v>
                </c:pt>
                <c:pt idx="228">
                  <c:v>0.91249999999999998</c:v>
                </c:pt>
                <c:pt idx="229">
                  <c:v>0.87219999999999998</c:v>
                </c:pt>
                <c:pt idx="230">
                  <c:v>0.85740000000000005</c:v>
                </c:pt>
                <c:pt idx="231">
                  <c:v>0.84689999999999999</c:v>
                </c:pt>
                <c:pt idx="232">
                  <c:v>0.88790000000000002</c:v>
                </c:pt>
                <c:pt idx="233">
                  <c:v>0.85909999999999997</c:v>
                </c:pt>
                <c:pt idx="234">
                  <c:v>0.81559999999999999</c:v>
                </c:pt>
                <c:pt idx="235">
                  <c:v>0.81630000000000003</c:v>
                </c:pt>
                <c:pt idx="236">
                  <c:v>0.78849999999999998</c:v>
                </c:pt>
                <c:pt idx="237">
                  <c:v>0.82569999999999999</c:v>
                </c:pt>
                <c:pt idx="238">
                  <c:v>0.82720000000000005</c:v>
                </c:pt>
                <c:pt idx="239">
                  <c:v>0.81120000000000003</c:v>
                </c:pt>
                <c:pt idx="240">
                  <c:v>1.0024999999999999</c:v>
                </c:pt>
                <c:pt idx="241">
                  <c:v>1.0230999999999999</c:v>
                </c:pt>
                <c:pt idx="242">
                  <c:v>0.94640000000000002</c:v>
                </c:pt>
                <c:pt idx="243">
                  <c:v>0.91359999999999997</c:v>
                </c:pt>
                <c:pt idx="244">
                  <c:v>0.94450000000000001</c:v>
                </c:pt>
                <c:pt idx="245">
                  <c:v>0.91690000000000005</c:v>
                </c:pt>
                <c:pt idx="246">
                  <c:v>0.87719999999999998</c:v>
                </c:pt>
                <c:pt idx="247">
                  <c:v>0.89949999999999997</c:v>
                </c:pt>
                <c:pt idx="248">
                  <c:v>0.96450000000000002</c:v>
                </c:pt>
                <c:pt idx="249">
                  <c:v>0.97940000000000005</c:v>
                </c:pt>
                <c:pt idx="250">
                  <c:v>0.91969999999999996</c:v>
                </c:pt>
                <c:pt idx="251">
                  <c:v>0.89529999999999998</c:v>
                </c:pt>
                <c:pt idx="252">
                  <c:v>0.91110000000000002</c:v>
                </c:pt>
                <c:pt idx="253">
                  <c:v>0.95140000000000002</c:v>
                </c:pt>
                <c:pt idx="254">
                  <c:v>0.98</c:v>
                </c:pt>
                <c:pt idx="255">
                  <c:v>0.95709999999999995</c:v>
                </c:pt>
                <c:pt idx="256">
                  <c:v>1.0132000000000001</c:v>
                </c:pt>
                <c:pt idx="257">
                  <c:v>1.0124</c:v>
                </c:pt>
                <c:pt idx="258">
                  <c:v>0.98460000000000003</c:v>
                </c:pt>
                <c:pt idx="259">
                  <c:v>1.0017</c:v>
                </c:pt>
                <c:pt idx="260">
                  <c:v>0.96379999999999999</c:v>
                </c:pt>
                <c:pt idx="261">
                  <c:v>0.9617</c:v>
                </c:pt>
                <c:pt idx="262">
                  <c:v>0.93310000000000004</c:v>
                </c:pt>
                <c:pt idx="263">
                  <c:v>0.87870000000000004</c:v>
                </c:pt>
                <c:pt idx="264">
                  <c:v>0.8629</c:v>
                </c:pt>
                <c:pt idx="265">
                  <c:v>0.84819999999999995</c:v>
                </c:pt>
                <c:pt idx="266">
                  <c:v>0.80930000000000002</c:v>
                </c:pt>
                <c:pt idx="267">
                  <c:v>0.83260000000000001</c:v>
                </c:pt>
                <c:pt idx="268">
                  <c:v>0.8478</c:v>
                </c:pt>
                <c:pt idx="269">
                  <c:v>0.83079999999999998</c:v>
                </c:pt>
                <c:pt idx="270">
                  <c:v>0.8226</c:v>
                </c:pt>
                <c:pt idx="271">
                  <c:v>0.80430000000000001</c:v>
                </c:pt>
                <c:pt idx="272">
                  <c:v>0.81789999999999996</c:v>
                </c:pt>
                <c:pt idx="273">
                  <c:v>0.80989999999999995</c:v>
                </c:pt>
                <c:pt idx="274">
                  <c:v>0.79969999999999997</c:v>
                </c:pt>
                <c:pt idx="275">
                  <c:v>0.77690000000000003</c:v>
                </c:pt>
                <c:pt idx="276">
                  <c:v>0.77110000000000001</c:v>
                </c:pt>
                <c:pt idx="277">
                  <c:v>0.76500000000000001</c:v>
                </c:pt>
                <c:pt idx="278">
                  <c:v>0.73299999999999998</c:v>
                </c:pt>
                <c:pt idx="279">
                  <c:v>0.75819999999999999</c:v>
                </c:pt>
                <c:pt idx="280">
                  <c:v>0.76849999999999996</c:v>
                </c:pt>
                <c:pt idx="281">
                  <c:v>0.68149999999999999</c:v>
                </c:pt>
                <c:pt idx="282">
                  <c:v>0.70689999999999997</c:v>
                </c:pt>
                <c:pt idx="283">
                  <c:v>0.67859999999999998</c:v>
                </c:pt>
                <c:pt idx="284">
                  <c:v>0.67749999999999999</c:v>
                </c:pt>
                <c:pt idx="285">
                  <c:v>0.70509999999999995</c:v>
                </c:pt>
                <c:pt idx="286">
                  <c:v>0.71050000000000002</c:v>
                </c:pt>
                <c:pt idx="287">
                  <c:v>0.75529999999999997</c:v>
                </c:pt>
                <c:pt idx="288">
                  <c:v>0.77910000000000001</c:v>
                </c:pt>
                <c:pt idx="289">
                  <c:v>0.74519999999999997</c:v>
                </c:pt>
                <c:pt idx="290">
                  <c:v>0.74519999999999997</c:v>
                </c:pt>
                <c:pt idx="291">
                  <c:v>0.74750000000000005</c:v>
                </c:pt>
                <c:pt idx="292">
                  <c:v>0.70420000000000005</c:v>
                </c:pt>
                <c:pt idx="293">
                  <c:v>0.72040000000000004</c:v>
                </c:pt>
                <c:pt idx="294">
                  <c:v>0.72140000000000004</c:v>
                </c:pt>
                <c:pt idx="295">
                  <c:v>0.66590000000000005</c:v>
                </c:pt>
                <c:pt idx="296">
                  <c:v>0.67600000000000005</c:v>
                </c:pt>
                <c:pt idx="297">
                  <c:v>0.69889999999999997</c:v>
                </c:pt>
                <c:pt idx="298">
                  <c:v>0.73029999999999995</c:v>
                </c:pt>
                <c:pt idx="299">
                  <c:v>0.70509999999999995</c:v>
                </c:pt>
                <c:pt idx="300">
                  <c:v>0.6512</c:v>
                </c:pt>
                <c:pt idx="301">
                  <c:v>0.64090000000000003</c:v>
                </c:pt>
                <c:pt idx="302">
                  <c:v>0.62790000000000001</c:v>
                </c:pt>
                <c:pt idx="303">
                  <c:v>0.6542</c:v>
                </c:pt>
                <c:pt idx="304">
                  <c:v>0.68630000000000002</c:v>
                </c:pt>
                <c:pt idx="305">
                  <c:v>0.64319999999999999</c:v>
                </c:pt>
                <c:pt idx="306">
                  <c:v>0.69869999999999999</c:v>
                </c:pt>
                <c:pt idx="307">
                  <c:v>0.67330000000000001</c:v>
                </c:pt>
                <c:pt idx="308">
                  <c:v>0.60980000000000001</c:v>
                </c:pt>
                <c:pt idx="309">
                  <c:v>0.63270000000000004</c:v>
                </c:pt>
                <c:pt idx="310">
                  <c:v>0.69059999999999999</c:v>
                </c:pt>
                <c:pt idx="311">
                  <c:v>0.63300000000000001</c:v>
                </c:pt>
                <c:pt idx="312">
                  <c:v>0.61</c:v>
                </c:pt>
                <c:pt idx="313">
                  <c:v>0.65349999999999997</c:v>
                </c:pt>
                <c:pt idx="314">
                  <c:v>0.64090000000000003</c:v>
                </c:pt>
                <c:pt idx="315">
                  <c:v>0.58479999999999999</c:v>
                </c:pt>
                <c:pt idx="316">
                  <c:v>0.56610000000000005</c:v>
                </c:pt>
                <c:pt idx="317">
                  <c:v>0.5968</c:v>
                </c:pt>
                <c:pt idx="318">
                  <c:v>0.61909999999999998</c:v>
                </c:pt>
                <c:pt idx="319">
                  <c:v>0.60709999999999997</c:v>
                </c:pt>
                <c:pt idx="320">
                  <c:v>0.58689999999999998</c:v>
                </c:pt>
                <c:pt idx="321">
                  <c:v>0.58440000000000003</c:v>
                </c:pt>
                <c:pt idx="322">
                  <c:v>0.58360000000000001</c:v>
                </c:pt>
                <c:pt idx="323">
                  <c:v>0.52010000000000001</c:v>
                </c:pt>
                <c:pt idx="324">
                  <c:v>0.52829999999999999</c:v>
                </c:pt>
                <c:pt idx="325">
                  <c:v>0.5302</c:v>
                </c:pt>
                <c:pt idx="326">
                  <c:v>0.51770000000000005</c:v>
                </c:pt>
                <c:pt idx="327">
                  <c:v>0.51290000000000002</c:v>
                </c:pt>
                <c:pt idx="328">
                  <c:v>0.53139999999999998</c:v>
                </c:pt>
                <c:pt idx="329">
                  <c:v>0.55330000000000001</c:v>
                </c:pt>
                <c:pt idx="330">
                  <c:v>0.59089999999999998</c:v>
                </c:pt>
                <c:pt idx="331">
                  <c:v>0.54169999999999996</c:v>
                </c:pt>
                <c:pt idx="332">
                  <c:v>0.59430000000000005</c:v>
                </c:pt>
                <c:pt idx="333">
                  <c:v>0.63339999999999996</c:v>
                </c:pt>
                <c:pt idx="334">
                  <c:v>0.60419999999999996</c:v>
                </c:pt>
                <c:pt idx="335">
                  <c:v>0.62770000000000004</c:v>
                </c:pt>
                <c:pt idx="336">
                  <c:v>0.58860000000000001</c:v>
                </c:pt>
                <c:pt idx="337">
                  <c:v>0.63229999999999997</c:v>
                </c:pt>
                <c:pt idx="338">
                  <c:v>0.64119999999999999</c:v>
                </c:pt>
                <c:pt idx="339">
                  <c:v>0.62329999999999997</c:v>
                </c:pt>
                <c:pt idx="340">
                  <c:v>0.66890000000000005</c:v>
                </c:pt>
                <c:pt idx="341">
                  <c:v>0.66930000000000001</c:v>
                </c:pt>
                <c:pt idx="342">
                  <c:v>0.70630000000000004</c:v>
                </c:pt>
                <c:pt idx="343">
                  <c:v>0.72629999999999995</c:v>
                </c:pt>
                <c:pt idx="344">
                  <c:v>0.72189999999999999</c:v>
                </c:pt>
                <c:pt idx="345">
                  <c:v>0.67579999999999996</c:v>
                </c:pt>
                <c:pt idx="346">
                  <c:v>0.71930000000000005</c:v>
                </c:pt>
                <c:pt idx="347">
                  <c:v>0.71830000000000005</c:v>
                </c:pt>
                <c:pt idx="348">
                  <c:v>0.63170000000000004</c:v>
                </c:pt>
                <c:pt idx="349">
                  <c:v>0.65480000000000005</c:v>
                </c:pt>
                <c:pt idx="350">
                  <c:v>0.65439999999999998</c:v>
                </c:pt>
                <c:pt idx="351">
                  <c:v>0.66569999999999996</c:v>
                </c:pt>
                <c:pt idx="352">
                  <c:v>0.64259999999999995</c:v>
                </c:pt>
                <c:pt idx="353">
                  <c:v>0.61799999999999999</c:v>
                </c:pt>
                <c:pt idx="354">
                  <c:v>0.60919999999999996</c:v>
                </c:pt>
                <c:pt idx="355">
                  <c:v>0.60940000000000005</c:v>
                </c:pt>
                <c:pt idx="356">
                  <c:v>0.57430000000000003</c:v>
                </c:pt>
                <c:pt idx="357">
                  <c:v>0.54969999999999997</c:v>
                </c:pt>
                <c:pt idx="358">
                  <c:v>0.55220000000000002</c:v>
                </c:pt>
                <c:pt idx="359">
                  <c:v>0.58589999999999998</c:v>
                </c:pt>
                <c:pt idx="360">
                  <c:v>0.60750000000000004</c:v>
                </c:pt>
                <c:pt idx="361">
                  <c:v>0.59050000000000002</c:v>
                </c:pt>
                <c:pt idx="362">
                  <c:v>0.59850000000000003</c:v>
                </c:pt>
                <c:pt idx="363">
                  <c:v>0.56689999999999996</c:v>
                </c:pt>
                <c:pt idx="364">
                  <c:v>0.51939999999999997</c:v>
                </c:pt>
                <c:pt idx="365">
                  <c:v>0.52129999999999999</c:v>
                </c:pt>
                <c:pt idx="366">
                  <c:v>0.51519999999999999</c:v>
                </c:pt>
                <c:pt idx="367">
                  <c:v>0.5373</c:v>
                </c:pt>
                <c:pt idx="368">
                  <c:v>0.51349999999999996</c:v>
                </c:pt>
                <c:pt idx="369">
                  <c:v>0.80279999999999996</c:v>
                </c:pt>
                <c:pt idx="370">
                  <c:v>0.78369999999999995</c:v>
                </c:pt>
                <c:pt idx="371">
                  <c:v>0.74409999999999998</c:v>
                </c:pt>
                <c:pt idx="372">
                  <c:v>0.74390000000000001</c:v>
                </c:pt>
                <c:pt idx="373">
                  <c:v>0.75380000000000003</c:v>
                </c:pt>
                <c:pt idx="374">
                  <c:v>0.76639999999999997</c:v>
                </c:pt>
                <c:pt idx="375">
                  <c:v>0.73260000000000003</c:v>
                </c:pt>
                <c:pt idx="376">
                  <c:v>0.73699999999999999</c:v>
                </c:pt>
                <c:pt idx="377">
                  <c:v>0.7772</c:v>
                </c:pt>
                <c:pt idx="378">
                  <c:v>0.83450000000000002</c:v>
                </c:pt>
                <c:pt idx="379">
                  <c:v>0.8226</c:v>
                </c:pt>
                <c:pt idx="380">
                  <c:v>0.93310000000000004</c:v>
                </c:pt>
                <c:pt idx="381">
                  <c:v>0.86919999999999997</c:v>
                </c:pt>
                <c:pt idx="382">
                  <c:v>0.82569999999999999</c:v>
                </c:pt>
                <c:pt idx="383">
                  <c:v>0.79079999999999995</c:v>
                </c:pt>
                <c:pt idx="384">
                  <c:v>0.77110000000000001</c:v>
                </c:pt>
                <c:pt idx="385">
                  <c:v>0.77710000000000001</c:v>
                </c:pt>
                <c:pt idx="386">
                  <c:v>0.84189999999999998</c:v>
                </c:pt>
                <c:pt idx="387">
                  <c:v>0.754</c:v>
                </c:pt>
                <c:pt idx="388">
                  <c:v>0.64600000000000002</c:v>
                </c:pt>
                <c:pt idx="389">
                  <c:v>0.59989999999999999</c:v>
                </c:pt>
                <c:pt idx="390">
                  <c:v>0.53559999999999997</c:v>
                </c:pt>
                <c:pt idx="391">
                  <c:v>0.46650000000000003</c:v>
                </c:pt>
                <c:pt idx="392">
                  <c:v>0.45200000000000001</c:v>
                </c:pt>
                <c:pt idx="393">
                  <c:v>0.44669999999999999</c:v>
                </c:pt>
                <c:pt idx="394">
                  <c:v>0.48480000000000001</c:v>
                </c:pt>
                <c:pt idx="395">
                  <c:v>0.47949999999999998</c:v>
                </c:pt>
                <c:pt idx="396">
                  <c:v>0.44990000000000002</c:v>
                </c:pt>
                <c:pt idx="397">
                  <c:v>0.45340000000000003</c:v>
                </c:pt>
                <c:pt idx="398">
                  <c:v>0.48470000000000002</c:v>
                </c:pt>
                <c:pt idx="399">
                  <c:v>0.41810000000000003</c:v>
                </c:pt>
                <c:pt idx="400">
                  <c:v>0.46560000000000001</c:v>
                </c:pt>
                <c:pt idx="401">
                  <c:v>0.49930000000000002</c:v>
                </c:pt>
                <c:pt idx="402">
                  <c:v>0.4889</c:v>
                </c:pt>
                <c:pt idx="403">
                  <c:v>0.49149999999999999</c:v>
                </c:pt>
                <c:pt idx="404">
                  <c:v>0.51270000000000004</c:v>
                </c:pt>
                <c:pt idx="405">
                  <c:v>0.50600000000000001</c:v>
                </c:pt>
                <c:pt idx="406">
                  <c:v>0.49020000000000002</c:v>
                </c:pt>
                <c:pt idx="407">
                  <c:v>0.48409999999999997</c:v>
                </c:pt>
                <c:pt idx="408">
                  <c:v>0.498</c:v>
                </c:pt>
                <c:pt idx="409">
                  <c:v>0.46039999999999998</c:v>
                </c:pt>
                <c:pt idx="410">
                  <c:v>0.45550000000000002</c:v>
                </c:pt>
                <c:pt idx="411">
                  <c:v>0.41689999999999999</c:v>
                </c:pt>
                <c:pt idx="412">
                  <c:v>0.43469999999999998</c:v>
                </c:pt>
                <c:pt idx="413">
                  <c:v>0.4965</c:v>
                </c:pt>
                <c:pt idx="414">
                  <c:v>0.48199999999999998</c:v>
                </c:pt>
                <c:pt idx="415">
                  <c:v>0.41499999999999998</c:v>
                </c:pt>
                <c:pt idx="416">
                  <c:v>0.4284</c:v>
                </c:pt>
                <c:pt idx="417">
                  <c:v>0.39629999999999999</c:v>
                </c:pt>
                <c:pt idx="418">
                  <c:v>0.36599999999999999</c:v>
                </c:pt>
                <c:pt idx="419">
                  <c:v>0.33779999999999999</c:v>
                </c:pt>
                <c:pt idx="420">
                  <c:v>0.34920000000000001</c:v>
                </c:pt>
                <c:pt idx="421">
                  <c:v>0.35060000000000002</c:v>
                </c:pt>
                <c:pt idx="422">
                  <c:v>0.37859999999999999</c:v>
                </c:pt>
                <c:pt idx="423">
                  <c:v>0.42530000000000001</c:v>
                </c:pt>
                <c:pt idx="424">
                  <c:v>0.40860000000000002</c:v>
                </c:pt>
                <c:pt idx="425">
                  <c:v>0.3876</c:v>
                </c:pt>
                <c:pt idx="426">
                  <c:v>0.47070000000000001</c:v>
                </c:pt>
                <c:pt idx="427">
                  <c:v>0.40360000000000001</c:v>
                </c:pt>
                <c:pt idx="428">
                  <c:v>0.43790000000000001</c:v>
                </c:pt>
                <c:pt idx="429">
                  <c:v>0.41370000000000001</c:v>
                </c:pt>
                <c:pt idx="430">
                  <c:v>0.41470000000000001</c:v>
                </c:pt>
                <c:pt idx="431">
                  <c:v>0.39829999999999999</c:v>
                </c:pt>
                <c:pt idx="432">
                  <c:v>0.42109999999999997</c:v>
                </c:pt>
                <c:pt idx="433">
                  <c:v>0.39600000000000002</c:v>
                </c:pt>
                <c:pt idx="434">
                  <c:v>0.43049999999999999</c:v>
                </c:pt>
                <c:pt idx="435">
                  <c:v>0.46210000000000001</c:v>
                </c:pt>
                <c:pt idx="436">
                  <c:v>0.46829999999999999</c:v>
                </c:pt>
                <c:pt idx="437">
                  <c:v>0.4234</c:v>
                </c:pt>
                <c:pt idx="438">
                  <c:v>0.37540000000000001</c:v>
                </c:pt>
                <c:pt idx="439">
                  <c:v>0.3609</c:v>
                </c:pt>
                <c:pt idx="440">
                  <c:v>0.40439999999999998</c:v>
                </c:pt>
                <c:pt idx="441">
                  <c:v>0.47610000000000002</c:v>
                </c:pt>
                <c:pt idx="442">
                  <c:v>0.51270000000000004</c:v>
                </c:pt>
                <c:pt idx="443">
                  <c:v>0.51670000000000005</c:v>
                </c:pt>
                <c:pt idx="444">
                  <c:v>0.49209999999999998</c:v>
                </c:pt>
                <c:pt idx="445">
                  <c:v>0.49509999999999998</c:v>
                </c:pt>
                <c:pt idx="446">
                  <c:v>0.46629999999999999</c:v>
                </c:pt>
                <c:pt idx="447">
                  <c:v>0.47970000000000002</c:v>
                </c:pt>
                <c:pt idx="448">
                  <c:v>0.43469999999999998</c:v>
                </c:pt>
                <c:pt idx="449">
                  <c:v>0.47020000000000001</c:v>
                </c:pt>
                <c:pt idx="450">
                  <c:v>0.38550000000000001</c:v>
                </c:pt>
                <c:pt idx="451">
                  <c:v>0.3931</c:v>
                </c:pt>
                <c:pt idx="452">
                  <c:v>0.36509999999999998</c:v>
                </c:pt>
                <c:pt idx="453">
                  <c:v>0.34849999999999998</c:v>
                </c:pt>
                <c:pt idx="454">
                  <c:v>0.32619999999999999</c:v>
                </c:pt>
                <c:pt idx="455">
                  <c:v>0.33019999999999999</c:v>
                </c:pt>
                <c:pt idx="456">
                  <c:v>0.33129999999999998</c:v>
                </c:pt>
                <c:pt idx="457">
                  <c:v>0.37630000000000002</c:v>
                </c:pt>
                <c:pt idx="458">
                  <c:v>0.38950000000000001</c:v>
                </c:pt>
                <c:pt idx="459">
                  <c:v>0.51119999999999999</c:v>
                </c:pt>
                <c:pt idx="460">
                  <c:v>0.49359999999999998</c:v>
                </c:pt>
                <c:pt idx="461">
                  <c:v>0.51100000000000001</c:v>
                </c:pt>
                <c:pt idx="462">
                  <c:v>0.55710000000000004</c:v>
                </c:pt>
                <c:pt idx="463">
                  <c:v>0.48749999999999999</c:v>
                </c:pt>
                <c:pt idx="464">
                  <c:v>0.53649999999999998</c:v>
                </c:pt>
                <c:pt idx="465">
                  <c:v>0.50049999999999994</c:v>
                </c:pt>
                <c:pt idx="466">
                  <c:v>0.51690000000000003</c:v>
                </c:pt>
                <c:pt idx="467">
                  <c:v>0.49399999999999999</c:v>
                </c:pt>
                <c:pt idx="468">
                  <c:v>0.49859999999999999</c:v>
                </c:pt>
                <c:pt idx="469">
                  <c:v>0.4894</c:v>
                </c:pt>
                <c:pt idx="470">
                  <c:v>0.45810000000000001</c:v>
                </c:pt>
                <c:pt idx="471">
                  <c:v>0.46160000000000001</c:v>
                </c:pt>
                <c:pt idx="472">
                  <c:v>0.47699999999999998</c:v>
                </c:pt>
                <c:pt idx="473">
                  <c:v>0.47949999999999998</c:v>
                </c:pt>
                <c:pt idx="474">
                  <c:v>0.56359999999999999</c:v>
                </c:pt>
                <c:pt idx="475">
                  <c:v>0.63690000000000002</c:v>
                </c:pt>
                <c:pt idx="476">
                  <c:v>0.62829999999999997</c:v>
                </c:pt>
                <c:pt idx="477">
                  <c:v>0.6502</c:v>
                </c:pt>
                <c:pt idx="478">
                  <c:v>0.65329999999999999</c:v>
                </c:pt>
                <c:pt idx="479">
                  <c:v>0.63090000000000002</c:v>
                </c:pt>
                <c:pt idx="480">
                  <c:v>0.66449999999999998</c:v>
                </c:pt>
                <c:pt idx="481">
                  <c:v>0.67100000000000004</c:v>
                </c:pt>
                <c:pt idx="482">
                  <c:v>0.64959999999999996</c:v>
                </c:pt>
                <c:pt idx="483">
                  <c:v>0.68240000000000001</c:v>
                </c:pt>
                <c:pt idx="484">
                  <c:v>0.70420000000000005</c:v>
                </c:pt>
                <c:pt idx="485">
                  <c:v>0.86570000000000003</c:v>
                </c:pt>
                <c:pt idx="486">
                  <c:v>0.99219999999999997</c:v>
                </c:pt>
                <c:pt idx="487">
                  <c:v>1.0143</c:v>
                </c:pt>
                <c:pt idx="488">
                  <c:v>0.92510000000000003</c:v>
                </c:pt>
                <c:pt idx="489">
                  <c:v>0.95369999999999999</c:v>
                </c:pt>
                <c:pt idx="490">
                  <c:v>0.97940000000000005</c:v>
                </c:pt>
                <c:pt idx="491">
                  <c:v>1.0068999999999999</c:v>
                </c:pt>
                <c:pt idx="492">
                  <c:v>0.9899</c:v>
                </c:pt>
                <c:pt idx="493">
                  <c:v>0.91379999999999995</c:v>
                </c:pt>
                <c:pt idx="494">
                  <c:v>0.97140000000000004</c:v>
                </c:pt>
                <c:pt idx="495">
                  <c:v>0.95789999999999997</c:v>
                </c:pt>
                <c:pt idx="496">
                  <c:v>0.91820000000000002</c:v>
                </c:pt>
                <c:pt idx="497">
                  <c:v>0.87990000000000002</c:v>
                </c:pt>
                <c:pt idx="498">
                  <c:v>0.86250000000000004</c:v>
                </c:pt>
                <c:pt idx="499">
                  <c:v>0.88370000000000004</c:v>
                </c:pt>
                <c:pt idx="500">
                  <c:v>0.9365</c:v>
                </c:pt>
                <c:pt idx="501">
                  <c:v>0.81440000000000001</c:v>
                </c:pt>
                <c:pt idx="502">
                  <c:v>0.85829999999999995</c:v>
                </c:pt>
                <c:pt idx="503">
                  <c:v>0.86670000000000003</c:v>
                </c:pt>
                <c:pt idx="504">
                  <c:v>0.83660000000000001</c:v>
                </c:pt>
                <c:pt idx="505">
                  <c:v>0.90269999999999995</c:v>
                </c:pt>
                <c:pt idx="506">
                  <c:v>0.96930000000000005</c:v>
                </c:pt>
                <c:pt idx="507">
                  <c:v>0.98670000000000002</c:v>
                </c:pt>
                <c:pt idx="508">
                  <c:v>0.92200000000000004</c:v>
                </c:pt>
                <c:pt idx="509">
                  <c:v>0.86329999999999996</c:v>
                </c:pt>
                <c:pt idx="510">
                  <c:v>0.89400000000000002</c:v>
                </c:pt>
                <c:pt idx="511">
                  <c:v>0.86250000000000004</c:v>
                </c:pt>
                <c:pt idx="512">
                  <c:v>0.7994</c:v>
                </c:pt>
                <c:pt idx="513">
                  <c:v>0.81289999999999996</c:v>
                </c:pt>
                <c:pt idx="514">
                  <c:v>0.78739999999999999</c:v>
                </c:pt>
                <c:pt idx="515">
                  <c:v>0.82989999999999997</c:v>
                </c:pt>
                <c:pt idx="516">
                  <c:v>0.79800000000000004</c:v>
                </c:pt>
                <c:pt idx="517">
                  <c:v>0.79800000000000004</c:v>
                </c:pt>
                <c:pt idx="518">
                  <c:v>0.79800000000000004</c:v>
                </c:pt>
                <c:pt idx="519">
                  <c:v>0.76919999999999999</c:v>
                </c:pt>
                <c:pt idx="520">
                  <c:v>0.73429999999999995</c:v>
                </c:pt>
                <c:pt idx="521">
                  <c:v>0.76480000000000004</c:v>
                </c:pt>
                <c:pt idx="522">
                  <c:v>0.76480000000000004</c:v>
                </c:pt>
                <c:pt idx="523">
                  <c:v>0.8871</c:v>
                </c:pt>
                <c:pt idx="524">
                  <c:v>0.92159999999999997</c:v>
                </c:pt>
                <c:pt idx="525">
                  <c:v>0.93120000000000003</c:v>
                </c:pt>
                <c:pt idx="526">
                  <c:v>0.98229999999999995</c:v>
                </c:pt>
                <c:pt idx="527">
                  <c:v>0.93859999999999999</c:v>
                </c:pt>
                <c:pt idx="528">
                  <c:v>0.92220000000000002</c:v>
                </c:pt>
                <c:pt idx="529">
                  <c:v>0.88749999999999996</c:v>
                </c:pt>
                <c:pt idx="530">
                  <c:v>0.86970000000000003</c:v>
                </c:pt>
                <c:pt idx="531">
                  <c:v>0.90680000000000005</c:v>
                </c:pt>
                <c:pt idx="532">
                  <c:v>0.92789999999999995</c:v>
                </c:pt>
                <c:pt idx="533">
                  <c:v>0.91039999999999999</c:v>
                </c:pt>
                <c:pt idx="534">
                  <c:v>0.93899999999999995</c:v>
                </c:pt>
                <c:pt idx="535">
                  <c:v>0.96209999999999996</c:v>
                </c:pt>
                <c:pt idx="536">
                  <c:v>1.0334000000000001</c:v>
                </c:pt>
                <c:pt idx="537">
                  <c:v>0.99319999999999997</c:v>
                </c:pt>
                <c:pt idx="538">
                  <c:v>1.0364</c:v>
                </c:pt>
                <c:pt idx="539">
                  <c:v>1.1087</c:v>
                </c:pt>
                <c:pt idx="540">
                  <c:v>1.1625000000000001</c:v>
                </c:pt>
                <c:pt idx="541">
                  <c:v>1.1551</c:v>
                </c:pt>
                <c:pt idx="542">
                  <c:v>1.1808000000000001</c:v>
                </c:pt>
                <c:pt idx="543">
                  <c:v>1.1566000000000001</c:v>
                </c:pt>
                <c:pt idx="544">
                  <c:v>1.1955</c:v>
                </c:pt>
                <c:pt idx="545">
                  <c:v>1.127</c:v>
                </c:pt>
                <c:pt idx="546">
                  <c:v>1.157</c:v>
                </c:pt>
                <c:pt idx="547">
                  <c:v>1.2135</c:v>
                </c:pt>
                <c:pt idx="548">
                  <c:v>1.1574</c:v>
                </c:pt>
                <c:pt idx="549">
                  <c:v>1.0639000000000001</c:v>
                </c:pt>
                <c:pt idx="550">
                  <c:v>1.0428999999999999</c:v>
                </c:pt>
                <c:pt idx="551">
                  <c:v>1.0824</c:v>
                </c:pt>
                <c:pt idx="552">
                  <c:v>1.0549999999999999</c:v>
                </c:pt>
                <c:pt idx="553">
                  <c:v>1.0544</c:v>
                </c:pt>
                <c:pt idx="554">
                  <c:v>1.0841000000000001</c:v>
                </c:pt>
                <c:pt idx="555">
                  <c:v>1.0508999999999999</c:v>
                </c:pt>
                <c:pt idx="556">
                  <c:v>1.0418000000000001</c:v>
                </c:pt>
                <c:pt idx="557">
                  <c:v>1.0763</c:v>
                </c:pt>
                <c:pt idx="558">
                  <c:v>1.0757000000000001</c:v>
                </c:pt>
                <c:pt idx="559">
                  <c:v>1.0626</c:v>
                </c:pt>
                <c:pt idx="560">
                  <c:v>0.98460000000000003</c:v>
                </c:pt>
                <c:pt idx="561">
                  <c:v>0.91859999999999997</c:v>
                </c:pt>
                <c:pt idx="562">
                  <c:v>0.89239999999999997</c:v>
                </c:pt>
                <c:pt idx="563">
                  <c:v>0.88</c:v>
                </c:pt>
                <c:pt idx="564">
                  <c:v>0.93230000000000002</c:v>
                </c:pt>
                <c:pt idx="565">
                  <c:v>0.96909999999999996</c:v>
                </c:pt>
                <c:pt idx="566">
                  <c:v>1.016</c:v>
                </c:pt>
                <c:pt idx="567">
                  <c:v>1.0277000000000001</c:v>
                </c:pt>
                <c:pt idx="568">
                  <c:v>1.0101</c:v>
                </c:pt>
                <c:pt idx="569">
                  <c:v>1.0666</c:v>
                </c:pt>
                <c:pt idx="570">
                  <c:v>1.1035999999999999</c:v>
                </c:pt>
                <c:pt idx="571">
                  <c:v>1.17</c:v>
                </c:pt>
                <c:pt idx="572">
                  <c:v>1.1435999999999999</c:v>
                </c:pt>
                <c:pt idx="573">
                  <c:v>1.1269</c:v>
                </c:pt>
                <c:pt idx="574">
                  <c:v>1.1051</c:v>
                </c:pt>
                <c:pt idx="575">
                  <c:v>1.1288</c:v>
                </c:pt>
                <c:pt idx="576">
                  <c:v>1.1309</c:v>
                </c:pt>
                <c:pt idx="577">
                  <c:v>1.1284000000000001</c:v>
                </c:pt>
                <c:pt idx="578">
                  <c:v>1.1162000000000001</c:v>
                </c:pt>
                <c:pt idx="579">
                  <c:v>1.0793999999999999</c:v>
                </c:pt>
                <c:pt idx="580">
                  <c:v>1.0885</c:v>
                </c:pt>
                <c:pt idx="581">
                  <c:v>1.0576000000000001</c:v>
                </c:pt>
                <c:pt idx="582">
                  <c:v>1.0323</c:v>
                </c:pt>
                <c:pt idx="583">
                  <c:v>1.0045999999999999</c:v>
                </c:pt>
                <c:pt idx="584">
                  <c:v>0.94930000000000003</c:v>
                </c:pt>
                <c:pt idx="585">
                  <c:v>0.94530000000000003</c:v>
                </c:pt>
                <c:pt idx="586">
                  <c:v>0.97260000000000002</c:v>
                </c:pt>
                <c:pt idx="587">
                  <c:v>0.95750000000000002</c:v>
                </c:pt>
                <c:pt idx="588">
                  <c:v>0.94199999999999995</c:v>
                </c:pt>
                <c:pt idx="589">
                  <c:v>0.95789999999999997</c:v>
                </c:pt>
                <c:pt idx="590">
                  <c:v>0.92049999999999998</c:v>
                </c:pt>
                <c:pt idx="591">
                  <c:v>0.88959999999999995</c:v>
                </c:pt>
                <c:pt idx="592">
                  <c:v>0.92069999999999996</c:v>
                </c:pt>
                <c:pt idx="593">
                  <c:v>0.94240000000000002</c:v>
                </c:pt>
                <c:pt idx="594">
                  <c:v>0.91210000000000002</c:v>
                </c:pt>
                <c:pt idx="595">
                  <c:v>0.91669999999999996</c:v>
                </c:pt>
                <c:pt idx="596">
                  <c:v>0.91590000000000005</c:v>
                </c:pt>
                <c:pt idx="597">
                  <c:v>0.91879999999999995</c:v>
                </c:pt>
                <c:pt idx="598">
                  <c:v>0.89549999999999996</c:v>
                </c:pt>
                <c:pt idx="599">
                  <c:v>0.90269999999999995</c:v>
                </c:pt>
                <c:pt idx="600">
                  <c:v>0.90469999999999995</c:v>
                </c:pt>
                <c:pt idx="601">
                  <c:v>0.93420000000000003</c:v>
                </c:pt>
                <c:pt idx="602">
                  <c:v>0.86150000000000004</c:v>
                </c:pt>
                <c:pt idx="603">
                  <c:v>0.90180000000000005</c:v>
                </c:pt>
                <c:pt idx="604">
                  <c:v>0.91039999999999999</c:v>
                </c:pt>
                <c:pt idx="605">
                  <c:v>0.83199999999999996</c:v>
                </c:pt>
                <c:pt idx="606">
                  <c:v>0.84379999999999999</c:v>
                </c:pt>
                <c:pt idx="607">
                  <c:v>0.84379999999999999</c:v>
                </c:pt>
                <c:pt idx="608">
                  <c:v>0.83940000000000003</c:v>
                </c:pt>
                <c:pt idx="609">
                  <c:v>0.82440000000000002</c:v>
                </c:pt>
                <c:pt idx="610">
                  <c:v>0.85699999999999998</c:v>
                </c:pt>
                <c:pt idx="611">
                  <c:v>0.86119999999999997</c:v>
                </c:pt>
                <c:pt idx="612">
                  <c:v>0.85640000000000005</c:v>
                </c:pt>
                <c:pt idx="613">
                  <c:v>0.87170000000000003</c:v>
                </c:pt>
                <c:pt idx="614">
                  <c:v>0.86040000000000005</c:v>
                </c:pt>
                <c:pt idx="615">
                  <c:v>0.89359999999999995</c:v>
                </c:pt>
                <c:pt idx="616">
                  <c:v>0.85070000000000001</c:v>
                </c:pt>
                <c:pt idx="617">
                  <c:v>0.87890000000000001</c:v>
                </c:pt>
                <c:pt idx="618">
                  <c:v>0.88039999999999996</c:v>
                </c:pt>
                <c:pt idx="619">
                  <c:v>0.84289999999999998</c:v>
                </c:pt>
                <c:pt idx="620">
                  <c:v>0.81559999999999999</c:v>
                </c:pt>
                <c:pt idx="621">
                  <c:v>0.8226</c:v>
                </c:pt>
                <c:pt idx="622">
                  <c:v>0.85540000000000005</c:v>
                </c:pt>
                <c:pt idx="623">
                  <c:v>0.84289999999999998</c:v>
                </c:pt>
                <c:pt idx="624">
                  <c:v>0.84209999999999996</c:v>
                </c:pt>
                <c:pt idx="625">
                  <c:v>0.80530000000000002</c:v>
                </c:pt>
                <c:pt idx="626">
                  <c:v>0.77739999999999998</c:v>
                </c:pt>
                <c:pt idx="627">
                  <c:v>0.76329999999999998</c:v>
                </c:pt>
                <c:pt idx="628">
                  <c:v>0.7601</c:v>
                </c:pt>
                <c:pt idx="629">
                  <c:v>0.7681</c:v>
                </c:pt>
                <c:pt idx="630">
                  <c:v>0.78139999999999998</c:v>
                </c:pt>
                <c:pt idx="631">
                  <c:v>0.75209999999999999</c:v>
                </c:pt>
                <c:pt idx="632">
                  <c:v>0.78200000000000003</c:v>
                </c:pt>
                <c:pt idx="633">
                  <c:v>0.71789999999999998</c:v>
                </c:pt>
                <c:pt idx="634">
                  <c:v>0.71870000000000001</c:v>
                </c:pt>
                <c:pt idx="635">
                  <c:v>0.69350000000000001</c:v>
                </c:pt>
                <c:pt idx="636">
                  <c:v>0.67020000000000002</c:v>
                </c:pt>
                <c:pt idx="637">
                  <c:v>0.66869999999999996</c:v>
                </c:pt>
                <c:pt idx="638">
                  <c:v>0.68240000000000001</c:v>
                </c:pt>
                <c:pt idx="639">
                  <c:v>0.65139999999999998</c:v>
                </c:pt>
                <c:pt idx="640">
                  <c:v>0.69199999999999995</c:v>
                </c:pt>
                <c:pt idx="641">
                  <c:v>0.67459999999999998</c:v>
                </c:pt>
                <c:pt idx="642">
                  <c:v>0.67730000000000001</c:v>
                </c:pt>
                <c:pt idx="643">
                  <c:v>0.65710000000000002</c:v>
                </c:pt>
                <c:pt idx="644">
                  <c:v>0.64639999999999997</c:v>
                </c:pt>
                <c:pt idx="645">
                  <c:v>0.64319999999999999</c:v>
                </c:pt>
                <c:pt idx="646">
                  <c:v>0.63970000000000005</c:v>
                </c:pt>
                <c:pt idx="647">
                  <c:v>0.6321</c:v>
                </c:pt>
                <c:pt idx="648">
                  <c:v>0.75780000000000003</c:v>
                </c:pt>
                <c:pt idx="649">
                  <c:v>0.75090000000000001</c:v>
                </c:pt>
                <c:pt idx="650">
                  <c:v>0.85509999999999997</c:v>
                </c:pt>
                <c:pt idx="651">
                  <c:v>0.86480000000000001</c:v>
                </c:pt>
                <c:pt idx="652">
                  <c:v>0.89070000000000005</c:v>
                </c:pt>
                <c:pt idx="653">
                  <c:v>0.86819999999999997</c:v>
                </c:pt>
                <c:pt idx="654">
                  <c:v>0.86040000000000005</c:v>
                </c:pt>
                <c:pt idx="655">
                  <c:v>0.96679999999999999</c:v>
                </c:pt>
                <c:pt idx="656">
                  <c:v>0.95689999999999997</c:v>
                </c:pt>
                <c:pt idx="657">
                  <c:v>0.90880000000000005</c:v>
                </c:pt>
                <c:pt idx="658">
                  <c:v>0.93859999999999999</c:v>
                </c:pt>
                <c:pt idx="659">
                  <c:v>0.88729999999999998</c:v>
                </c:pt>
                <c:pt idx="660">
                  <c:v>0.91020000000000001</c:v>
                </c:pt>
                <c:pt idx="661">
                  <c:v>0.89510000000000001</c:v>
                </c:pt>
                <c:pt idx="662">
                  <c:v>0.87390000000000001</c:v>
                </c:pt>
                <c:pt idx="663">
                  <c:v>0.85450000000000004</c:v>
                </c:pt>
                <c:pt idx="664">
                  <c:v>0.83120000000000005</c:v>
                </c:pt>
                <c:pt idx="665">
                  <c:v>0.81499999999999995</c:v>
                </c:pt>
                <c:pt idx="666">
                  <c:v>0.80489999999999995</c:v>
                </c:pt>
                <c:pt idx="667">
                  <c:v>0.8034</c:v>
                </c:pt>
                <c:pt idx="668">
                  <c:v>0.86019999999999996</c:v>
                </c:pt>
                <c:pt idx="669">
                  <c:v>0.85240000000000005</c:v>
                </c:pt>
                <c:pt idx="670">
                  <c:v>0.83099999999999996</c:v>
                </c:pt>
                <c:pt idx="671">
                  <c:v>0.83979999999999999</c:v>
                </c:pt>
                <c:pt idx="672">
                  <c:v>0.82569999999999999</c:v>
                </c:pt>
                <c:pt idx="673">
                  <c:v>0.78120000000000001</c:v>
                </c:pt>
                <c:pt idx="674">
                  <c:v>0.77549999999999997</c:v>
                </c:pt>
                <c:pt idx="675">
                  <c:v>0.7359</c:v>
                </c:pt>
                <c:pt idx="676">
                  <c:v>0.75819999999999999</c:v>
                </c:pt>
                <c:pt idx="677">
                  <c:v>0.7389</c:v>
                </c:pt>
                <c:pt idx="678">
                  <c:v>0.76119999999999999</c:v>
                </c:pt>
                <c:pt idx="679">
                  <c:v>0.71679999999999999</c:v>
                </c:pt>
                <c:pt idx="680">
                  <c:v>0.72799999999999998</c:v>
                </c:pt>
                <c:pt idx="681">
                  <c:v>0.71220000000000006</c:v>
                </c:pt>
                <c:pt idx="682">
                  <c:v>0.73809999999999998</c:v>
                </c:pt>
                <c:pt idx="683">
                  <c:v>0.76100000000000001</c:v>
                </c:pt>
                <c:pt idx="684">
                  <c:v>0.76980000000000004</c:v>
                </c:pt>
                <c:pt idx="685">
                  <c:v>0.76029999999999998</c:v>
                </c:pt>
                <c:pt idx="686">
                  <c:v>0.74229999999999996</c:v>
                </c:pt>
                <c:pt idx="687">
                  <c:v>0.73109999999999997</c:v>
                </c:pt>
                <c:pt idx="688">
                  <c:v>0.73170000000000002</c:v>
                </c:pt>
                <c:pt idx="689">
                  <c:v>0.71530000000000005</c:v>
                </c:pt>
                <c:pt idx="690">
                  <c:v>0.73170000000000002</c:v>
                </c:pt>
                <c:pt idx="691">
                  <c:v>0.74099999999999999</c:v>
                </c:pt>
                <c:pt idx="692">
                  <c:v>0.74180000000000001</c:v>
                </c:pt>
                <c:pt idx="693">
                  <c:v>0.68149999999999999</c:v>
                </c:pt>
                <c:pt idx="694">
                  <c:v>0.69679999999999997</c:v>
                </c:pt>
                <c:pt idx="695">
                  <c:v>0.67859999999999998</c:v>
                </c:pt>
                <c:pt idx="696">
                  <c:v>0.6966</c:v>
                </c:pt>
                <c:pt idx="697">
                  <c:v>0.68720000000000003</c:v>
                </c:pt>
                <c:pt idx="698">
                  <c:v>0.64449999999999996</c:v>
                </c:pt>
                <c:pt idx="699">
                  <c:v>0.67179999999999995</c:v>
                </c:pt>
                <c:pt idx="700">
                  <c:v>0.61660000000000004</c:v>
                </c:pt>
                <c:pt idx="701">
                  <c:v>0.63949999999999996</c:v>
                </c:pt>
                <c:pt idx="702">
                  <c:v>0.65920000000000001</c:v>
                </c:pt>
                <c:pt idx="703">
                  <c:v>0.72860000000000003</c:v>
                </c:pt>
                <c:pt idx="704">
                  <c:v>0.71560000000000001</c:v>
                </c:pt>
                <c:pt idx="705">
                  <c:v>0.72940000000000005</c:v>
                </c:pt>
                <c:pt idx="706">
                  <c:v>0.73360000000000003</c:v>
                </c:pt>
                <c:pt idx="707">
                  <c:v>0.74560000000000004</c:v>
                </c:pt>
                <c:pt idx="708">
                  <c:v>0.73429999999999995</c:v>
                </c:pt>
                <c:pt idx="709">
                  <c:v>0.72519999999999996</c:v>
                </c:pt>
                <c:pt idx="710">
                  <c:v>0.75439999999999996</c:v>
                </c:pt>
                <c:pt idx="711">
                  <c:v>0.75629999999999997</c:v>
                </c:pt>
                <c:pt idx="712">
                  <c:v>0.71889999999999998</c:v>
                </c:pt>
                <c:pt idx="713">
                  <c:v>0.72670000000000001</c:v>
                </c:pt>
                <c:pt idx="714">
                  <c:v>0.77190000000000003</c:v>
                </c:pt>
                <c:pt idx="715">
                  <c:v>0.76580000000000004</c:v>
                </c:pt>
                <c:pt idx="716">
                  <c:v>0.75419999999999998</c:v>
                </c:pt>
                <c:pt idx="717">
                  <c:v>0.74099999999999999</c:v>
                </c:pt>
                <c:pt idx="718">
                  <c:v>0.73199999999999998</c:v>
                </c:pt>
                <c:pt idx="719">
                  <c:v>0.72819999999999996</c:v>
                </c:pt>
                <c:pt idx="720">
                  <c:v>0.71389999999999998</c:v>
                </c:pt>
                <c:pt idx="721">
                  <c:v>0.70920000000000005</c:v>
                </c:pt>
                <c:pt idx="722">
                  <c:v>0.68889999999999996</c:v>
                </c:pt>
                <c:pt idx="723">
                  <c:v>0.6905</c:v>
                </c:pt>
                <c:pt idx="724">
                  <c:v>0.70299999999999996</c:v>
                </c:pt>
                <c:pt idx="725">
                  <c:v>0.67730000000000001</c:v>
                </c:pt>
                <c:pt idx="726">
                  <c:v>0.63149999999999995</c:v>
                </c:pt>
                <c:pt idx="727">
                  <c:v>0.60309999999999997</c:v>
                </c:pt>
                <c:pt idx="728">
                  <c:v>0.59870000000000001</c:v>
                </c:pt>
                <c:pt idx="729">
                  <c:v>0.62539999999999996</c:v>
                </c:pt>
                <c:pt idx="730">
                  <c:v>0.62709999999999999</c:v>
                </c:pt>
                <c:pt idx="731">
                  <c:v>0.67159999999999997</c:v>
                </c:pt>
                <c:pt idx="732">
                  <c:v>0.65839999999999999</c:v>
                </c:pt>
                <c:pt idx="733">
                  <c:v>0.69579999999999997</c:v>
                </c:pt>
                <c:pt idx="734">
                  <c:v>0.69259999999999999</c:v>
                </c:pt>
                <c:pt idx="735">
                  <c:v>0.65</c:v>
                </c:pt>
                <c:pt idx="736">
                  <c:v>0.6048</c:v>
                </c:pt>
                <c:pt idx="737">
                  <c:v>0.58209999999999995</c:v>
                </c:pt>
                <c:pt idx="738">
                  <c:v>0.57889999999999997</c:v>
                </c:pt>
                <c:pt idx="739">
                  <c:v>0.58330000000000004</c:v>
                </c:pt>
                <c:pt idx="740">
                  <c:v>0.58860000000000001</c:v>
                </c:pt>
                <c:pt idx="741">
                  <c:v>0.58499999999999996</c:v>
                </c:pt>
                <c:pt idx="742">
                  <c:v>0.56610000000000005</c:v>
                </c:pt>
                <c:pt idx="743">
                  <c:v>0.53649999999999998</c:v>
                </c:pt>
                <c:pt idx="744">
                  <c:v>0.53420000000000001</c:v>
                </c:pt>
                <c:pt idx="745">
                  <c:v>0.61360000000000003</c:v>
                </c:pt>
                <c:pt idx="746">
                  <c:v>0.65690000000000004</c:v>
                </c:pt>
                <c:pt idx="747">
                  <c:v>0.64870000000000005</c:v>
                </c:pt>
                <c:pt idx="748">
                  <c:v>0.62119999999999997</c:v>
                </c:pt>
                <c:pt idx="749">
                  <c:v>0.60099999999999998</c:v>
                </c:pt>
                <c:pt idx="750">
                  <c:v>0.59299999999999997</c:v>
                </c:pt>
                <c:pt idx="751">
                  <c:v>0.5806</c:v>
                </c:pt>
                <c:pt idx="752">
                  <c:v>0.57830000000000004</c:v>
                </c:pt>
                <c:pt idx="753">
                  <c:v>0.56610000000000005</c:v>
                </c:pt>
                <c:pt idx="754">
                  <c:v>0.56479999999999997</c:v>
                </c:pt>
                <c:pt idx="755">
                  <c:v>0.58420000000000005</c:v>
                </c:pt>
                <c:pt idx="756">
                  <c:v>0.60880000000000001</c:v>
                </c:pt>
                <c:pt idx="757">
                  <c:v>0.58140000000000003</c:v>
                </c:pt>
                <c:pt idx="758">
                  <c:v>0.5806</c:v>
                </c:pt>
                <c:pt idx="759">
                  <c:v>0.60960000000000003</c:v>
                </c:pt>
                <c:pt idx="760">
                  <c:v>0.58360000000000001</c:v>
                </c:pt>
                <c:pt idx="761">
                  <c:v>0.51400000000000001</c:v>
                </c:pt>
                <c:pt idx="762">
                  <c:v>0.54949999999999999</c:v>
                </c:pt>
                <c:pt idx="763">
                  <c:v>0.50370000000000004</c:v>
                </c:pt>
                <c:pt idx="764">
                  <c:v>0.48580000000000001</c:v>
                </c:pt>
                <c:pt idx="765">
                  <c:v>0.48259999999999997</c:v>
                </c:pt>
                <c:pt idx="766">
                  <c:v>0.49340000000000001</c:v>
                </c:pt>
                <c:pt idx="767">
                  <c:v>0.49930000000000002</c:v>
                </c:pt>
                <c:pt idx="768">
                  <c:v>0.51839999999999997</c:v>
                </c:pt>
                <c:pt idx="769">
                  <c:v>0.53310000000000002</c:v>
                </c:pt>
                <c:pt idx="770">
                  <c:v>0.52490000000000003</c:v>
                </c:pt>
                <c:pt idx="771">
                  <c:v>0.51119999999999999</c:v>
                </c:pt>
                <c:pt idx="772">
                  <c:v>0.5091</c:v>
                </c:pt>
                <c:pt idx="773">
                  <c:v>0.57110000000000005</c:v>
                </c:pt>
                <c:pt idx="774">
                  <c:v>0.60499999999999998</c:v>
                </c:pt>
                <c:pt idx="775">
                  <c:v>0.61</c:v>
                </c:pt>
                <c:pt idx="776">
                  <c:v>0.61860000000000004</c:v>
                </c:pt>
                <c:pt idx="777">
                  <c:v>0.61860000000000004</c:v>
                </c:pt>
                <c:pt idx="778">
                  <c:v>0.61839999999999995</c:v>
                </c:pt>
                <c:pt idx="779">
                  <c:v>0.60409999999999997</c:v>
                </c:pt>
                <c:pt idx="780">
                  <c:v>0.64910000000000001</c:v>
                </c:pt>
                <c:pt idx="781">
                  <c:v>0.67689999999999995</c:v>
                </c:pt>
                <c:pt idx="782">
                  <c:v>0.67689999999999995</c:v>
                </c:pt>
                <c:pt idx="783">
                  <c:v>0.71120000000000005</c:v>
                </c:pt>
                <c:pt idx="784">
                  <c:v>0.67</c:v>
                </c:pt>
                <c:pt idx="785">
                  <c:v>0.65820000000000001</c:v>
                </c:pt>
                <c:pt idx="786">
                  <c:v>0.65139999999999998</c:v>
                </c:pt>
                <c:pt idx="787">
                  <c:v>0.63800000000000001</c:v>
                </c:pt>
                <c:pt idx="788">
                  <c:v>0.65349999999999997</c:v>
                </c:pt>
                <c:pt idx="789">
                  <c:v>0.65480000000000005</c:v>
                </c:pt>
                <c:pt idx="790">
                  <c:v>0.71430000000000005</c:v>
                </c:pt>
                <c:pt idx="791">
                  <c:v>0.70930000000000004</c:v>
                </c:pt>
                <c:pt idx="792">
                  <c:v>0.69479999999999997</c:v>
                </c:pt>
                <c:pt idx="793">
                  <c:v>0.67210000000000003</c:v>
                </c:pt>
                <c:pt idx="794">
                  <c:v>0.68030000000000002</c:v>
                </c:pt>
                <c:pt idx="795">
                  <c:v>0.69079999999999997</c:v>
                </c:pt>
                <c:pt idx="796">
                  <c:v>0.68440000000000001</c:v>
                </c:pt>
                <c:pt idx="797">
                  <c:v>0.67500000000000004</c:v>
                </c:pt>
                <c:pt idx="798">
                  <c:v>0.68469999999999998</c:v>
                </c:pt>
                <c:pt idx="799">
                  <c:v>0.70840000000000003</c:v>
                </c:pt>
                <c:pt idx="800">
                  <c:v>0.74670000000000003</c:v>
                </c:pt>
                <c:pt idx="801">
                  <c:v>0.77229999999999999</c:v>
                </c:pt>
                <c:pt idx="802">
                  <c:v>0.8266</c:v>
                </c:pt>
                <c:pt idx="803">
                  <c:v>0.82399999999999995</c:v>
                </c:pt>
                <c:pt idx="804">
                  <c:v>0.8488</c:v>
                </c:pt>
                <c:pt idx="805">
                  <c:v>0.85409999999999997</c:v>
                </c:pt>
                <c:pt idx="806">
                  <c:v>0.87780000000000002</c:v>
                </c:pt>
                <c:pt idx="807">
                  <c:v>0.86150000000000004</c:v>
                </c:pt>
                <c:pt idx="808">
                  <c:v>0.82489999999999997</c:v>
                </c:pt>
                <c:pt idx="809">
                  <c:v>0.81669999999999998</c:v>
                </c:pt>
                <c:pt idx="810">
                  <c:v>0.84609999999999996</c:v>
                </c:pt>
                <c:pt idx="811">
                  <c:v>0.84499999999999997</c:v>
                </c:pt>
                <c:pt idx="812">
                  <c:v>0.85640000000000005</c:v>
                </c:pt>
                <c:pt idx="813">
                  <c:v>0.86209999999999998</c:v>
                </c:pt>
                <c:pt idx="814">
                  <c:v>0.86209999999999998</c:v>
                </c:pt>
                <c:pt idx="815">
                  <c:v>0.88</c:v>
                </c:pt>
                <c:pt idx="816">
                  <c:v>0.83050000000000002</c:v>
                </c:pt>
                <c:pt idx="817">
                  <c:v>0.87360000000000004</c:v>
                </c:pt>
                <c:pt idx="818">
                  <c:v>0.88770000000000004</c:v>
                </c:pt>
                <c:pt idx="819">
                  <c:v>0.88100000000000001</c:v>
                </c:pt>
                <c:pt idx="820">
                  <c:v>0.87509999999999999</c:v>
                </c:pt>
                <c:pt idx="821">
                  <c:v>0.84040000000000004</c:v>
                </c:pt>
                <c:pt idx="822">
                  <c:v>0.83050000000000002</c:v>
                </c:pt>
                <c:pt idx="823">
                  <c:v>0.84109999999999996</c:v>
                </c:pt>
                <c:pt idx="824">
                  <c:v>0.80010000000000003</c:v>
                </c:pt>
                <c:pt idx="825">
                  <c:v>0.78069999999999995</c:v>
                </c:pt>
                <c:pt idx="826">
                  <c:v>0.80010000000000003</c:v>
                </c:pt>
                <c:pt idx="827">
                  <c:v>0.7853</c:v>
                </c:pt>
                <c:pt idx="828">
                  <c:v>0.80659999999999998</c:v>
                </c:pt>
                <c:pt idx="829">
                  <c:v>0.78720000000000001</c:v>
                </c:pt>
                <c:pt idx="830">
                  <c:v>0.76080000000000003</c:v>
                </c:pt>
                <c:pt idx="831">
                  <c:v>0.78890000000000005</c:v>
                </c:pt>
                <c:pt idx="832">
                  <c:v>0.77090000000000003</c:v>
                </c:pt>
                <c:pt idx="833">
                  <c:v>0.75949999999999995</c:v>
                </c:pt>
                <c:pt idx="834">
                  <c:v>0.75700000000000001</c:v>
                </c:pt>
                <c:pt idx="835">
                  <c:v>0.73619999999999997</c:v>
                </c:pt>
                <c:pt idx="836">
                  <c:v>0.72499999999999998</c:v>
                </c:pt>
                <c:pt idx="837">
                  <c:v>0.71960000000000002</c:v>
                </c:pt>
                <c:pt idx="838">
                  <c:v>0.72040000000000004</c:v>
                </c:pt>
                <c:pt idx="839">
                  <c:v>0.73129999999999995</c:v>
                </c:pt>
                <c:pt idx="840">
                  <c:v>0.67730000000000001</c:v>
                </c:pt>
                <c:pt idx="841">
                  <c:v>0.67859999999999998</c:v>
                </c:pt>
                <c:pt idx="842">
                  <c:v>0.6744</c:v>
                </c:pt>
                <c:pt idx="843">
                  <c:v>0.64770000000000005</c:v>
                </c:pt>
                <c:pt idx="844">
                  <c:v>0.64639999999999997</c:v>
                </c:pt>
                <c:pt idx="845">
                  <c:v>0.6361</c:v>
                </c:pt>
                <c:pt idx="846">
                  <c:v>0.63570000000000004</c:v>
                </c:pt>
                <c:pt idx="847">
                  <c:v>0.63549999999999995</c:v>
                </c:pt>
                <c:pt idx="848">
                  <c:v>0.63419999999999999</c:v>
                </c:pt>
                <c:pt idx="849">
                  <c:v>0.59889999999999999</c:v>
                </c:pt>
                <c:pt idx="850">
                  <c:v>0.625</c:v>
                </c:pt>
                <c:pt idx="851">
                  <c:v>0.61070000000000002</c:v>
                </c:pt>
                <c:pt idx="852">
                  <c:v>0.62290000000000001</c:v>
                </c:pt>
                <c:pt idx="853">
                  <c:v>0.63759999999999994</c:v>
                </c:pt>
                <c:pt idx="854">
                  <c:v>0.62180000000000002</c:v>
                </c:pt>
                <c:pt idx="855">
                  <c:v>0.63500000000000001</c:v>
                </c:pt>
                <c:pt idx="856">
                  <c:v>0.63319999999999999</c:v>
                </c:pt>
                <c:pt idx="857">
                  <c:v>0.64200000000000002</c:v>
                </c:pt>
                <c:pt idx="858">
                  <c:v>0.61970000000000003</c:v>
                </c:pt>
                <c:pt idx="859">
                  <c:v>0.63149999999999995</c:v>
                </c:pt>
                <c:pt idx="860">
                  <c:v>0.69259999999999999</c:v>
                </c:pt>
                <c:pt idx="861">
                  <c:v>0.68569999999999998</c:v>
                </c:pt>
                <c:pt idx="862">
                  <c:v>0.72399999999999998</c:v>
                </c:pt>
                <c:pt idx="863">
                  <c:v>0.72689999999999999</c:v>
                </c:pt>
                <c:pt idx="864">
                  <c:v>0.7359</c:v>
                </c:pt>
                <c:pt idx="865">
                  <c:v>0.70479999999999998</c:v>
                </c:pt>
                <c:pt idx="866">
                  <c:v>0.6744</c:v>
                </c:pt>
                <c:pt idx="867">
                  <c:v>0.67100000000000004</c:v>
                </c:pt>
                <c:pt idx="868">
                  <c:v>0.67079999999999995</c:v>
                </c:pt>
                <c:pt idx="869">
                  <c:v>0.68510000000000004</c:v>
                </c:pt>
                <c:pt idx="870">
                  <c:v>0.64770000000000005</c:v>
                </c:pt>
                <c:pt idx="871">
                  <c:v>0.66759999999999997</c:v>
                </c:pt>
                <c:pt idx="872">
                  <c:v>0.6573</c:v>
                </c:pt>
                <c:pt idx="873">
                  <c:v>0.69220000000000004</c:v>
                </c:pt>
                <c:pt idx="874">
                  <c:v>0.68630000000000002</c:v>
                </c:pt>
                <c:pt idx="875">
                  <c:v>0.68049999999999999</c:v>
                </c:pt>
                <c:pt idx="876">
                  <c:v>0.68189999999999995</c:v>
                </c:pt>
                <c:pt idx="877">
                  <c:v>0.72119999999999995</c:v>
                </c:pt>
                <c:pt idx="878">
                  <c:v>0.74650000000000005</c:v>
                </c:pt>
                <c:pt idx="879">
                  <c:v>0.74250000000000005</c:v>
                </c:pt>
                <c:pt idx="880">
                  <c:v>0.76049999999999995</c:v>
                </c:pt>
                <c:pt idx="881">
                  <c:v>0.72919999999999996</c:v>
                </c:pt>
                <c:pt idx="882">
                  <c:v>0.72350000000000003</c:v>
                </c:pt>
                <c:pt idx="883">
                  <c:v>0.75190000000000001</c:v>
                </c:pt>
                <c:pt idx="884">
                  <c:v>0.72499999999999998</c:v>
                </c:pt>
                <c:pt idx="885">
                  <c:v>0.68</c:v>
                </c:pt>
                <c:pt idx="886">
                  <c:v>0.66679999999999995</c:v>
                </c:pt>
                <c:pt idx="887">
                  <c:v>0.67559999999999998</c:v>
                </c:pt>
                <c:pt idx="888">
                  <c:v>0.66810000000000003</c:v>
                </c:pt>
                <c:pt idx="889">
                  <c:v>0.71579999999999999</c:v>
                </c:pt>
                <c:pt idx="890">
                  <c:v>0.64929999999999999</c:v>
                </c:pt>
                <c:pt idx="891">
                  <c:v>0.68569999999999998</c:v>
                </c:pt>
                <c:pt idx="892">
                  <c:v>0.69030000000000002</c:v>
                </c:pt>
                <c:pt idx="893">
                  <c:v>0.66049999999999998</c:v>
                </c:pt>
                <c:pt idx="894">
                  <c:v>0.76239999999999997</c:v>
                </c:pt>
                <c:pt idx="895">
                  <c:v>0.79310000000000003</c:v>
                </c:pt>
                <c:pt idx="896">
                  <c:v>0.77059999999999995</c:v>
                </c:pt>
                <c:pt idx="897">
                  <c:v>0.79669999999999996</c:v>
                </c:pt>
                <c:pt idx="898">
                  <c:v>0.77170000000000005</c:v>
                </c:pt>
                <c:pt idx="899">
                  <c:v>0.7349</c:v>
                </c:pt>
                <c:pt idx="900">
                  <c:v>0.66600000000000004</c:v>
                </c:pt>
                <c:pt idx="901">
                  <c:v>0.62470000000000003</c:v>
                </c:pt>
                <c:pt idx="902">
                  <c:v>0.60750000000000004</c:v>
                </c:pt>
                <c:pt idx="903">
                  <c:v>0.56130000000000002</c:v>
                </c:pt>
                <c:pt idx="904">
                  <c:v>0.56479999999999997</c:v>
                </c:pt>
                <c:pt idx="905">
                  <c:v>0.54610000000000003</c:v>
                </c:pt>
                <c:pt idx="906">
                  <c:v>0.54969999999999997</c:v>
                </c:pt>
                <c:pt idx="907">
                  <c:v>0.54490000000000005</c:v>
                </c:pt>
                <c:pt idx="908">
                  <c:v>0.57599999999999996</c:v>
                </c:pt>
                <c:pt idx="909">
                  <c:v>0.55679999999999996</c:v>
                </c:pt>
                <c:pt idx="910">
                  <c:v>0.5423</c:v>
                </c:pt>
                <c:pt idx="911">
                  <c:v>0.51839999999999997</c:v>
                </c:pt>
                <c:pt idx="912">
                  <c:v>0.51100000000000001</c:v>
                </c:pt>
                <c:pt idx="913">
                  <c:v>0.49630000000000002</c:v>
                </c:pt>
                <c:pt idx="914">
                  <c:v>0.50529999999999997</c:v>
                </c:pt>
                <c:pt idx="915">
                  <c:v>0.50180000000000002</c:v>
                </c:pt>
                <c:pt idx="916">
                  <c:v>0.49719999999999998</c:v>
                </c:pt>
                <c:pt idx="917">
                  <c:v>0.51060000000000005</c:v>
                </c:pt>
                <c:pt idx="918">
                  <c:v>0.53249999999999997</c:v>
                </c:pt>
                <c:pt idx="919">
                  <c:v>0.52510000000000001</c:v>
                </c:pt>
                <c:pt idx="920">
                  <c:v>0.53439999999999999</c:v>
                </c:pt>
                <c:pt idx="921">
                  <c:v>0.51959999999999995</c:v>
                </c:pt>
                <c:pt idx="922">
                  <c:v>0.5423</c:v>
                </c:pt>
                <c:pt idx="923">
                  <c:v>0.51570000000000005</c:v>
                </c:pt>
                <c:pt idx="924">
                  <c:v>0.51080000000000003</c:v>
                </c:pt>
                <c:pt idx="925">
                  <c:v>0.51329999999999998</c:v>
                </c:pt>
                <c:pt idx="926">
                  <c:v>0.56079999999999997</c:v>
                </c:pt>
                <c:pt idx="927">
                  <c:v>0.58899999999999997</c:v>
                </c:pt>
                <c:pt idx="928">
                  <c:v>0.57579999999999998</c:v>
                </c:pt>
                <c:pt idx="929">
                  <c:v>0.57050000000000001</c:v>
                </c:pt>
                <c:pt idx="930">
                  <c:v>0.57909999999999995</c:v>
                </c:pt>
                <c:pt idx="931">
                  <c:v>0.58309999999999995</c:v>
                </c:pt>
                <c:pt idx="932">
                  <c:v>0.62870000000000004</c:v>
                </c:pt>
                <c:pt idx="933">
                  <c:v>0.61339999999999995</c:v>
                </c:pt>
                <c:pt idx="934">
                  <c:v>0.65539999999999998</c:v>
                </c:pt>
                <c:pt idx="935">
                  <c:v>0.63970000000000005</c:v>
                </c:pt>
                <c:pt idx="936">
                  <c:v>0.60389999999999999</c:v>
                </c:pt>
                <c:pt idx="937">
                  <c:v>0.57930000000000004</c:v>
                </c:pt>
                <c:pt idx="938">
                  <c:v>0.59550000000000003</c:v>
                </c:pt>
                <c:pt idx="939">
                  <c:v>0.58589999999999998</c:v>
                </c:pt>
                <c:pt idx="940">
                  <c:v>0.56859999999999999</c:v>
                </c:pt>
                <c:pt idx="941">
                  <c:v>0.52929999999999999</c:v>
                </c:pt>
                <c:pt idx="942">
                  <c:v>0.5524</c:v>
                </c:pt>
                <c:pt idx="943">
                  <c:v>0.55479999999999996</c:v>
                </c:pt>
                <c:pt idx="944">
                  <c:v>0.53269999999999995</c:v>
                </c:pt>
                <c:pt idx="945">
                  <c:v>0.54569999999999996</c:v>
                </c:pt>
                <c:pt idx="946">
                  <c:v>0.53559999999999997</c:v>
                </c:pt>
                <c:pt idx="947">
                  <c:v>0.52390000000000003</c:v>
                </c:pt>
                <c:pt idx="948">
                  <c:v>0.5423</c:v>
                </c:pt>
                <c:pt idx="949">
                  <c:v>0.56740000000000002</c:v>
                </c:pt>
                <c:pt idx="950">
                  <c:v>0.55869999999999997</c:v>
                </c:pt>
                <c:pt idx="951">
                  <c:v>0.56020000000000003</c:v>
                </c:pt>
                <c:pt idx="952">
                  <c:v>0.58899999999999997</c:v>
                </c:pt>
                <c:pt idx="953">
                  <c:v>0.59130000000000005</c:v>
                </c:pt>
                <c:pt idx="954">
                  <c:v>0.61739999999999995</c:v>
                </c:pt>
                <c:pt idx="955">
                  <c:v>0.56920000000000004</c:v>
                </c:pt>
                <c:pt idx="956">
                  <c:v>0.56130000000000002</c:v>
                </c:pt>
                <c:pt idx="957">
                  <c:v>0.56969999999999998</c:v>
                </c:pt>
                <c:pt idx="958">
                  <c:v>0.56840000000000002</c:v>
                </c:pt>
                <c:pt idx="959">
                  <c:v>0.5867</c:v>
                </c:pt>
                <c:pt idx="960">
                  <c:v>0.56040000000000001</c:v>
                </c:pt>
                <c:pt idx="961">
                  <c:v>0.58169999999999999</c:v>
                </c:pt>
                <c:pt idx="962">
                  <c:v>0.5766</c:v>
                </c:pt>
                <c:pt idx="963">
                  <c:v>0.59870000000000001</c:v>
                </c:pt>
                <c:pt idx="964">
                  <c:v>0.58899999999999997</c:v>
                </c:pt>
                <c:pt idx="965">
                  <c:v>0.60519999999999996</c:v>
                </c:pt>
                <c:pt idx="966">
                  <c:v>0.63549999999999995</c:v>
                </c:pt>
                <c:pt idx="967">
                  <c:v>0.64159999999999995</c:v>
                </c:pt>
                <c:pt idx="968">
                  <c:v>0.6613</c:v>
                </c:pt>
                <c:pt idx="969">
                  <c:v>0.67120000000000002</c:v>
                </c:pt>
                <c:pt idx="970">
                  <c:v>0.66779999999999995</c:v>
                </c:pt>
                <c:pt idx="971">
                  <c:v>0.65349999999999997</c:v>
                </c:pt>
                <c:pt idx="972">
                  <c:v>0.70689999999999997</c:v>
                </c:pt>
                <c:pt idx="973">
                  <c:v>0.73299999999999998</c:v>
                </c:pt>
                <c:pt idx="974">
                  <c:v>0.72540000000000004</c:v>
                </c:pt>
                <c:pt idx="975">
                  <c:v>0.73109999999999997</c:v>
                </c:pt>
                <c:pt idx="976">
                  <c:v>0.69140000000000001</c:v>
                </c:pt>
                <c:pt idx="977">
                  <c:v>0.69689999999999996</c:v>
                </c:pt>
                <c:pt idx="978">
                  <c:v>0.65939999999999999</c:v>
                </c:pt>
                <c:pt idx="979">
                  <c:v>0.70440000000000003</c:v>
                </c:pt>
                <c:pt idx="980">
                  <c:v>0.75660000000000005</c:v>
                </c:pt>
                <c:pt idx="981">
                  <c:v>0.7742</c:v>
                </c:pt>
                <c:pt idx="982">
                  <c:v>0.76180000000000003</c:v>
                </c:pt>
                <c:pt idx="983">
                  <c:v>0.76219999999999999</c:v>
                </c:pt>
                <c:pt idx="984">
                  <c:v>0.78490000000000004</c:v>
                </c:pt>
                <c:pt idx="985">
                  <c:v>0.77300000000000002</c:v>
                </c:pt>
                <c:pt idx="986">
                  <c:v>0.75839999999999996</c:v>
                </c:pt>
                <c:pt idx="987">
                  <c:v>0.76900000000000002</c:v>
                </c:pt>
                <c:pt idx="988">
                  <c:v>0.73740000000000006</c:v>
                </c:pt>
                <c:pt idx="989">
                  <c:v>0.72170000000000001</c:v>
                </c:pt>
                <c:pt idx="990">
                  <c:v>0.70920000000000005</c:v>
                </c:pt>
                <c:pt idx="991">
                  <c:v>0.74329999999999996</c:v>
                </c:pt>
                <c:pt idx="992">
                  <c:v>0.73570000000000002</c:v>
                </c:pt>
                <c:pt idx="993">
                  <c:v>0.70269999999999999</c:v>
                </c:pt>
                <c:pt idx="994">
                  <c:v>0.67669999999999997</c:v>
                </c:pt>
                <c:pt idx="995">
                  <c:v>0.68320000000000003</c:v>
                </c:pt>
                <c:pt idx="996">
                  <c:v>0.64600000000000002</c:v>
                </c:pt>
                <c:pt idx="997">
                  <c:v>0.64639999999999997</c:v>
                </c:pt>
                <c:pt idx="998">
                  <c:v>0.64529999999999998</c:v>
                </c:pt>
                <c:pt idx="999">
                  <c:v>0.65649999999999997</c:v>
                </c:pt>
                <c:pt idx="1000">
                  <c:v>0.66469999999999996</c:v>
                </c:pt>
                <c:pt idx="1001">
                  <c:v>0.69499999999999995</c:v>
                </c:pt>
                <c:pt idx="1002">
                  <c:v>0.69520000000000004</c:v>
                </c:pt>
                <c:pt idx="1003">
                  <c:v>0.69599999999999995</c:v>
                </c:pt>
                <c:pt idx="1004">
                  <c:v>0.69940000000000002</c:v>
                </c:pt>
                <c:pt idx="1005">
                  <c:v>0.70169999999999999</c:v>
                </c:pt>
                <c:pt idx="1006">
                  <c:v>0.68279999999999996</c:v>
                </c:pt>
                <c:pt idx="1007">
                  <c:v>0.66639999999999999</c:v>
                </c:pt>
                <c:pt idx="1008">
                  <c:v>0.68149999999999999</c:v>
                </c:pt>
                <c:pt idx="1009">
                  <c:v>0.67649999999999999</c:v>
                </c:pt>
                <c:pt idx="1010">
                  <c:v>0.66359999999999997</c:v>
                </c:pt>
                <c:pt idx="1011">
                  <c:v>0.72499999999999998</c:v>
                </c:pt>
                <c:pt idx="1012">
                  <c:v>0.71809999999999996</c:v>
                </c:pt>
                <c:pt idx="1013">
                  <c:v>0.7107</c:v>
                </c:pt>
                <c:pt idx="1014">
                  <c:v>0.70399999999999996</c:v>
                </c:pt>
                <c:pt idx="1015">
                  <c:v>0.69869999999999999</c:v>
                </c:pt>
                <c:pt idx="1016">
                  <c:v>0.6754</c:v>
                </c:pt>
                <c:pt idx="1017">
                  <c:v>0.69159999999999999</c:v>
                </c:pt>
                <c:pt idx="1018">
                  <c:v>0.67369999999999997</c:v>
                </c:pt>
                <c:pt idx="1019">
                  <c:v>0.64849999999999997</c:v>
                </c:pt>
                <c:pt idx="1020">
                  <c:v>0.60419999999999996</c:v>
                </c:pt>
                <c:pt idx="1021">
                  <c:v>0.59870000000000001</c:v>
                </c:pt>
                <c:pt idx="1022">
                  <c:v>0.60040000000000004</c:v>
                </c:pt>
                <c:pt idx="1023">
                  <c:v>0.57830000000000004</c:v>
                </c:pt>
                <c:pt idx="1024">
                  <c:v>0.58250000000000002</c:v>
                </c:pt>
                <c:pt idx="1025">
                  <c:v>0.55710000000000004</c:v>
                </c:pt>
                <c:pt idx="1026">
                  <c:v>0.58750000000000002</c:v>
                </c:pt>
                <c:pt idx="1027">
                  <c:v>0.60619999999999996</c:v>
                </c:pt>
                <c:pt idx="1028">
                  <c:v>0.61739999999999995</c:v>
                </c:pt>
                <c:pt idx="1029">
                  <c:v>0.65990000000000004</c:v>
                </c:pt>
                <c:pt idx="1030">
                  <c:v>0.6502</c:v>
                </c:pt>
                <c:pt idx="1031">
                  <c:v>0.63590000000000002</c:v>
                </c:pt>
                <c:pt idx="1032">
                  <c:v>0.64890000000000003</c:v>
                </c:pt>
                <c:pt idx="1033">
                  <c:v>0.61680000000000001</c:v>
                </c:pt>
                <c:pt idx="1034">
                  <c:v>0.59319999999999995</c:v>
                </c:pt>
                <c:pt idx="1035">
                  <c:v>0.56459999999999999</c:v>
                </c:pt>
                <c:pt idx="1036">
                  <c:v>0.58779999999999999</c:v>
                </c:pt>
                <c:pt idx="1037">
                  <c:v>0.58499999999999996</c:v>
                </c:pt>
                <c:pt idx="1038">
                  <c:v>0.58479999999999999</c:v>
                </c:pt>
                <c:pt idx="1039">
                  <c:v>0.58460000000000001</c:v>
                </c:pt>
                <c:pt idx="1040">
                  <c:v>0.57679999999999998</c:v>
                </c:pt>
                <c:pt idx="1041">
                  <c:v>0.60289999999999999</c:v>
                </c:pt>
                <c:pt idx="1042">
                  <c:v>0.61229999999999996</c:v>
                </c:pt>
                <c:pt idx="1043">
                  <c:v>0.61209999999999998</c:v>
                </c:pt>
                <c:pt idx="1044">
                  <c:v>0.55579999999999996</c:v>
                </c:pt>
                <c:pt idx="1045">
                  <c:v>0.54630000000000001</c:v>
                </c:pt>
                <c:pt idx="1046">
                  <c:v>0.59260000000000002</c:v>
                </c:pt>
                <c:pt idx="1047">
                  <c:v>0.62809999999999999</c:v>
                </c:pt>
                <c:pt idx="1048">
                  <c:v>0.64119999999999999</c:v>
                </c:pt>
                <c:pt idx="1049">
                  <c:v>0.59889999999999999</c:v>
                </c:pt>
                <c:pt idx="1050">
                  <c:v>0.5716</c:v>
                </c:pt>
                <c:pt idx="1051">
                  <c:v>0.54990000000000006</c:v>
                </c:pt>
                <c:pt idx="1052">
                  <c:v>0.52010000000000001</c:v>
                </c:pt>
                <c:pt idx="1053">
                  <c:v>0.49530000000000002</c:v>
                </c:pt>
                <c:pt idx="1054">
                  <c:v>0.50580000000000003</c:v>
                </c:pt>
                <c:pt idx="1055">
                  <c:v>0.52700000000000002</c:v>
                </c:pt>
                <c:pt idx="1056">
                  <c:v>0.53249999999999997</c:v>
                </c:pt>
                <c:pt idx="1057">
                  <c:v>0.52429999999999999</c:v>
                </c:pt>
                <c:pt idx="1058">
                  <c:v>0.50639999999999996</c:v>
                </c:pt>
                <c:pt idx="1059">
                  <c:v>0.4995</c:v>
                </c:pt>
                <c:pt idx="1060">
                  <c:v>0.4541</c:v>
                </c:pt>
                <c:pt idx="1061">
                  <c:v>0.45379999999999998</c:v>
                </c:pt>
                <c:pt idx="1062">
                  <c:v>0.45829999999999999</c:v>
                </c:pt>
                <c:pt idx="1063">
                  <c:v>0.46200000000000002</c:v>
                </c:pt>
                <c:pt idx="1064">
                  <c:v>0.4551</c:v>
                </c:pt>
                <c:pt idx="1065">
                  <c:v>0.4143</c:v>
                </c:pt>
                <c:pt idx="1066">
                  <c:v>0.42149999999999999</c:v>
                </c:pt>
                <c:pt idx="1067">
                  <c:v>0.43680000000000002</c:v>
                </c:pt>
                <c:pt idx="1068">
                  <c:v>0.42920000000000003</c:v>
                </c:pt>
                <c:pt idx="1069">
                  <c:v>0.43219999999999997</c:v>
                </c:pt>
                <c:pt idx="1070">
                  <c:v>0.40239999999999998</c:v>
                </c:pt>
                <c:pt idx="1071">
                  <c:v>0.3962</c:v>
                </c:pt>
                <c:pt idx="1072">
                  <c:v>0.41810000000000003</c:v>
                </c:pt>
                <c:pt idx="1073">
                  <c:v>0.42499999999999999</c:v>
                </c:pt>
                <c:pt idx="1074">
                  <c:v>0.42549999999999999</c:v>
                </c:pt>
                <c:pt idx="1075">
                  <c:v>0.40910000000000002</c:v>
                </c:pt>
                <c:pt idx="1076">
                  <c:v>0.41370000000000001</c:v>
                </c:pt>
                <c:pt idx="1077">
                  <c:v>0.4133</c:v>
                </c:pt>
                <c:pt idx="1078">
                  <c:v>0.40129999999999999</c:v>
                </c:pt>
                <c:pt idx="1079">
                  <c:v>0.39250000000000002</c:v>
                </c:pt>
                <c:pt idx="1080">
                  <c:v>0.41010000000000002</c:v>
                </c:pt>
                <c:pt idx="1081">
                  <c:v>0.3891</c:v>
                </c:pt>
                <c:pt idx="1082">
                  <c:v>0.3679</c:v>
                </c:pt>
                <c:pt idx="1083">
                  <c:v>0.3523</c:v>
                </c:pt>
                <c:pt idx="1084">
                  <c:v>0.36599999999999999</c:v>
                </c:pt>
                <c:pt idx="1085">
                  <c:v>0.38200000000000001</c:v>
                </c:pt>
                <c:pt idx="1086">
                  <c:v>0.38890000000000002</c:v>
                </c:pt>
                <c:pt idx="1087">
                  <c:v>0.37169999999999997</c:v>
                </c:pt>
                <c:pt idx="1088">
                  <c:v>0.37459999999999999</c:v>
                </c:pt>
                <c:pt idx="1089">
                  <c:v>0.33</c:v>
                </c:pt>
                <c:pt idx="1090">
                  <c:v>0.26090000000000002</c:v>
                </c:pt>
                <c:pt idx="1091">
                  <c:v>0.25790000000000002</c:v>
                </c:pt>
                <c:pt idx="1092">
                  <c:v>0.27889999999999998</c:v>
                </c:pt>
                <c:pt idx="1093">
                  <c:v>0.30380000000000001</c:v>
                </c:pt>
                <c:pt idx="1094">
                  <c:v>0.29370000000000002</c:v>
                </c:pt>
                <c:pt idx="1095">
                  <c:v>0.27179999999999999</c:v>
                </c:pt>
                <c:pt idx="1096">
                  <c:v>0.27200000000000002</c:v>
                </c:pt>
                <c:pt idx="1097">
                  <c:v>0.26779999999999998</c:v>
                </c:pt>
                <c:pt idx="1098">
                  <c:v>0.28949999999999998</c:v>
                </c:pt>
                <c:pt idx="1099">
                  <c:v>0.2823</c:v>
                </c:pt>
                <c:pt idx="1100">
                  <c:v>0.23749999999999999</c:v>
                </c:pt>
                <c:pt idx="1101">
                  <c:v>0.1953</c:v>
                </c:pt>
                <c:pt idx="1102">
                  <c:v>0.2069</c:v>
                </c:pt>
                <c:pt idx="1103">
                  <c:v>0.2127</c:v>
                </c:pt>
                <c:pt idx="1104">
                  <c:v>0.14000000000000001</c:v>
                </c:pt>
                <c:pt idx="1105">
                  <c:v>0.16439999999999999</c:v>
                </c:pt>
                <c:pt idx="1106">
                  <c:v>0.16350000000000001</c:v>
                </c:pt>
                <c:pt idx="1107">
                  <c:v>0.2102</c:v>
                </c:pt>
                <c:pt idx="1108">
                  <c:v>0.19040000000000001</c:v>
                </c:pt>
                <c:pt idx="1109">
                  <c:v>0.22539999999999999</c:v>
                </c:pt>
                <c:pt idx="1110">
                  <c:v>0.21079999999999999</c:v>
                </c:pt>
                <c:pt idx="1111">
                  <c:v>0.20430000000000001</c:v>
                </c:pt>
                <c:pt idx="1112">
                  <c:v>0.1951</c:v>
                </c:pt>
                <c:pt idx="1113">
                  <c:v>0.17810000000000001</c:v>
                </c:pt>
                <c:pt idx="1114">
                  <c:v>0.1507</c:v>
                </c:pt>
                <c:pt idx="1115">
                  <c:v>0.16020000000000001</c:v>
                </c:pt>
                <c:pt idx="1116">
                  <c:v>0.2102</c:v>
                </c:pt>
                <c:pt idx="1117">
                  <c:v>0.20369999999999999</c:v>
                </c:pt>
                <c:pt idx="1118">
                  <c:v>0.20069999999999999</c:v>
                </c:pt>
                <c:pt idx="1119">
                  <c:v>0.18559999999999999</c:v>
                </c:pt>
                <c:pt idx="1120">
                  <c:v>0.1474</c:v>
                </c:pt>
                <c:pt idx="1121">
                  <c:v>0.14649999999999999</c:v>
                </c:pt>
                <c:pt idx="1122">
                  <c:v>0.14530000000000001</c:v>
                </c:pt>
                <c:pt idx="1123">
                  <c:v>0.17150000000000001</c:v>
                </c:pt>
                <c:pt idx="1124">
                  <c:v>0.12909999999999999</c:v>
                </c:pt>
                <c:pt idx="1125">
                  <c:v>0.16350000000000001</c:v>
                </c:pt>
                <c:pt idx="1126">
                  <c:v>0.15490000000000001</c:v>
                </c:pt>
                <c:pt idx="1127">
                  <c:v>0.17849999999999999</c:v>
                </c:pt>
                <c:pt idx="1128">
                  <c:v>0.1678</c:v>
                </c:pt>
                <c:pt idx="1129">
                  <c:v>0.16750000000000001</c:v>
                </c:pt>
                <c:pt idx="1130">
                  <c:v>0.1739</c:v>
                </c:pt>
                <c:pt idx="1131">
                  <c:v>0.1598</c:v>
                </c:pt>
                <c:pt idx="1132">
                  <c:v>0.15909999999999999</c:v>
                </c:pt>
                <c:pt idx="1133">
                  <c:v>0.127</c:v>
                </c:pt>
                <c:pt idx="1134">
                  <c:v>0.13100000000000001</c:v>
                </c:pt>
                <c:pt idx="1135">
                  <c:v>0.1348</c:v>
                </c:pt>
                <c:pt idx="1136">
                  <c:v>0.14460000000000001</c:v>
                </c:pt>
                <c:pt idx="1137">
                  <c:v>0.13070000000000001</c:v>
                </c:pt>
                <c:pt idx="1138">
                  <c:v>0.12889999999999999</c:v>
                </c:pt>
                <c:pt idx="1139">
                  <c:v>0.10680000000000001</c:v>
                </c:pt>
                <c:pt idx="1140">
                  <c:v>9.9900000000000003E-2</c:v>
                </c:pt>
                <c:pt idx="1141">
                  <c:v>9.3100000000000002E-2</c:v>
                </c:pt>
                <c:pt idx="1142">
                  <c:v>0.1173</c:v>
                </c:pt>
                <c:pt idx="1143">
                  <c:v>0.1305</c:v>
                </c:pt>
                <c:pt idx="1144">
                  <c:v>0.1217</c:v>
                </c:pt>
                <c:pt idx="1145">
                  <c:v>0.1076</c:v>
                </c:pt>
                <c:pt idx="1146">
                  <c:v>0.10639999999999999</c:v>
                </c:pt>
                <c:pt idx="1147">
                  <c:v>9.0200000000000002E-2</c:v>
                </c:pt>
                <c:pt idx="1148">
                  <c:v>8.4699999999999998E-2</c:v>
                </c:pt>
                <c:pt idx="1149">
                  <c:v>6.5799999999999997E-2</c:v>
                </c:pt>
                <c:pt idx="1150">
                  <c:v>6.7900000000000002E-2</c:v>
                </c:pt>
                <c:pt idx="1151">
                  <c:v>3.95E-2</c:v>
                </c:pt>
                <c:pt idx="1152">
                  <c:v>4.2299999999999997E-2</c:v>
                </c:pt>
                <c:pt idx="1153">
                  <c:v>3.1099999999999999E-2</c:v>
                </c:pt>
                <c:pt idx="1154">
                  <c:v>-1.2800000000000001E-2</c:v>
                </c:pt>
                <c:pt idx="1155">
                  <c:v>-5.6000000000000001E-2</c:v>
                </c:pt>
                <c:pt idx="1156">
                  <c:v>-9.2799999999999994E-2</c:v>
                </c:pt>
                <c:pt idx="1157">
                  <c:v>-4.0899999999999999E-2</c:v>
                </c:pt>
                <c:pt idx="1158">
                  <c:v>-5.8299999999999998E-2</c:v>
                </c:pt>
                <c:pt idx="1159">
                  <c:v>-5.4199999999999998E-2</c:v>
                </c:pt>
                <c:pt idx="1160">
                  <c:v>-5.4100000000000002E-2</c:v>
                </c:pt>
                <c:pt idx="1161">
                  <c:v>-6.7299999999999999E-2</c:v>
                </c:pt>
                <c:pt idx="1162">
                  <c:v>-4.9700000000000001E-2</c:v>
                </c:pt>
                <c:pt idx="1163">
                  <c:v>-0.14030000000000001</c:v>
                </c:pt>
                <c:pt idx="1164">
                  <c:v>-8.5199999999999998E-2</c:v>
                </c:pt>
                <c:pt idx="1165">
                  <c:v>-0.126</c:v>
                </c:pt>
                <c:pt idx="1166">
                  <c:v>-9.7199999999999995E-2</c:v>
                </c:pt>
                <c:pt idx="1167">
                  <c:v>-0.14130000000000001</c:v>
                </c:pt>
                <c:pt idx="1168">
                  <c:v>-0.16320000000000001</c:v>
                </c:pt>
                <c:pt idx="1169">
                  <c:v>-0.14180000000000001</c:v>
                </c:pt>
                <c:pt idx="1170">
                  <c:v>-0.14810000000000001</c:v>
                </c:pt>
                <c:pt idx="1171">
                  <c:v>-0.16239999999999999</c:v>
                </c:pt>
                <c:pt idx="1172">
                  <c:v>-0.19589999999999999</c:v>
                </c:pt>
                <c:pt idx="1173">
                  <c:v>-0.2019</c:v>
                </c:pt>
                <c:pt idx="1174">
                  <c:v>-0.2258</c:v>
                </c:pt>
                <c:pt idx="1175">
                  <c:v>-0.24610000000000001</c:v>
                </c:pt>
                <c:pt idx="1176">
                  <c:v>-0.2152</c:v>
                </c:pt>
                <c:pt idx="1177">
                  <c:v>-0.20330000000000001</c:v>
                </c:pt>
                <c:pt idx="1178">
                  <c:v>-0.18149999999999999</c:v>
                </c:pt>
                <c:pt idx="1179">
                  <c:v>-0.14510000000000001</c:v>
                </c:pt>
                <c:pt idx="1180">
                  <c:v>-0.1108</c:v>
                </c:pt>
                <c:pt idx="1181">
                  <c:v>-6.9000000000000006E-2</c:v>
                </c:pt>
                <c:pt idx="1182">
                  <c:v>-0.11070000000000001</c:v>
                </c:pt>
                <c:pt idx="1183">
                  <c:v>-0.1195</c:v>
                </c:pt>
                <c:pt idx="1184">
                  <c:v>-0.1547</c:v>
                </c:pt>
                <c:pt idx="1185">
                  <c:v>-0.1709</c:v>
                </c:pt>
                <c:pt idx="1186">
                  <c:v>-0.16159999999999999</c:v>
                </c:pt>
                <c:pt idx="1187">
                  <c:v>-0.18859999999999999</c:v>
                </c:pt>
                <c:pt idx="1188">
                  <c:v>-0.18609999999999999</c:v>
                </c:pt>
                <c:pt idx="1189">
                  <c:v>-0.1938</c:v>
                </c:pt>
                <c:pt idx="1190">
                  <c:v>-0.1827</c:v>
                </c:pt>
                <c:pt idx="1191">
                  <c:v>-0.17</c:v>
                </c:pt>
                <c:pt idx="1192">
                  <c:v>-0.15490000000000001</c:v>
                </c:pt>
                <c:pt idx="1193">
                  <c:v>-0.1356</c:v>
                </c:pt>
                <c:pt idx="1194">
                  <c:v>-0.2046</c:v>
                </c:pt>
                <c:pt idx="1195">
                  <c:v>-0.1928</c:v>
                </c:pt>
                <c:pt idx="1196">
                  <c:v>-0.22170000000000001</c:v>
                </c:pt>
                <c:pt idx="1197">
                  <c:v>-0.2329</c:v>
                </c:pt>
                <c:pt idx="1198">
                  <c:v>-0.2407</c:v>
                </c:pt>
                <c:pt idx="1199">
                  <c:v>-0.2944</c:v>
                </c:pt>
                <c:pt idx="1200">
                  <c:v>-0.26529999999999998</c:v>
                </c:pt>
                <c:pt idx="1201">
                  <c:v>-0.25419999999999998</c:v>
                </c:pt>
                <c:pt idx="1202">
                  <c:v>-0.2707</c:v>
                </c:pt>
                <c:pt idx="1203">
                  <c:v>-0.2944</c:v>
                </c:pt>
                <c:pt idx="1204">
                  <c:v>-0.32629999999999998</c:v>
                </c:pt>
                <c:pt idx="1205">
                  <c:v>-0.38529999999999998</c:v>
                </c:pt>
                <c:pt idx="1206">
                  <c:v>-0.35980000000000001</c:v>
                </c:pt>
                <c:pt idx="1207">
                  <c:v>-0.33119999999999999</c:v>
                </c:pt>
                <c:pt idx="1208">
                  <c:v>-0.36170000000000002</c:v>
                </c:pt>
                <c:pt idx="1209">
                  <c:v>-0.3281</c:v>
                </c:pt>
                <c:pt idx="1210">
                  <c:v>-0.2893</c:v>
                </c:pt>
                <c:pt idx="1211">
                  <c:v>-0.30449999999999999</c:v>
                </c:pt>
                <c:pt idx="1212">
                  <c:v>-0.30530000000000002</c:v>
                </c:pt>
                <c:pt idx="1213">
                  <c:v>-0.34200000000000003</c:v>
                </c:pt>
                <c:pt idx="1214">
                  <c:v>-0.35539999999999999</c:v>
                </c:pt>
                <c:pt idx="1215">
                  <c:v>-0.34179999999999999</c:v>
                </c:pt>
                <c:pt idx="1216">
                  <c:v>-0.36049999999999999</c:v>
                </c:pt>
                <c:pt idx="1217">
                  <c:v>-0.3397</c:v>
                </c:pt>
                <c:pt idx="1218">
                  <c:v>-0.34710000000000002</c:v>
                </c:pt>
                <c:pt idx="1219">
                  <c:v>-0.32569999999999999</c:v>
                </c:pt>
                <c:pt idx="1220">
                  <c:v>-0.28299999999999997</c:v>
                </c:pt>
                <c:pt idx="1221">
                  <c:v>-0.32090000000000002</c:v>
                </c:pt>
                <c:pt idx="1222">
                  <c:v>-0.27810000000000001</c:v>
                </c:pt>
                <c:pt idx="1223">
                  <c:v>-0.25669999999999998</c:v>
                </c:pt>
                <c:pt idx="1224">
                  <c:v>-0.28549999999999998</c:v>
                </c:pt>
                <c:pt idx="1225">
                  <c:v>-0.24260000000000001</c:v>
                </c:pt>
                <c:pt idx="1226">
                  <c:v>-0.20599999999999999</c:v>
                </c:pt>
                <c:pt idx="1227">
                  <c:v>-0.2268</c:v>
                </c:pt>
                <c:pt idx="1228">
                  <c:v>-0.2165</c:v>
                </c:pt>
                <c:pt idx="1229">
                  <c:v>-0.24030000000000001</c:v>
                </c:pt>
                <c:pt idx="1230">
                  <c:v>-0.2102</c:v>
                </c:pt>
                <c:pt idx="1231">
                  <c:v>-0.21990000000000001</c:v>
                </c:pt>
                <c:pt idx="1232">
                  <c:v>-0.27739999999999998</c:v>
                </c:pt>
                <c:pt idx="1233">
                  <c:v>-0.2797</c:v>
                </c:pt>
                <c:pt idx="1234">
                  <c:v>-0.27129999999999999</c:v>
                </c:pt>
                <c:pt idx="1235">
                  <c:v>-0.26960000000000001</c:v>
                </c:pt>
                <c:pt idx="1236">
                  <c:v>-0.27860000000000001</c:v>
                </c:pt>
                <c:pt idx="1237">
                  <c:v>-0.27789999999999998</c:v>
                </c:pt>
                <c:pt idx="1238">
                  <c:v>-0.27610000000000001</c:v>
                </c:pt>
                <c:pt idx="1239">
                  <c:v>-0.2545</c:v>
                </c:pt>
                <c:pt idx="1240">
                  <c:v>-0.27800000000000002</c:v>
                </c:pt>
                <c:pt idx="1241">
                  <c:v>-0.27229999999999999</c:v>
                </c:pt>
                <c:pt idx="1242">
                  <c:v>-0.25969999999999999</c:v>
                </c:pt>
                <c:pt idx="1243">
                  <c:v>-0.2843</c:v>
                </c:pt>
                <c:pt idx="1244">
                  <c:v>-0.2424</c:v>
                </c:pt>
                <c:pt idx="1245">
                  <c:v>-0.16839999999999999</c:v>
                </c:pt>
                <c:pt idx="1246">
                  <c:v>-0.18779999999999999</c:v>
                </c:pt>
                <c:pt idx="1247">
                  <c:v>-0.1981</c:v>
                </c:pt>
                <c:pt idx="1248">
                  <c:v>-0.20430000000000001</c:v>
                </c:pt>
                <c:pt idx="1249">
                  <c:v>-0.19769999999999999</c:v>
                </c:pt>
                <c:pt idx="1250">
                  <c:v>-0.19800000000000001</c:v>
                </c:pt>
                <c:pt idx="1251">
                  <c:v>-0.192</c:v>
                </c:pt>
                <c:pt idx="1252">
                  <c:v>-0.17610000000000001</c:v>
                </c:pt>
                <c:pt idx="1253">
                  <c:v>-0.18759999999999999</c:v>
                </c:pt>
                <c:pt idx="1254">
                  <c:v>-0.19800000000000001</c:v>
                </c:pt>
                <c:pt idx="1255">
                  <c:v>-0.2092</c:v>
                </c:pt>
                <c:pt idx="1256">
                  <c:v>-0.18690000000000001</c:v>
                </c:pt>
                <c:pt idx="1257">
                  <c:v>-0.13830000000000001</c:v>
                </c:pt>
                <c:pt idx="1258">
                  <c:v>-0.1595</c:v>
                </c:pt>
                <c:pt idx="1259">
                  <c:v>-0.1618</c:v>
                </c:pt>
                <c:pt idx="1260">
                  <c:v>-0.21029999999999999</c:v>
                </c:pt>
                <c:pt idx="1261">
                  <c:v>-0.19170000000000001</c:v>
                </c:pt>
                <c:pt idx="1262">
                  <c:v>-0.16450000000000001</c:v>
                </c:pt>
                <c:pt idx="1263">
                  <c:v>-0.15190000000000001</c:v>
                </c:pt>
                <c:pt idx="1264">
                  <c:v>-0.13619999999999999</c:v>
                </c:pt>
                <c:pt idx="1265">
                  <c:v>-6.9699999999999998E-2</c:v>
                </c:pt>
                <c:pt idx="1266">
                  <c:v>-7.1999999999999995E-2</c:v>
                </c:pt>
                <c:pt idx="1267">
                  <c:v>-5.9799999999999999E-2</c:v>
                </c:pt>
                <c:pt idx="1268">
                  <c:v>-4.9299999999999997E-2</c:v>
                </c:pt>
                <c:pt idx="1269">
                  <c:v>-0.1051</c:v>
                </c:pt>
                <c:pt idx="1270">
                  <c:v>-0.1134</c:v>
                </c:pt>
                <c:pt idx="1271">
                  <c:v>-0.108</c:v>
                </c:pt>
                <c:pt idx="1272">
                  <c:v>-0.1148</c:v>
                </c:pt>
                <c:pt idx="1273">
                  <c:v>-0.11269999999999999</c:v>
                </c:pt>
                <c:pt idx="1274">
                  <c:v>-0.12130000000000001</c:v>
                </c:pt>
                <c:pt idx="1275">
                  <c:v>-9.6299999999999997E-2</c:v>
                </c:pt>
                <c:pt idx="1276">
                  <c:v>-0.121</c:v>
                </c:pt>
                <c:pt idx="1277">
                  <c:v>-0.1206</c:v>
                </c:pt>
                <c:pt idx="1278">
                  <c:v>-0.1434</c:v>
                </c:pt>
                <c:pt idx="1279">
                  <c:v>-0.1472</c:v>
                </c:pt>
                <c:pt idx="1280">
                  <c:v>-0.1487</c:v>
                </c:pt>
                <c:pt idx="1281">
                  <c:v>-0.15129999999999999</c:v>
                </c:pt>
                <c:pt idx="1282">
                  <c:v>-0.12280000000000001</c:v>
                </c:pt>
                <c:pt idx="1283">
                  <c:v>-0.2203</c:v>
                </c:pt>
                <c:pt idx="1284">
                  <c:v>-0.1963</c:v>
                </c:pt>
                <c:pt idx="1285">
                  <c:v>-0.16400000000000001</c:v>
                </c:pt>
                <c:pt idx="1286">
                  <c:v>-0.16320000000000001</c:v>
                </c:pt>
                <c:pt idx="1287">
                  <c:v>-0.17610000000000001</c:v>
                </c:pt>
                <c:pt idx="1288">
                  <c:v>-0.20030000000000001</c:v>
                </c:pt>
                <c:pt idx="1289">
                  <c:v>-0.20630000000000001</c:v>
                </c:pt>
                <c:pt idx="1290">
                  <c:v>-0.155</c:v>
                </c:pt>
                <c:pt idx="1291">
                  <c:v>-0.2014</c:v>
                </c:pt>
                <c:pt idx="1292">
                  <c:v>-0.17829999999999999</c:v>
                </c:pt>
                <c:pt idx="1293">
                  <c:v>-0.18820000000000001</c:v>
                </c:pt>
                <c:pt idx="1294">
                  <c:v>-0.14430000000000001</c:v>
                </c:pt>
                <c:pt idx="1295">
                  <c:v>-0.1205</c:v>
                </c:pt>
                <c:pt idx="1296">
                  <c:v>-0.1298</c:v>
                </c:pt>
                <c:pt idx="1297">
                  <c:v>-0.1181</c:v>
                </c:pt>
                <c:pt idx="1298">
                  <c:v>-0.121</c:v>
                </c:pt>
                <c:pt idx="1299">
                  <c:v>-0.1215</c:v>
                </c:pt>
                <c:pt idx="1300">
                  <c:v>-0.1242</c:v>
                </c:pt>
                <c:pt idx="1301">
                  <c:v>-0.14940000000000001</c:v>
                </c:pt>
                <c:pt idx="1302">
                  <c:v>-9.5100000000000004E-2</c:v>
                </c:pt>
                <c:pt idx="1303">
                  <c:v>-9.1800000000000007E-2</c:v>
                </c:pt>
                <c:pt idx="1304">
                  <c:v>-9.2200000000000004E-2</c:v>
                </c:pt>
                <c:pt idx="1305">
                  <c:v>-0.1158</c:v>
                </c:pt>
                <c:pt idx="1306">
                  <c:v>-0.1724</c:v>
                </c:pt>
                <c:pt idx="1307">
                  <c:v>-0.1542</c:v>
                </c:pt>
                <c:pt idx="1308">
                  <c:v>-0.21049999999999999</c:v>
                </c:pt>
                <c:pt idx="1309">
                  <c:v>-0.1888</c:v>
                </c:pt>
                <c:pt idx="1310">
                  <c:v>-0.1618</c:v>
                </c:pt>
                <c:pt idx="1311">
                  <c:v>-0.16600000000000001</c:v>
                </c:pt>
                <c:pt idx="1312">
                  <c:v>-0.1333</c:v>
                </c:pt>
                <c:pt idx="1313">
                  <c:v>-0.13139999999999999</c:v>
                </c:pt>
                <c:pt idx="1314">
                  <c:v>-0.14510000000000001</c:v>
                </c:pt>
                <c:pt idx="1315">
                  <c:v>-0.14979999999999999</c:v>
                </c:pt>
                <c:pt idx="1316">
                  <c:v>-0.1484</c:v>
                </c:pt>
                <c:pt idx="1317">
                  <c:v>-0.16159999999999999</c:v>
                </c:pt>
                <c:pt idx="1318">
                  <c:v>-0.17269999999999999</c:v>
                </c:pt>
                <c:pt idx="1319">
                  <c:v>-0.1913</c:v>
                </c:pt>
                <c:pt idx="1320">
                  <c:v>-0.2374</c:v>
                </c:pt>
                <c:pt idx="1321">
                  <c:v>-0.26190000000000002</c:v>
                </c:pt>
                <c:pt idx="1322">
                  <c:v>-0.31819999999999998</c:v>
                </c:pt>
                <c:pt idx="1323">
                  <c:v>-0.29959999999999998</c:v>
                </c:pt>
                <c:pt idx="1324">
                  <c:v>-0.29820000000000002</c:v>
                </c:pt>
                <c:pt idx="1325">
                  <c:v>-0.31259999999999999</c:v>
                </c:pt>
                <c:pt idx="1326">
                  <c:v>-0.33260000000000001</c:v>
                </c:pt>
                <c:pt idx="1327">
                  <c:v>-0.30259999999999998</c:v>
                </c:pt>
                <c:pt idx="1328">
                  <c:v>-0.2828</c:v>
                </c:pt>
                <c:pt idx="1329">
                  <c:v>-0.2722</c:v>
                </c:pt>
                <c:pt idx="1330">
                  <c:v>-0.25729999999999997</c:v>
                </c:pt>
                <c:pt idx="1331">
                  <c:v>-0.29559999999999997</c:v>
                </c:pt>
                <c:pt idx="1332">
                  <c:v>-0.29010000000000002</c:v>
                </c:pt>
                <c:pt idx="1333">
                  <c:v>-0.27979999999999999</c:v>
                </c:pt>
                <c:pt idx="1334">
                  <c:v>-0.2752</c:v>
                </c:pt>
                <c:pt idx="1335">
                  <c:v>-0.26889999999999997</c:v>
                </c:pt>
                <c:pt idx="1336">
                  <c:v>-0.3004</c:v>
                </c:pt>
                <c:pt idx="1337">
                  <c:v>-0.31140000000000001</c:v>
                </c:pt>
                <c:pt idx="1338">
                  <c:v>-0.31730000000000003</c:v>
                </c:pt>
                <c:pt idx="1339">
                  <c:v>-0.29409999999999997</c:v>
                </c:pt>
                <c:pt idx="1340">
                  <c:v>-0.32990000000000003</c:v>
                </c:pt>
                <c:pt idx="1341">
                  <c:v>-0.31809999999999999</c:v>
                </c:pt>
                <c:pt idx="1342">
                  <c:v>-0.35170000000000001</c:v>
                </c:pt>
                <c:pt idx="1343">
                  <c:v>-0.34360000000000002</c:v>
                </c:pt>
                <c:pt idx="1344">
                  <c:v>-0.33510000000000001</c:v>
                </c:pt>
                <c:pt idx="1345">
                  <c:v>-0.31759999999999999</c:v>
                </c:pt>
                <c:pt idx="1346">
                  <c:v>-0.32719999999999999</c:v>
                </c:pt>
                <c:pt idx="1347">
                  <c:v>-0.35360000000000003</c:v>
                </c:pt>
                <c:pt idx="1348">
                  <c:v>-0.37230000000000002</c:v>
                </c:pt>
                <c:pt idx="1349">
                  <c:v>-0.39350000000000002</c:v>
                </c:pt>
                <c:pt idx="1350">
                  <c:v>-0.39079999999999998</c:v>
                </c:pt>
                <c:pt idx="1351">
                  <c:v>-0.36699999999999999</c:v>
                </c:pt>
                <c:pt idx="1352">
                  <c:v>-0.38329999999999997</c:v>
                </c:pt>
                <c:pt idx="1353">
                  <c:v>-0.27239999999999998</c:v>
                </c:pt>
                <c:pt idx="1354">
                  <c:v>-0.26600000000000001</c:v>
                </c:pt>
                <c:pt idx="1355">
                  <c:v>-0.1484</c:v>
                </c:pt>
                <c:pt idx="1356">
                  <c:v>-1.78E-2</c:v>
                </c:pt>
                <c:pt idx="1357">
                  <c:v>9.6100000000000005E-2</c:v>
                </c:pt>
                <c:pt idx="1358">
                  <c:v>0.16819999999999999</c:v>
                </c:pt>
                <c:pt idx="1359">
                  <c:v>0.27079999999999999</c:v>
                </c:pt>
                <c:pt idx="1360">
                  <c:v>0.26250000000000001</c:v>
                </c:pt>
                <c:pt idx="1361">
                  <c:v>0.1022</c:v>
                </c:pt>
                <c:pt idx="1362">
                  <c:v>0.1003</c:v>
                </c:pt>
                <c:pt idx="1363">
                  <c:v>0.16919999999999999</c:v>
                </c:pt>
                <c:pt idx="1364">
                  <c:v>0.1825</c:v>
                </c:pt>
                <c:pt idx="1365">
                  <c:v>1.41E-2</c:v>
                </c:pt>
                <c:pt idx="1366">
                  <c:v>-0.13420000000000001</c:v>
                </c:pt>
                <c:pt idx="1367">
                  <c:v>-0.1431</c:v>
                </c:pt>
                <c:pt idx="1368">
                  <c:v>-7.0199999999999999E-2</c:v>
                </c:pt>
                <c:pt idx="1369">
                  <c:v>-3.7000000000000002E-3</c:v>
                </c:pt>
                <c:pt idx="1370">
                  <c:v>1.14E-2</c:v>
                </c:pt>
                <c:pt idx="1371">
                  <c:v>3.6600000000000001E-2</c:v>
                </c:pt>
                <c:pt idx="1372">
                  <c:v>7.5499999999999998E-2</c:v>
                </c:pt>
                <c:pt idx="1373">
                  <c:v>0.1381</c:v>
                </c:pt>
                <c:pt idx="1374">
                  <c:v>0.1225</c:v>
                </c:pt>
                <c:pt idx="1375">
                  <c:v>7.0800000000000002E-2</c:v>
                </c:pt>
                <c:pt idx="1376">
                  <c:v>6.9599999999999995E-2</c:v>
                </c:pt>
                <c:pt idx="1377">
                  <c:v>6.9199999999999998E-2</c:v>
                </c:pt>
                <c:pt idx="1378">
                  <c:v>6.4500000000000002E-2</c:v>
                </c:pt>
                <c:pt idx="1379">
                  <c:v>3.3599999999999998E-2</c:v>
                </c:pt>
                <c:pt idx="1380">
                  <c:v>4.1399999999999999E-2</c:v>
                </c:pt>
                <c:pt idx="1381">
                  <c:v>2.3099999999999999E-2</c:v>
                </c:pt>
                <c:pt idx="1382">
                  <c:v>7.0999999999999994E-2</c:v>
                </c:pt>
                <c:pt idx="1383">
                  <c:v>7.3999999999999996E-2</c:v>
                </c:pt>
                <c:pt idx="1384">
                  <c:v>0.11749999999999999</c:v>
                </c:pt>
                <c:pt idx="1385">
                  <c:v>7.5499999999999998E-2</c:v>
                </c:pt>
                <c:pt idx="1386">
                  <c:v>7.1000000000000004E-3</c:v>
                </c:pt>
                <c:pt idx="1387">
                  <c:v>1.7500000000000002E-2</c:v>
                </c:pt>
                <c:pt idx="1388">
                  <c:v>-7.7000000000000002E-3</c:v>
                </c:pt>
                <c:pt idx="1389">
                  <c:v>-4.07E-2</c:v>
                </c:pt>
                <c:pt idx="1390">
                  <c:v>-0.1128</c:v>
                </c:pt>
                <c:pt idx="1391">
                  <c:v>-0.1143</c:v>
                </c:pt>
                <c:pt idx="1392">
                  <c:v>-0.1114</c:v>
                </c:pt>
                <c:pt idx="1393">
                  <c:v>-0.1278</c:v>
                </c:pt>
                <c:pt idx="1394">
                  <c:v>-4.4999999999999998E-2</c:v>
                </c:pt>
                <c:pt idx="1395">
                  <c:v>-8.2100000000000006E-2</c:v>
                </c:pt>
                <c:pt idx="1396">
                  <c:v>-9.1999999999999998E-2</c:v>
                </c:pt>
                <c:pt idx="1397">
                  <c:v>-6.3500000000000001E-2</c:v>
                </c:pt>
                <c:pt idx="1398">
                  <c:v>-6.4299999999999996E-2</c:v>
                </c:pt>
                <c:pt idx="1399">
                  <c:v>-0.1011</c:v>
                </c:pt>
                <c:pt idx="1400">
                  <c:v>-9.7900000000000001E-2</c:v>
                </c:pt>
                <c:pt idx="1401">
                  <c:v>-7.5200000000000003E-2</c:v>
                </c:pt>
                <c:pt idx="1402">
                  <c:v>-4.7800000000000002E-2</c:v>
                </c:pt>
                <c:pt idx="1403">
                  <c:v>-6.0699999999999997E-2</c:v>
                </c:pt>
                <c:pt idx="1404">
                  <c:v>-9.06E-2</c:v>
                </c:pt>
                <c:pt idx="1405">
                  <c:v>-0.1177</c:v>
                </c:pt>
                <c:pt idx="1406">
                  <c:v>-9.2299999999999993E-2</c:v>
                </c:pt>
                <c:pt idx="1407">
                  <c:v>-9.1899999999999996E-2</c:v>
                </c:pt>
                <c:pt idx="1408">
                  <c:v>-6.9599999999999995E-2</c:v>
                </c:pt>
                <c:pt idx="1409">
                  <c:v>-8.4900000000000003E-2</c:v>
                </c:pt>
                <c:pt idx="1410">
                  <c:v>-0.1181</c:v>
                </c:pt>
                <c:pt idx="1411">
                  <c:v>-0.13569999999999999</c:v>
                </c:pt>
                <c:pt idx="1412">
                  <c:v>-0.1038</c:v>
                </c:pt>
                <c:pt idx="1413">
                  <c:v>-0.1236</c:v>
                </c:pt>
                <c:pt idx="1414">
                  <c:v>-7.6499999999999999E-2</c:v>
                </c:pt>
                <c:pt idx="1415">
                  <c:v>-0.11210000000000001</c:v>
                </c:pt>
                <c:pt idx="1416">
                  <c:v>-0.1069</c:v>
                </c:pt>
                <c:pt idx="1417">
                  <c:v>-0.15229999999999999</c:v>
                </c:pt>
                <c:pt idx="1418">
                  <c:v>-0.13070000000000001</c:v>
                </c:pt>
                <c:pt idx="1419">
                  <c:v>-0.12809999999999999</c:v>
                </c:pt>
                <c:pt idx="1420">
                  <c:v>-0.17660000000000001</c:v>
                </c:pt>
                <c:pt idx="1421">
                  <c:v>-0.2041</c:v>
                </c:pt>
                <c:pt idx="1422">
                  <c:v>-0.2051</c:v>
                </c:pt>
                <c:pt idx="1423">
                  <c:v>-0.21479999999999999</c:v>
                </c:pt>
                <c:pt idx="1424">
                  <c:v>-0.22359999999999999</c:v>
                </c:pt>
                <c:pt idx="1425">
                  <c:v>-0.23830000000000001</c:v>
                </c:pt>
                <c:pt idx="1426">
                  <c:v>-0.24160000000000001</c:v>
                </c:pt>
                <c:pt idx="1427">
                  <c:v>-0.29099999999999998</c:v>
                </c:pt>
                <c:pt idx="1428">
                  <c:v>-0.2495</c:v>
                </c:pt>
                <c:pt idx="1429">
                  <c:v>-0.25219999999999998</c:v>
                </c:pt>
                <c:pt idx="1430">
                  <c:v>-0.2883</c:v>
                </c:pt>
                <c:pt idx="1431">
                  <c:v>-0.29680000000000001</c:v>
                </c:pt>
                <c:pt idx="1432">
                  <c:v>-0.29170000000000001</c:v>
                </c:pt>
                <c:pt idx="1433">
                  <c:v>-0.29809999999999998</c:v>
                </c:pt>
                <c:pt idx="1434">
                  <c:v>-0.23649999999999999</c:v>
                </c:pt>
                <c:pt idx="1435">
                  <c:v>-0.29670000000000002</c:v>
                </c:pt>
                <c:pt idx="1436">
                  <c:v>-0.28349999999999997</c:v>
                </c:pt>
                <c:pt idx="1437">
                  <c:v>-0.29809999999999998</c:v>
                </c:pt>
                <c:pt idx="1438">
                  <c:v>-0.27979999999999999</c:v>
                </c:pt>
                <c:pt idx="1439">
                  <c:v>-0.30299999999999999</c:v>
                </c:pt>
                <c:pt idx="1440">
                  <c:v>-0.3337</c:v>
                </c:pt>
                <c:pt idx="1441">
                  <c:v>-0.3352</c:v>
                </c:pt>
                <c:pt idx="1442">
                  <c:v>-0.27660000000000001</c:v>
                </c:pt>
                <c:pt idx="1443">
                  <c:v>-0.30620000000000003</c:v>
                </c:pt>
                <c:pt idx="1444">
                  <c:v>-0.3271</c:v>
                </c:pt>
                <c:pt idx="1445">
                  <c:v>-0.35510000000000003</c:v>
                </c:pt>
                <c:pt idx="1446">
                  <c:v>-0.3251</c:v>
                </c:pt>
                <c:pt idx="1447">
                  <c:v>-0.33779999999999999</c:v>
                </c:pt>
                <c:pt idx="1448">
                  <c:v>-0.3508</c:v>
                </c:pt>
                <c:pt idx="1449">
                  <c:v>-0.3826</c:v>
                </c:pt>
                <c:pt idx="1450">
                  <c:v>-0.39090000000000003</c:v>
                </c:pt>
                <c:pt idx="1451">
                  <c:v>-0.34710000000000002</c:v>
                </c:pt>
                <c:pt idx="1452">
                  <c:v>-0.39550000000000002</c:v>
                </c:pt>
                <c:pt idx="1453">
                  <c:v>-0.41710000000000003</c:v>
                </c:pt>
                <c:pt idx="1454">
                  <c:v>-0.39610000000000001</c:v>
                </c:pt>
                <c:pt idx="1455">
                  <c:v>-0.42870000000000003</c:v>
                </c:pt>
                <c:pt idx="1456">
                  <c:v>-0.43369999999999997</c:v>
                </c:pt>
                <c:pt idx="1457">
                  <c:v>-0.42170000000000002</c:v>
                </c:pt>
                <c:pt idx="1458">
                  <c:v>-0.45219999999999999</c:v>
                </c:pt>
                <c:pt idx="1459">
                  <c:v>-0.43099999999999999</c:v>
                </c:pt>
                <c:pt idx="1460">
                  <c:v>-0.43780000000000002</c:v>
                </c:pt>
                <c:pt idx="1461">
                  <c:v>-0.43609999999999999</c:v>
                </c:pt>
                <c:pt idx="1462">
                  <c:v>-0.46160000000000001</c:v>
                </c:pt>
                <c:pt idx="1463">
                  <c:v>-0.42330000000000001</c:v>
                </c:pt>
                <c:pt idx="1464">
                  <c:v>-0.41089999999999999</c:v>
                </c:pt>
                <c:pt idx="1465">
                  <c:v>-0.3705</c:v>
                </c:pt>
                <c:pt idx="1466">
                  <c:v>-0.37480000000000002</c:v>
                </c:pt>
                <c:pt idx="1467">
                  <c:v>-0.41789999999999999</c:v>
                </c:pt>
                <c:pt idx="1468">
                  <c:v>-0.43280000000000002</c:v>
                </c:pt>
                <c:pt idx="1469">
                  <c:v>-0.44990000000000002</c:v>
                </c:pt>
                <c:pt idx="1470">
                  <c:v>-0.46629999999999999</c:v>
                </c:pt>
                <c:pt idx="1471">
                  <c:v>-0.46489999999999998</c:v>
                </c:pt>
                <c:pt idx="1472">
                  <c:v>-0.4612</c:v>
                </c:pt>
                <c:pt idx="1473">
                  <c:v>-0.40860000000000002</c:v>
                </c:pt>
                <c:pt idx="1474">
                  <c:v>-0.40089999999999998</c:v>
                </c:pt>
                <c:pt idx="1475">
                  <c:v>-0.38569999999999999</c:v>
                </c:pt>
                <c:pt idx="1476">
                  <c:v>-0.39550000000000002</c:v>
                </c:pt>
                <c:pt idx="1477">
                  <c:v>-0.38619999999999999</c:v>
                </c:pt>
                <c:pt idx="1478">
                  <c:v>-0.40679999999999999</c:v>
                </c:pt>
                <c:pt idx="1479">
                  <c:v>-0.45750000000000002</c:v>
                </c:pt>
                <c:pt idx="1480">
                  <c:v>-0.46760000000000002</c:v>
                </c:pt>
                <c:pt idx="1481">
                  <c:v>-0.45329999999999998</c:v>
                </c:pt>
                <c:pt idx="1482">
                  <c:v>-0.43390000000000001</c:v>
                </c:pt>
                <c:pt idx="1483">
                  <c:v>-0.45300000000000001</c:v>
                </c:pt>
                <c:pt idx="1484">
                  <c:v>-0.43149999999999999</c:v>
                </c:pt>
                <c:pt idx="1485">
                  <c:v>-0.3841</c:v>
                </c:pt>
                <c:pt idx="1486">
                  <c:v>-0.41299999999999998</c:v>
                </c:pt>
                <c:pt idx="1487">
                  <c:v>-0.40849999999999997</c:v>
                </c:pt>
                <c:pt idx="1488">
                  <c:v>-0.42280000000000001</c:v>
                </c:pt>
                <c:pt idx="1489">
                  <c:v>-0.43309999999999998</c:v>
                </c:pt>
                <c:pt idx="1490">
                  <c:v>-0.44519999999999998</c:v>
                </c:pt>
                <c:pt idx="1491">
                  <c:v>-0.43930000000000002</c:v>
                </c:pt>
                <c:pt idx="1492">
                  <c:v>-0.46939999999999998</c:v>
                </c:pt>
                <c:pt idx="1493">
                  <c:v>-0.45900000000000002</c:v>
                </c:pt>
                <c:pt idx="1494">
                  <c:v>-0.45540000000000003</c:v>
                </c:pt>
                <c:pt idx="1495">
                  <c:v>-0.45340000000000003</c:v>
                </c:pt>
                <c:pt idx="1496">
                  <c:v>-0.46850000000000003</c:v>
                </c:pt>
                <c:pt idx="1497">
                  <c:v>-0.46970000000000001</c:v>
                </c:pt>
                <c:pt idx="1498">
                  <c:v>-0.4783</c:v>
                </c:pt>
                <c:pt idx="1499">
                  <c:v>-0.4607</c:v>
                </c:pt>
                <c:pt idx="1500">
                  <c:v>-0.46810000000000002</c:v>
                </c:pt>
                <c:pt idx="1501">
                  <c:v>-0.47960000000000003</c:v>
                </c:pt>
                <c:pt idx="1502">
                  <c:v>-0.46150000000000002</c:v>
                </c:pt>
                <c:pt idx="1503">
                  <c:v>-0.46920000000000001</c:v>
                </c:pt>
                <c:pt idx="1504">
                  <c:v>-0.4632</c:v>
                </c:pt>
                <c:pt idx="1505">
                  <c:v>-0.4985</c:v>
                </c:pt>
                <c:pt idx="1506">
                  <c:v>-0.50429999999999997</c:v>
                </c:pt>
                <c:pt idx="1507">
                  <c:v>-0.50749999999999995</c:v>
                </c:pt>
                <c:pt idx="1508">
                  <c:v>-0.52190000000000003</c:v>
                </c:pt>
                <c:pt idx="1509">
                  <c:v>-0.52780000000000005</c:v>
                </c:pt>
                <c:pt idx="1510">
                  <c:v>-0.54649999999999999</c:v>
                </c:pt>
                <c:pt idx="1511">
                  <c:v>-0.56169999999999998</c:v>
                </c:pt>
                <c:pt idx="1512">
                  <c:v>-0.56240000000000001</c:v>
                </c:pt>
                <c:pt idx="1513">
                  <c:v>-0.54969999999999997</c:v>
                </c:pt>
                <c:pt idx="1514">
                  <c:v>-0.54330000000000001</c:v>
                </c:pt>
                <c:pt idx="1515">
                  <c:v>-0.51900000000000002</c:v>
                </c:pt>
                <c:pt idx="1516">
                  <c:v>-0.51770000000000005</c:v>
                </c:pt>
                <c:pt idx="1517">
                  <c:v>-0.5212</c:v>
                </c:pt>
                <c:pt idx="1518">
                  <c:v>-0.55220000000000002</c:v>
                </c:pt>
                <c:pt idx="1519">
                  <c:v>-0.53890000000000005</c:v>
                </c:pt>
                <c:pt idx="1520">
                  <c:v>-0.56679999999999997</c:v>
                </c:pt>
                <c:pt idx="1521">
                  <c:v>-0.55759999999999998</c:v>
                </c:pt>
                <c:pt idx="1522">
                  <c:v>-0.56020000000000003</c:v>
                </c:pt>
                <c:pt idx="1523">
                  <c:v>-0.56469999999999998</c:v>
                </c:pt>
                <c:pt idx="1524">
                  <c:v>-0.57489999999999997</c:v>
                </c:pt>
                <c:pt idx="1525">
                  <c:v>-0.56599999999999995</c:v>
                </c:pt>
                <c:pt idx="1526">
                  <c:v>-0.54720000000000002</c:v>
                </c:pt>
                <c:pt idx="1527">
                  <c:v>-0.48559999999999998</c:v>
                </c:pt>
                <c:pt idx="1528">
                  <c:v>-0.46250000000000002</c:v>
                </c:pt>
                <c:pt idx="1529">
                  <c:v>-0.47539999999999999</c:v>
                </c:pt>
                <c:pt idx="1530">
                  <c:v>-0.48599999999999999</c:v>
                </c:pt>
                <c:pt idx="1531">
                  <c:v>-0.51129999999999998</c:v>
                </c:pt>
                <c:pt idx="1532">
                  <c:v>-0.51470000000000005</c:v>
                </c:pt>
                <c:pt idx="1533">
                  <c:v>-0.53049999999999997</c:v>
                </c:pt>
                <c:pt idx="1534">
                  <c:v>-0.52729999999999999</c:v>
                </c:pt>
                <c:pt idx="1535">
                  <c:v>-0.52480000000000004</c:v>
                </c:pt>
                <c:pt idx="1536">
                  <c:v>-0.55269999999999997</c:v>
                </c:pt>
                <c:pt idx="1537">
                  <c:v>-0.55349999999999999</c:v>
                </c:pt>
                <c:pt idx="1538">
                  <c:v>-0.53759999999999997</c:v>
                </c:pt>
                <c:pt idx="1539">
                  <c:v>-0.54490000000000005</c:v>
                </c:pt>
                <c:pt idx="1540">
                  <c:v>-0.55010000000000003</c:v>
                </c:pt>
                <c:pt idx="1541">
                  <c:v>-0.55630000000000002</c:v>
                </c:pt>
                <c:pt idx="1542">
                  <c:v>-0.53920000000000001</c:v>
                </c:pt>
                <c:pt idx="1543">
                  <c:v>-0.5091</c:v>
                </c:pt>
                <c:pt idx="1544">
                  <c:v>-0.51329999999999998</c:v>
                </c:pt>
                <c:pt idx="1545">
                  <c:v>-0.5423</c:v>
                </c:pt>
                <c:pt idx="1546">
                  <c:v>-0.54749999999999999</c:v>
                </c:pt>
                <c:pt idx="1547">
                  <c:v>-0.56440000000000001</c:v>
                </c:pt>
                <c:pt idx="1548">
                  <c:v>-0.58689999999999998</c:v>
                </c:pt>
                <c:pt idx="1549">
                  <c:v>-0.58550000000000002</c:v>
                </c:pt>
                <c:pt idx="1550">
                  <c:v>-0.58499999999999996</c:v>
                </c:pt>
                <c:pt idx="1551">
                  <c:v>-0.60699999999999998</c:v>
                </c:pt>
                <c:pt idx="1552">
                  <c:v>-0.59519999999999995</c:v>
                </c:pt>
                <c:pt idx="1553">
                  <c:v>-0.59740000000000004</c:v>
                </c:pt>
                <c:pt idx="1554">
                  <c:v>-0.56510000000000005</c:v>
                </c:pt>
                <c:pt idx="1555">
                  <c:v>-0.56879999999999997</c:v>
                </c:pt>
                <c:pt idx="1556">
                  <c:v>-0.56710000000000005</c:v>
                </c:pt>
                <c:pt idx="1557">
                  <c:v>-0.55779999999999996</c:v>
                </c:pt>
                <c:pt idx="1558">
                  <c:v>-0.57489999999999997</c:v>
                </c:pt>
                <c:pt idx="1559">
                  <c:v>-0.51600000000000001</c:v>
                </c:pt>
                <c:pt idx="1560">
                  <c:v>-0.52949999999999997</c:v>
                </c:pt>
                <c:pt idx="1561">
                  <c:v>-0.53169999999999995</c:v>
                </c:pt>
                <c:pt idx="1562">
                  <c:v>-0.55189999999999995</c:v>
                </c:pt>
                <c:pt idx="1563">
                  <c:v>-0.57850000000000001</c:v>
                </c:pt>
                <c:pt idx="1564">
                  <c:v>-0.57040000000000002</c:v>
                </c:pt>
                <c:pt idx="1565">
                  <c:v>-0.47470000000000001</c:v>
                </c:pt>
                <c:pt idx="1566">
                  <c:v>-0.4768</c:v>
                </c:pt>
                <c:pt idx="1567">
                  <c:v>-0.57809999999999995</c:v>
                </c:pt>
                <c:pt idx="1568">
                  <c:v>-0.56799999999999995</c:v>
                </c:pt>
                <c:pt idx="1569">
                  <c:v>-0.5655</c:v>
                </c:pt>
                <c:pt idx="1570">
                  <c:v>-0.56310000000000004</c:v>
                </c:pt>
                <c:pt idx="1571">
                  <c:v>-0.56720000000000004</c:v>
                </c:pt>
                <c:pt idx="1572">
                  <c:v>-0.54920000000000002</c:v>
                </c:pt>
                <c:pt idx="1573">
                  <c:v>-0.52470000000000006</c:v>
                </c:pt>
                <c:pt idx="1574">
                  <c:v>-0.56740000000000002</c:v>
                </c:pt>
                <c:pt idx="1575">
                  <c:v>-0.57730000000000004</c:v>
                </c:pt>
                <c:pt idx="1576">
                  <c:v>-0.57120000000000004</c:v>
                </c:pt>
                <c:pt idx="1577">
                  <c:v>-0.55159999999999998</c:v>
                </c:pt>
                <c:pt idx="1578">
                  <c:v>-0.55230000000000001</c:v>
                </c:pt>
                <c:pt idx="1579">
                  <c:v>-0.55840000000000001</c:v>
                </c:pt>
                <c:pt idx="1580">
                  <c:v>-0.53520000000000001</c:v>
                </c:pt>
                <c:pt idx="1581">
                  <c:v>-0.54239999999999999</c:v>
                </c:pt>
                <c:pt idx="1582">
                  <c:v>-0.57350000000000001</c:v>
                </c:pt>
                <c:pt idx="1583">
                  <c:v>-0.57089999999999996</c:v>
                </c:pt>
                <c:pt idx="1584">
                  <c:v>-0.58209999999999995</c:v>
                </c:pt>
                <c:pt idx="1585">
                  <c:v>-0.58740000000000003</c:v>
                </c:pt>
                <c:pt idx="1586">
                  <c:v>-0.55800000000000005</c:v>
                </c:pt>
                <c:pt idx="1587">
                  <c:v>-0.55489999999999995</c:v>
                </c:pt>
                <c:pt idx="1588">
                  <c:v>-0.53769999999999996</c:v>
                </c:pt>
                <c:pt idx="1589">
                  <c:v>-0.52649999999999997</c:v>
                </c:pt>
                <c:pt idx="1590">
                  <c:v>-0.51959999999999995</c:v>
                </c:pt>
                <c:pt idx="1591">
                  <c:v>-0.51419999999999999</c:v>
                </c:pt>
                <c:pt idx="1592">
                  <c:v>-0.5141</c:v>
                </c:pt>
                <c:pt idx="1593">
                  <c:v>-0.51929999999999998</c:v>
                </c:pt>
                <c:pt idx="1594">
                  <c:v>-0.51019999999999999</c:v>
                </c:pt>
                <c:pt idx="1595">
                  <c:v>-0.52500000000000002</c:v>
                </c:pt>
                <c:pt idx="1596">
                  <c:v>-0.49569999999999997</c:v>
                </c:pt>
                <c:pt idx="1597">
                  <c:v>-0.45950000000000002</c:v>
                </c:pt>
                <c:pt idx="1598">
                  <c:v>-0.43630000000000002</c:v>
                </c:pt>
                <c:pt idx="1599">
                  <c:v>-0.44500000000000001</c:v>
                </c:pt>
                <c:pt idx="1600">
                  <c:v>-0.41020000000000001</c:v>
                </c:pt>
                <c:pt idx="1601">
                  <c:v>-0.40500000000000003</c:v>
                </c:pt>
                <c:pt idx="1602">
                  <c:v>-0.43090000000000001</c:v>
                </c:pt>
                <c:pt idx="1603">
                  <c:v>-0.40710000000000002</c:v>
                </c:pt>
                <c:pt idx="1604">
                  <c:v>-0.39400000000000002</c:v>
                </c:pt>
                <c:pt idx="1605">
                  <c:v>-0.3211</c:v>
                </c:pt>
                <c:pt idx="1606">
                  <c:v>-0.35049999999999998</c:v>
                </c:pt>
                <c:pt idx="1607">
                  <c:v>-0.44690000000000002</c:v>
                </c:pt>
                <c:pt idx="1608">
                  <c:v>-0.45040000000000002</c:v>
                </c:pt>
                <c:pt idx="1609">
                  <c:v>-0.42180000000000001</c:v>
                </c:pt>
                <c:pt idx="1610">
                  <c:v>-0.43509999999999999</c:v>
                </c:pt>
                <c:pt idx="1611">
                  <c:v>-0.4284</c:v>
                </c:pt>
                <c:pt idx="1612">
                  <c:v>-0.41670000000000001</c:v>
                </c:pt>
                <c:pt idx="1613">
                  <c:v>-0.435</c:v>
                </c:pt>
                <c:pt idx="1614">
                  <c:v>-0.43409999999999999</c:v>
                </c:pt>
                <c:pt idx="1615">
                  <c:v>-0.46089999999999998</c:v>
                </c:pt>
                <c:pt idx="1616">
                  <c:v>-0.4355</c:v>
                </c:pt>
                <c:pt idx="1617">
                  <c:v>-0.47510000000000002</c:v>
                </c:pt>
                <c:pt idx="1618">
                  <c:v>-0.4753</c:v>
                </c:pt>
                <c:pt idx="1619">
                  <c:v>-0.44690000000000002</c:v>
                </c:pt>
                <c:pt idx="1620">
                  <c:v>-0.43459999999999999</c:v>
                </c:pt>
                <c:pt idx="1621">
                  <c:v>-0.46200000000000002</c:v>
                </c:pt>
                <c:pt idx="1622">
                  <c:v>-0.47070000000000001</c:v>
                </c:pt>
                <c:pt idx="1623">
                  <c:v>-0.49399999999999999</c:v>
                </c:pt>
                <c:pt idx="1624">
                  <c:v>-0.50249999999999995</c:v>
                </c:pt>
                <c:pt idx="1625">
                  <c:v>-0.51690000000000003</c:v>
                </c:pt>
                <c:pt idx="1626">
                  <c:v>-0.50009999999999999</c:v>
                </c:pt>
                <c:pt idx="1627">
                  <c:v>-0.47770000000000001</c:v>
                </c:pt>
                <c:pt idx="1628">
                  <c:v>-0.43930000000000002</c:v>
                </c:pt>
                <c:pt idx="1629">
                  <c:v>-0.45300000000000001</c:v>
                </c:pt>
                <c:pt idx="1630">
                  <c:v>-0.46889999999999998</c:v>
                </c:pt>
                <c:pt idx="1631">
                  <c:v>-0.47120000000000001</c:v>
                </c:pt>
                <c:pt idx="1632">
                  <c:v>-0.47199999999999998</c:v>
                </c:pt>
                <c:pt idx="1633">
                  <c:v>-0.46479999999999999</c:v>
                </c:pt>
                <c:pt idx="1634">
                  <c:v>-0.46829999999999999</c:v>
                </c:pt>
                <c:pt idx="1635">
                  <c:v>-0.48039999999999999</c:v>
                </c:pt>
                <c:pt idx="1636">
                  <c:v>-0.4461</c:v>
                </c:pt>
                <c:pt idx="1637">
                  <c:v>-0.4446</c:v>
                </c:pt>
                <c:pt idx="1638">
                  <c:v>-0.43669999999999998</c:v>
                </c:pt>
                <c:pt idx="1639">
                  <c:v>-0.42030000000000001</c:v>
                </c:pt>
                <c:pt idx="1640">
                  <c:v>-0.43030000000000002</c:v>
                </c:pt>
                <c:pt idx="1641">
                  <c:v>-0.42420000000000002</c:v>
                </c:pt>
                <c:pt idx="1642">
                  <c:v>-0.39889999999999998</c:v>
                </c:pt>
                <c:pt idx="1643">
                  <c:v>-0.4148</c:v>
                </c:pt>
                <c:pt idx="1644">
                  <c:v>-0.43169999999999997</c:v>
                </c:pt>
                <c:pt idx="1645">
                  <c:v>-0.41070000000000001</c:v>
                </c:pt>
                <c:pt idx="1646">
                  <c:v>-0.42620000000000002</c:v>
                </c:pt>
                <c:pt idx="1647">
                  <c:v>-0.42249999999999999</c:v>
                </c:pt>
                <c:pt idx="1648">
                  <c:v>-0.40710000000000002</c:v>
                </c:pt>
                <c:pt idx="1649">
                  <c:v>-0.4027</c:v>
                </c:pt>
                <c:pt idx="1650">
                  <c:v>-0.36459999999999998</c:v>
                </c:pt>
                <c:pt idx="1651">
                  <c:v>-0.37319999999999998</c:v>
                </c:pt>
                <c:pt idx="1652">
                  <c:v>-0.17330000000000001</c:v>
                </c:pt>
              </c:numCache>
            </c:numRef>
          </c:val>
          <c:smooth val="0"/>
          <c:extLst>
            <c:ext xmlns:c16="http://schemas.microsoft.com/office/drawing/2014/chart" uri="{C3380CC4-5D6E-409C-BE32-E72D297353CC}">
              <c16:uniqueId val="{00000000-29FD-4C41-AF9A-C2627241557D}"/>
            </c:ext>
          </c:extLst>
        </c:ser>
        <c:ser>
          <c:idx val="1"/>
          <c:order val="1"/>
          <c:tx>
            <c:strRef>
              <c:f>'Figure 3.6'!$C$30</c:f>
              <c:strCache>
                <c:ptCount val="1"/>
                <c:pt idx="0">
                  <c:v>Germany</c:v>
                </c:pt>
              </c:strCache>
            </c:strRef>
          </c:tx>
          <c:spPr>
            <a:ln w="9525" cap="rnd">
              <a:solidFill>
                <a:schemeClr val="tx1">
                  <a:lumMod val="50000"/>
                  <a:lumOff val="50000"/>
                </a:schemeClr>
              </a:solidFill>
              <a:round/>
            </a:ln>
            <a:effectLst/>
          </c:spPr>
          <c:marker>
            <c:symbol val="none"/>
          </c:marker>
          <c:cat>
            <c:numRef>
              <c:f>'Figure 3.6'!$A$31:$A$1683</c:f>
              <c:numCache>
                <c:formatCode>m/d/yyyy</c:formatCode>
                <c:ptCount val="165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numCache>
            </c:numRef>
          </c:cat>
          <c:val>
            <c:numRef>
              <c:f>'Figure 3.6'!$C$31:$C$1683</c:f>
              <c:numCache>
                <c:formatCode>General</c:formatCode>
                <c:ptCount val="1653"/>
                <c:pt idx="0">
                  <c:v>0.54059999999999997</c:v>
                </c:pt>
                <c:pt idx="1">
                  <c:v>0.49909999999999999</c:v>
                </c:pt>
                <c:pt idx="2">
                  <c:v>0.51349999999999996</c:v>
                </c:pt>
                <c:pt idx="3">
                  <c:v>0.45040000000000002</c:v>
                </c:pt>
                <c:pt idx="4">
                  <c:v>0.47149999999999997</c:v>
                </c:pt>
                <c:pt idx="5">
                  <c:v>0.51119999999999999</c:v>
                </c:pt>
                <c:pt idx="6">
                  <c:v>0.4839</c:v>
                </c:pt>
                <c:pt idx="7">
                  <c:v>0.47970000000000002</c:v>
                </c:pt>
                <c:pt idx="8">
                  <c:v>0.47689999999999999</c:v>
                </c:pt>
                <c:pt idx="9">
                  <c:v>0.43280000000000002</c:v>
                </c:pt>
                <c:pt idx="10">
                  <c:v>0.41689999999999999</c:v>
                </c:pt>
                <c:pt idx="11">
                  <c:v>0.40450000000000003</c:v>
                </c:pt>
                <c:pt idx="12">
                  <c:v>0.3891</c:v>
                </c:pt>
                <c:pt idx="13">
                  <c:v>0.3967</c:v>
                </c:pt>
                <c:pt idx="14">
                  <c:v>0.46610000000000001</c:v>
                </c:pt>
                <c:pt idx="15">
                  <c:v>0.4032</c:v>
                </c:pt>
                <c:pt idx="16">
                  <c:v>0.32700000000000001</c:v>
                </c:pt>
                <c:pt idx="17">
                  <c:v>0.3538</c:v>
                </c:pt>
                <c:pt idx="18">
                  <c:v>0.3427</c:v>
                </c:pt>
                <c:pt idx="19">
                  <c:v>0.318</c:v>
                </c:pt>
                <c:pt idx="20">
                  <c:v>0.31909999999999999</c:v>
                </c:pt>
                <c:pt idx="21">
                  <c:v>0.27389999999999998</c:v>
                </c:pt>
                <c:pt idx="22">
                  <c:v>0.31390000000000001</c:v>
                </c:pt>
                <c:pt idx="23">
                  <c:v>0.34770000000000001</c:v>
                </c:pt>
                <c:pt idx="24">
                  <c:v>0.36649999999999999</c:v>
                </c:pt>
                <c:pt idx="25">
                  <c:v>0.36749999999999999</c:v>
                </c:pt>
                <c:pt idx="26">
                  <c:v>0.37480000000000002</c:v>
                </c:pt>
                <c:pt idx="27">
                  <c:v>0.35909999999999997</c:v>
                </c:pt>
                <c:pt idx="28">
                  <c:v>0.36859999999999998</c:v>
                </c:pt>
                <c:pt idx="29">
                  <c:v>0.35830000000000001</c:v>
                </c:pt>
                <c:pt idx="30">
                  <c:v>0.32450000000000001</c:v>
                </c:pt>
                <c:pt idx="31">
                  <c:v>0.34339999999999998</c:v>
                </c:pt>
                <c:pt idx="32">
                  <c:v>0.34689999999999999</c:v>
                </c:pt>
                <c:pt idx="33">
                  <c:v>0.36969999999999997</c:v>
                </c:pt>
                <c:pt idx="34">
                  <c:v>0.38119999999999998</c:v>
                </c:pt>
                <c:pt idx="35">
                  <c:v>0.38129999999999997</c:v>
                </c:pt>
                <c:pt idx="36">
                  <c:v>0.37209999999999999</c:v>
                </c:pt>
                <c:pt idx="37">
                  <c:v>0.36699999999999999</c:v>
                </c:pt>
                <c:pt idx="38">
                  <c:v>0.37469999999999998</c:v>
                </c:pt>
                <c:pt idx="39">
                  <c:v>0.33160000000000001</c:v>
                </c:pt>
                <c:pt idx="40">
                  <c:v>0.30080000000000001</c:v>
                </c:pt>
                <c:pt idx="41">
                  <c:v>0.32400000000000001</c:v>
                </c:pt>
                <c:pt idx="42">
                  <c:v>0.35389999999999999</c:v>
                </c:pt>
                <c:pt idx="43">
                  <c:v>0.36709999999999998</c:v>
                </c:pt>
                <c:pt idx="44">
                  <c:v>0.38019999999999998</c:v>
                </c:pt>
                <c:pt idx="45">
                  <c:v>0.35580000000000001</c:v>
                </c:pt>
                <c:pt idx="46">
                  <c:v>0.40029999999999999</c:v>
                </c:pt>
                <c:pt idx="47">
                  <c:v>0.30909999999999999</c:v>
                </c:pt>
                <c:pt idx="48">
                  <c:v>0.2387</c:v>
                </c:pt>
                <c:pt idx="49">
                  <c:v>0.20250000000000001</c:v>
                </c:pt>
                <c:pt idx="50">
                  <c:v>0.24729999999999999</c:v>
                </c:pt>
                <c:pt idx="51">
                  <c:v>0.25869999999999999</c:v>
                </c:pt>
                <c:pt idx="52">
                  <c:v>0.27779999999999999</c:v>
                </c:pt>
                <c:pt idx="53">
                  <c:v>0.28089999999999998</c:v>
                </c:pt>
                <c:pt idx="54">
                  <c:v>0.19400000000000001</c:v>
                </c:pt>
                <c:pt idx="55">
                  <c:v>0.1875</c:v>
                </c:pt>
                <c:pt idx="56">
                  <c:v>0.1875</c:v>
                </c:pt>
                <c:pt idx="57">
                  <c:v>0.22070000000000001</c:v>
                </c:pt>
                <c:pt idx="58">
                  <c:v>0.23280000000000001</c:v>
                </c:pt>
                <c:pt idx="59">
                  <c:v>0.2213</c:v>
                </c:pt>
                <c:pt idx="60">
                  <c:v>0.21579999999999999</c:v>
                </c:pt>
                <c:pt idx="61">
                  <c:v>0.2089</c:v>
                </c:pt>
                <c:pt idx="62">
                  <c:v>0.21310000000000001</c:v>
                </c:pt>
                <c:pt idx="63">
                  <c:v>0.18329999999999999</c:v>
                </c:pt>
                <c:pt idx="64">
                  <c:v>0.16969999999999999</c:v>
                </c:pt>
                <c:pt idx="65">
                  <c:v>0.186</c:v>
                </c:pt>
                <c:pt idx="66">
                  <c:v>0.18590000000000001</c:v>
                </c:pt>
                <c:pt idx="67">
                  <c:v>0.18579999999999999</c:v>
                </c:pt>
                <c:pt idx="68">
                  <c:v>0.18720000000000001</c:v>
                </c:pt>
                <c:pt idx="69">
                  <c:v>0.16750000000000001</c:v>
                </c:pt>
                <c:pt idx="70">
                  <c:v>0.15859999999999999</c:v>
                </c:pt>
                <c:pt idx="71">
                  <c:v>0.15629999999999999</c:v>
                </c:pt>
                <c:pt idx="72">
                  <c:v>0.15740000000000001</c:v>
                </c:pt>
                <c:pt idx="73">
                  <c:v>0.1386</c:v>
                </c:pt>
                <c:pt idx="74">
                  <c:v>0.10879999999999999</c:v>
                </c:pt>
                <c:pt idx="75">
                  <c:v>8.5900000000000004E-2</c:v>
                </c:pt>
                <c:pt idx="76">
                  <c:v>7.8799999999999995E-2</c:v>
                </c:pt>
                <c:pt idx="77">
                  <c:v>7.6700000000000004E-2</c:v>
                </c:pt>
                <c:pt idx="78">
                  <c:v>0.1021</c:v>
                </c:pt>
                <c:pt idx="79">
                  <c:v>0.1603</c:v>
                </c:pt>
                <c:pt idx="80">
                  <c:v>0.16059999999999999</c:v>
                </c:pt>
                <c:pt idx="81">
                  <c:v>0.1575</c:v>
                </c:pt>
                <c:pt idx="82">
                  <c:v>0.1651</c:v>
                </c:pt>
                <c:pt idx="83">
                  <c:v>0.1633</c:v>
                </c:pt>
                <c:pt idx="84">
                  <c:v>0.28010000000000002</c:v>
                </c:pt>
                <c:pt idx="85">
                  <c:v>0.3634</c:v>
                </c:pt>
                <c:pt idx="86">
                  <c:v>0.36330000000000001</c:v>
                </c:pt>
                <c:pt idx="87">
                  <c:v>0.45390000000000003</c:v>
                </c:pt>
                <c:pt idx="88">
                  <c:v>0.51770000000000005</c:v>
                </c:pt>
                <c:pt idx="89">
                  <c:v>0.58750000000000002</c:v>
                </c:pt>
                <c:pt idx="90">
                  <c:v>0.59670000000000001</c:v>
                </c:pt>
                <c:pt idx="91">
                  <c:v>0.54579999999999995</c:v>
                </c:pt>
                <c:pt idx="92">
                  <c:v>0.59740000000000004</c:v>
                </c:pt>
                <c:pt idx="93">
                  <c:v>0.68030000000000002</c:v>
                </c:pt>
                <c:pt idx="94">
                  <c:v>0.71719999999999995</c:v>
                </c:pt>
                <c:pt idx="95">
                  <c:v>0.7</c:v>
                </c:pt>
                <c:pt idx="96">
                  <c:v>0.64039999999999997</c:v>
                </c:pt>
                <c:pt idx="97">
                  <c:v>0.65039999999999998</c:v>
                </c:pt>
                <c:pt idx="98">
                  <c:v>0.61129999999999995</c:v>
                </c:pt>
                <c:pt idx="99">
                  <c:v>0.62880000000000003</c:v>
                </c:pt>
                <c:pt idx="100">
                  <c:v>0.63629999999999998</c:v>
                </c:pt>
                <c:pt idx="101">
                  <c:v>0.60329999999999995</c:v>
                </c:pt>
                <c:pt idx="102">
                  <c:v>0.60340000000000005</c:v>
                </c:pt>
                <c:pt idx="103">
                  <c:v>0.55289999999999995</c:v>
                </c:pt>
                <c:pt idx="104">
                  <c:v>0.54559999999999997</c:v>
                </c:pt>
                <c:pt idx="105">
                  <c:v>0.53649999999999998</c:v>
                </c:pt>
                <c:pt idx="106">
                  <c:v>0.4869</c:v>
                </c:pt>
                <c:pt idx="107">
                  <c:v>0.52869999999999995</c:v>
                </c:pt>
                <c:pt idx="108">
                  <c:v>0.70130000000000003</c:v>
                </c:pt>
                <c:pt idx="109">
                  <c:v>0.88029999999999997</c:v>
                </c:pt>
                <c:pt idx="110">
                  <c:v>0.83099999999999996</c:v>
                </c:pt>
                <c:pt idx="111">
                  <c:v>0.84899999999999998</c:v>
                </c:pt>
                <c:pt idx="112">
                  <c:v>0.88880000000000003</c:v>
                </c:pt>
                <c:pt idx="113">
                  <c:v>0.95699999999999996</c:v>
                </c:pt>
                <c:pt idx="114">
                  <c:v>0.99390000000000001</c:v>
                </c:pt>
                <c:pt idx="115">
                  <c:v>0.90359999999999996</c:v>
                </c:pt>
                <c:pt idx="116">
                  <c:v>0.8518</c:v>
                </c:pt>
                <c:pt idx="117">
                  <c:v>0.82509999999999994</c:v>
                </c:pt>
                <c:pt idx="118">
                  <c:v>0.80759999999999998</c:v>
                </c:pt>
                <c:pt idx="119">
                  <c:v>0.81359999999999999</c:v>
                </c:pt>
                <c:pt idx="120">
                  <c:v>0.80300000000000005</c:v>
                </c:pt>
                <c:pt idx="121">
                  <c:v>0.76249999999999996</c:v>
                </c:pt>
                <c:pt idx="122">
                  <c:v>0.88390000000000002</c:v>
                </c:pt>
                <c:pt idx="123">
                  <c:v>0.86650000000000005</c:v>
                </c:pt>
                <c:pt idx="124">
                  <c:v>0.84230000000000005</c:v>
                </c:pt>
                <c:pt idx="125">
                  <c:v>0.86209999999999998</c:v>
                </c:pt>
                <c:pt idx="126">
                  <c:v>0.91949999999999998</c:v>
                </c:pt>
                <c:pt idx="127">
                  <c:v>0.80169999999999997</c:v>
                </c:pt>
                <c:pt idx="128">
                  <c:v>0.76819999999999999</c:v>
                </c:pt>
                <c:pt idx="129">
                  <c:v>0.81969999999999998</c:v>
                </c:pt>
                <c:pt idx="130">
                  <c:v>0.84589999999999999</c:v>
                </c:pt>
                <c:pt idx="131">
                  <c:v>0.79330000000000001</c:v>
                </c:pt>
                <c:pt idx="132">
                  <c:v>0.7722</c:v>
                </c:pt>
                <c:pt idx="133">
                  <c:v>0.63729999999999998</c:v>
                </c:pt>
                <c:pt idx="134">
                  <c:v>0.6825</c:v>
                </c:pt>
                <c:pt idx="135">
                  <c:v>0.72919999999999996</c:v>
                </c:pt>
                <c:pt idx="136">
                  <c:v>0.8962</c:v>
                </c:pt>
                <c:pt idx="137">
                  <c:v>0.84750000000000003</c:v>
                </c:pt>
                <c:pt idx="138">
                  <c:v>0.84189999999999998</c:v>
                </c:pt>
                <c:pt idx="139">
                  <c:v>0.77259999999999995</c:v>
                </c:pt>
                <c:pt idx="140">
                  <c:v>0.79149999999999998</c:v>
                </c:pt>
                <c:pt idx="141">
                  <c:v>0.73870000000000002</c:v>
                </c:pt>
                <c:pt idx="142">
                  <c:v>0.71550000000000002</c:v>
                </c:pt>
                <c:pt idx="143">
                  <c:v>0.72860000000000003</c:v>
                </c:pt>
                <c:pt idx="144">
                  <c:v>0.69989999999999997</c:v>
                </c:pt>
                <c:pt idx="145">
                  <c:v>0.70099999999999996</c:v>
                </c:pt>
                <c:pt idx="146">
                  <c:v>0.65769999999999995</c:v>
                </c:pt>
                <c:pt idx="147">
                  <c:v>0.65169999999999995</c:v>
                </c:pt>
                <c:pt idx="148">
                  <c:v>0.6502</c:v>
                </c:pt>
                <c:pt idx="149">
                  <c:v>0.67079999999999995</c:v>
                </c:pt>
                <c:pt idx="150">
                  <c:v>0.6169</c:v>
                </c:pt>
                <c:pt idx="151">
                  <c:v>0.61329999999999996</c:v>
                </c:pt>
                <c:pt idx="152">
                  <c:v>0.63360000000000005</c:v>
                </c:pt>
                <c:pt idx="153">
                  <c:v>0.6351</c:v>
                </c:pt>
                <c:pt idx="154">
                  <c:v>0.75370000000000004</c:v>
                </c:pt>
                <c:pt idx="155">
                  <c:v>0.70669999999999999</c:v>
                </c:pt>
                <c:pt idx="156">
                  <c:v>0.65820000000000001</c:v>
                </c:pt>
                <c:pt idx="157">
                  <c:v>0.70320000000000005</c:v>
                </c:pt>
                <c:pt idx="158">
                  <c:v>0.629</c:v>
                </c:pt>
                <c:pt idx="159">
                  <c:v>0.60829999999999995</c:v>
                </c:pt>
                <c:pt idx="160">
                  <c:v>0.63300000000000001</c:v>
                </c:pt>
                <c:pt idx="161">
                  <c:v>0.65769999999999995</c:v>
                </c:pt>
                <c:pt idx="162">
                  <c:v>0.63070000000000004</c:v>
                </c:pt>
                <c:pt idx="163">
                  <c:v>0.64019999999999999</c:v>
                </c:pt>
                <c:pt idx="164">
                  <c:v>0.63349999999999995</c:v>
                </c:pt>
                <c:pt idx="165">
                  <c:v>0.58640000000000003</c:v>
                </c:pt>
                <c:pt idx="166">
                  <c:v>0.57140000000000002</c:v>
                </c:pt>
                <c:pt idx="167">
                  <c:v>0.57540000000000002</c:v>
                </c:pt>
                <c:pt idx="168">
                  <c:v>0.75239999999999996</c:v>
                </c:pt>
                <c:pt idx="169">
                  <c:v>0.70750000000000002</c:v>
                </c:pt>
                <c:pt idx="170">
                  <c:v>0.74080000000000001</c:v>
                </c:pt>
                <c:pt idx="171">
                  <c:v>0.7258</c:v>
                </c:pt>
                <c:pt idx="172">
                  <c:v>0.79269999999999996</c:v>
                </c:pt>
                <c:pt idx="173">
                  <c:v>0.80220000000000002</c:v>
                </c:pt>
                <c:pt idx="174">
                  <c:v>0.79549999999999998</c:v>
                </c:pt>
                <c:pt idx="175">
                  <c:v>0.73019999999999996</c:v>
                </c:pt>
                <c:pt idx="176">
                  <c:v>0.66469999999999996</c:v>
                </c:pt>
                <c:pt idx="177">
                  <c:v>0.67179999999999995</c:v>
                </c:pt>
                <c:pt idx="178">
                  <c:v>0.68089999999999995</c:v>
                </c:pt>
                <c:pt idx="179">
                  <c:v>0.70250000000000001</c:v>
                </c:pt>
                <c:pt idx="180">
                  <c:v>0.69499999999999995</c:v>
                </c:pt>
                <c:pt idx="181">
                  <c:v>0.65839999999999999</c:v>
                </c:pt>
                <c:pt idx="182">
                  <c:v>0.65680000000000005</c:v>
                </c:pt>
                <c:pt idx="183">
                  <c:v>0.74250000000000005</c:v>
                </c:pt>
                <c:pt idx="184">
                  <c:v>0.77769999999999995</c:v>
                </c:pt>
                <c:pt idx="185">
                  <c:v>0.78569999999999995</c:v>
                </c:pt>
                <c:pt idx="186">
                  <c:v>0.66659999999999997</c:v>
                </c:pt>
                <c:pt idx="187">
                  <c:v>0.68140000000000001</c:v>
                </c:pt>
                <c:pt idx="188">
                  <c:v>0.59899999999999998</c:v>
                </c:pt>
                <c:pt idx="189">
                  <c:v>0.59970000000000001</c:v>
                </c:pt>
                <c:pt idx="190">
                  <c:v>0.59060000000000001</c:v>
                </c:pt>
                <c:pt idx="191">
                  <c:v>0.65100000000000002</c:v>
                </c:pt>
                <c:pt idx="192">
                  <c:v>0.60060000000000002</c:v>
                </c:pt>
                <c:pt idx="193">
                  <c:v>0.58879999999999999</c:v>
                </c:pt>
                <c:pt idx="194">
                  <c:v>0.58689999999999998</c:v>
                </c:pt>
                <c:pt idx="195">
                  <c:v>0.54059999999999997</c:v>
                </c:pt>
                <c:pt idx="196">
                  <c:v>0.51370000000000005</c:v>
                </c:pt>
                <c:pt idx="197">
                  <c:v>0.56869999999999998</c:v>
                </c:pt>
                <c:pt idx="198">
                  <c:v>0.60129999999999995</c:v>
                </c:pt>
                <c:pt idx="199">
                  <c:v>0.59099999999999997</c:v>
                </c:pt>
                <c:pt idx="200">
                  <c:v>0.5897</c:v>
                </c:pt>
                <c:pt idx="201">
                  <c:v>0.62139999999999995</c:v>
                </c:pt>
                <c:pt idx="202">
                  <c:v>0.58020000000000005</c:v>
                </c:pt>
                <c:pt idx="203">
                  <c:v>0.59079999999999999</c:v>
                </c:pt>
                <c:pt idx="204">
                  <c:v>0.54769999999999996</c:v>
                </c:pt>
                <c:pt idx="205">
                  <c:v>0.55559999999999998</c:v>
                </c:pt>
                <c:pt idx="206">
                  <c:v>0.54769999999999996</c:v>
                </c:pt>
                <c:pt idx="207">
                  <c:v>0.56859999999999999</c:v>
                </c:pt>
                <c:pt idx="208">
                  <c:v>0.62929999999999997</c:v>
                </c:pt>
                <c:pt idx="209">
                  <c:v>0.57199999999999995</c:v>
                </c:pt>
                <c:pt idx="210">
                  <c:v>0.50260000000000005</c:v>
                </c:pt>
                <c:pt idx="211">
                  <c:v>0.50680000000000003</c:v>
                </c:pt>
                <c:pt idx="212">
                  <c:v>0.50029999999999997</c:v>
                </c:pt>
                <c:pt idx="213">
                  <c:v>0.44369999999999998</c:v>
                </c:pt>
                <c:pt idx="214">
                  <c:v>0.44259999999999999</c:v>
                </c:pt>
                <c:pt idx="215">
                  <c:v>0.5363</c:v>
                </c:pt>
                <c:pt idx="216">
                  <c:v>0.52239999999999998</c:v>
                </c:pt>
                <c:pt idx="217">
                  <c:v>0.56220000000000003</c:v>
                </c:pt>
                <c:pt idx="218">
                  <c:v>0.57520000000000004</c:v>
                </c:pt>
                <c:pt idx="219">
                  <c:v>0.60189999999999999</c:v>
                </c:pt>
                <c:pt idx="220">
                  <c:v>0.61050000000000004</c:v>
                </c:pt>
                <c:pt idx="221">
                  <c:v>0.69710000000000005</c:v>
                </c:pt>
                <c:pt idx="222">
                  <c:v>0.66639999999999999</c:v>
                </c:pt>
                <c:pt idx="223">
                  <c:v>0.62619999999999998</c:v>
                </c:pt>
                <c:pt idx="224">
                  <c:v>0.61099999999999999</c:v>
                </c:pt>
                <c:pt idx="225">
                  <c:v>0.60629999999999995</c:v>
                </c:pt>
                <c:pt idx="226">
                  <c:v>0.56259999999999999</c:v>
                </c:pt>
                <c:pt idx="227">
                  <c:v>0.53239999999999998</c:v>
                </c:pt>
                <c:pt idx="228">
                  <c:v>0.53200000000000003</c:v>
                </c:pt>
                <c:pt idx="229">
                  <c:v>0.50970000000000004</c:v>
                </c:pt>
                <c:pt idx="230">
                  <c:v>0.4798</c:v>
                </c:pt>
                <c:pt idx="231">
                  <c:v>0.47970000000000002</c:v>
                </c:pt>
                <c:pt idx="232">
                  <c:v>0.53420000000000001</c:v>
                </c:pt>
                <c:pt idx="233">
                  <c:v>0.51070000000000004</c:v>
                </c:pt>
                <c:pt idx="234">
                  <c:v>0.47620000000000001</c:v>
                </c:pt>
                <c:pt idx="235">
                  <c:v>0.46989999999999998</c:v>
                </c:pt>
                <c:pt idx="236">
                  <c:v>0.4541</c:v>
                </c:pt>
                <c:pt idx="237">
                  <c:v>0.47460000000000002</c:v>
                </c:pt>
                <c:pt idx="238">
                  <c:v>0.46929999999999999</c:v>
                </c:pt>
                <c:pt idx="239">
                  <c:v>0.46820000000000001</c:v>
                </c:pt>
                <c:pt idx="240">
                  <c:v>0.66769999999999996</c:v>
                </c:pt>
                <c:pt idx="241">
                  <c:v>0.68759999999999999</c:v>
                </c:pt>
                <c:pt idx="242">
                  <c:v>0.58630000000000004</c:v>
                </c:pt>
                <c:pt idx="243">
                  <c:v>0.56989999999999996</c:v>
                </c:pt>
                <c:pt idx="244">
                  <c:v>0.60650000000000004</c:v>
                </c:pt>
                <c:pt idx="245">
                  <c:v>0.57030000000000003</c:v>
                </c:pt>
                <c:pt idx="246">
                  <c:v>0.54339999999999999</c:v>
                </c:pt>
                <c:pt idx="247">
                  <c:v>0.56489999999999996</c:v>
                </c:pt>
                <c:pt idx="248">
                  <c:v>0.64949999999999997</c:v>
                </c:pt>
                <c:pt idx="249">
                  <c:v>0.67910000000000004</c:v>
                </c:pt>
                <c:pt idx="250">
                  <c:v>0.60119999999999996</c:v>
                </c:pt>
                <c:pt idx="251">
                  <c:v>0.55069999999999997</c:v>
                </c:pt>
                <c:pt idx="252">
                  <c:v>0.55420000000000003</c:v>
                </c:pt>
                <c:pt idx="253">
                  <c:v>0.5978</c:v>
                </c:pt>
                <c:pt idx="254">
                  <c:v>0.62809999999999999</c:v>
                </c:pt>
                <c:pt idx="255">
                  <c:v>0.62780000000000002</c:v>
                </c:pt>
                <c:pt idx="256">
                  <c:v>0.62770000000000004</c:v>
                </c:pt>
                <c:pt idx="257">
                  <c:v>0.55630000000000002</c:v>
                </c:pt>
                <c:pt idx="258">
                  <c:v>0.63319999999999999</c:v>
                </c:pt>
                <c:pt idx="259">
                  <c:v>0.63480000000000003</c:v>
                </c:pt>
                <c:pt idx="260">
                  <c:v>0.63449999999999995</c:v>
                </c:pt>
                <c:pt idx="261">
                  <c:v>0.63439999999999996</c:v>
                </c:pt>
                <c:pt idx="262">
                  <c:v>0.56330000000000002</c:v>
                </c:pt>
                <c:pt idx="263">
                  <c:v>0.54849999999999999</c:v>
                </c:pt>
                <c:pt idx="264">
                  <c:v>0.51329999999999998</c:v>
                </c:pt>
                <c:pt idx="265">
                  <c:v>0.54510000000000003</c:v>
                </c:pt>
                <c:pt idx="266">
                  <c:v>0.51139999999999997</c:v>
                </c:pt>
                <c:pt idx="267">
                  <c:v>0.54239999999999999</c:v>
                </c:pt>
                <c:pt idx="268">
                  <c:v>0.52980000000000005</c:v>
                </c:pt>
                <c:pt idx="269">
                  <c:v>0.50749999999999995</c:v>
                </c:pt>
                <c:pt idx="270">
                  <c:v>0.50949999999999995</c:v>
                </c:pt>
                <c:pt idx="271">
                  <c:v>0.47170000000000001</c:v>
                </c:pt>
                <c:pt idx="272">
                  <c:v>0.4713</c:v>
                </c:pt>
                <c:pt idx="273">
                  <c:v>0.48220000000000002</c:v>
                </c:pt>
                <c:pt idx="274">
                  <c:v>0.41510000000000002</c:v>
                </c:pt>
                <c:pt idx="275">
                  <c:v>0.38300000000000001</c:v>
                </c:pt>
                <c:pt idx="276">
                  <c:v>0.4133</c:v>
                </c:pt>
                <c:pt idx="277">
                  <c:v>0.40360000000000001</c:v>
                </c:pt>
                <c:pt idx="278">
                  <c:v>0.36699999999999999</c:v>
                </c:pt>
                <c:pt idx="279">
                  <c:v>0.37080000000000002</c:v>
                </c:pt>
                <c:pt idx="280">
                  <c:v>0.33450000000000002</c:v>
                </c:pt>
                <c:pt idx="281">
                  <c:v>0.26579999999999998</c:v>
                </c:pt>
                <c:pt idx="282">
                  <c:v>0.35820000000000002</c:v>
                </c:pt>
                <c:pt idx="283">
                  <c:v>0.31490000000000001</c:v>
                </c:pt>
                <c:pt idx="284">
                  <c:v>0.27679999999999999</c:v>
                </c:pt>
                <c:pt idx="285">
                  <c:v>0.30969999999999998</c:v>
                </c:pt>
                <c:pt idx="286">
                  <c:v>0.3</c:v>
                </c:pt>
                <c:pt idx="287">
                  <c:v>0.22620000000000001</c:v>
                </c:pt>
                <c:pt idx="288">
                  <c:v>0.2404</c:v>
                </c:pt>
                <c:pt idx="289">
                  <c:v>0.24929999999999999</c:v>
                </c:pt>
                <c:pt idx="290">
                  <c:v>0.17630000000000001</c:v>
                </c:pt>
                <c:pt idx="291">
                  <c:v>0.2636</c:v>
                </c:pt>
                <c:pt idx="292">
                  <c:v>0.23910000000000001</c:v>
                </c:pt>
                <c:pt idx="293">
                  <c:v>0.26250000000000001</c:v>
                </c:pt>
                <c:pt idx="294">
                  <c:v>0.27250000000000002</c:v>
                </c:pt>
                <c:pt idx="295">
                  <c:v>0.2135</c:v>
                </c:pt>
                <c:pt idx="296">
                  <c:v>0.2036</c:v>
                </c:pt>
                <c:pt idx="297">
                  <c:v>0.17960000000000001</c:v>
                </c:pt>
                <c:pt idx="298">
                  <c:v>0.184</c:v>
                </c:pt>
                <c:pt idx="299">
                  <c:v>0.14810000000000001</c:v>
                </c:pt>
                <c:pt idx="300">
                  <c:v>0.13320000000000001</c:v>
                </c:pt>
                <c:pt idx="301">
                  <c:v>0.1464</c:v>
                </c:pt>
                <c:pt idx="302">
                  <c:v>0.10970000000000001</c:v>
                </c:pt>
                <c:pt idx="303">
                  <c:v>0.15060000000000001</c:v>
                </c:pt>
                <c:pt idx="304">
                  <c:v>0.21440000000000001</c:v>
                </c:pt>
                <c:pt idx="305">
                  <c:v>0.17369999999999999</c:v>
                </c:pt>
                <c:pt idx="306">
                  <c:v>0.2392</c:v>
                </c:pt>
                <c:pt idx="307">
                  <c:v>0.21779999999999999</c:v>
                </c:pt>
                <c:pt idx="308">
                  <c:v>0.1784</c:v>
                </c:pt>
                <c:pt idx="309">
                  <c:v>0.2384</c:v>
                </c:pt>
                <c:pt idx="310">
                  <c:v>0.29670000000000002</c:v>
                </c:pt>
                <c:pt idx="311">
                  <c:v>0.27900000000000003</c:v>
                </c:pt>
                <c:pt idx="312">
                  <c:v>0.28100000000000003</c:v>
                </c:pt>
                <c:pt idx="313">
                  <c:v>0.31690000000000002</c:v>
                </c:pt>
                <c:pt idx="314">
                  <c:v>0.30980000000000002</c:v>
                </c:pt>
                <c:pt idx="315">
                  <c:v>0.23280000000000001</c:v>
                </c:pt>
                <c:pt idx="316">
                  <c:v>0.21709999999999999</c:v>
                </c:pt>
                <c:pt idx="317">
                  <c:v>0.23</c:v>
                </c:pt>
                <c:pt idx="318">
                  <c:v>0.21149999999999999</c:v>
                </c:pt>
                <c:pt idx="319">
                  <c:v>0.19919999999999999</c:v>
                </c:pt>
                <c:pt idx="320">
                  <c:v>0.1779</c:v>
                </c:pt>
                <c:pt idx="321">
                  <c:v>0.17780000000000001</c:v>
                </c:pt>
                <c:pt idx="322">
                  <c:v>0.1777</c:v>
                </c:pt>
                <c:pt idx="323">
                  <c:v>0.14149999999999999</c:v>
                </c:pt>
                <c:pt idx="324">
                  <c:v>0.16350000000000001</c:v>
                </c:pt>
                <c:pt idx="325">
                  <c:v>0.15540000000000001</c:v>
                </c:pt>
                <c:pt idx="326">
                  <c:v>0.14449999999999999</c:v>
                </c:pt>
                <c:pt idx="327">
                  <c:v>0.12839999999999999</c:v>
                </c:pt>
                <c:pt idx="328">
                  <c:v>0.1042</c:v>
                </c:pt>
                <c:pt idx="329">
                  <c:v>0.1157</c:v>
                </c:pt>
                <c:pt idx="330">
                  <c:v>8.6900000000000005E-2</c:v>
                </c:pt>
                <c:pt idx="331">
                  <c:v>9.6799999999999997E-2</c:v>
                </c:pt>
                <c:pt idx="332">
                  <c:v>0.1162</c:v>
                </c:pt>
                <c:pt idx="333">
                  <c:v>0.16170000000000001</c:v>
                </c:pt>
                <c:pt idx="334">
                  <c:v>0.13600000000000001</c:v>
                </c:pt>
                <c:pt idx="335">
                  <c:v>0.16320000000000001</c:v>
                </c:pt>
                <c:pt idx="336">
                  <c:v>0.1336</c:v>
                </c:pt>
                <c:pt idx="337">
                  <c:v>0.16869999999999999</c:v>
                </c:pt>
                <c:pt idx="338">
                  <c:v>0.17810000000000001</c:v>
                </c:pt>
                <c:pt idx="339">
                  <c:v>0.15140000000000001</c:v>
                </c:pt>
                <c:pt idx="340">
                  <c:v>0.23319999999999999</c:v>
                </c:pt>
                <c:pt idx="341">
                  <c:v>0.2326</c:v>
                </c:pt>
                <c:pt idx="342">
                  <c:v>0.27010000000000001</c:v>
                </c:pt>
                <c:pt idx="343">
                  <c:v>0.3004</c:v>
                </c:pt>
                <c:pt idx="344">
                  <c:v>0.28860000000000002</c:v>
                </c:pt>
                <c:pt idx="345">
                  <c:v>0.249</c:v>
                </c:pt>
                <c:pt idx="346">
                  <c:v>0.28000000000000003</c:v>
                </c:pt>
                <c:pt idx="347">
                  <c:v>0.27689999999999998</c:v>
                </c:pt>
                <c:pt idx="348">
                  <c:v>0.19700000000000001</c:v>
                </c:pt>
                <c:pt idx="349">
                  <c:v>0.2036</c:v>
                </c:pt>
                <c:pt idx="350">
                  <c:v>0.16020000000000001</c:v>
                </c:pt>
                <c:pt idx="351">
                  <c:v>0.14910000000000001</c:v>
                </c:pt>
                <c:pt idx="352">
                  <c:v>0.13120000000000001</c:v>
                </c:pt>
                <c:pt idx="353">
                  <c:v>0.12230000000000001</c:v>
                </c:pt>
                <c:pt idx="354">
                  <c:v>0.1255</c:v>
                </c:pt>
                <c:pt idx="355">
                  <c:v>0.1555</c:v>
                </c:pt>
                <c:pt idx="356">
                  <c:v>0.12959999999999999</c:v>
                </c:pt>
                <c:pt idx="357">
                  <c:v>0.13969999999999999</c:v>
                </c:pt>
                <c:pt idx="358">
                  <c:v>0.13239999999999999</c:v>
                </c:pt>
                <c:pt idx="359">
                  <c:v>0.16569999999999999</c:v>
                </c:pt>
                <c:pt idx="360">
                  <c:v>0.1734</c:v>
                </c:pt>
                <c:pt idx="361">
                  <c:v>0.1716</c:v>
                </c:pt>
                <c:pt idx="362">
                  <c:v>0.184</c:v>
                </c:pt>
                <c:pt idx="363">
                  <c:v>0.1767</c:v>
                </c:pt>
                <c:pt idx="364">
                  <c:v>0.1525</c:v>
                </c:pt>
                <c:pt idx="365">
                  <c:v>0.14430000000000001</c:v>
                </c:pt>
                <c:pt idx="366">
                  <c:v>0.1434</c:v>
                </c:pt>
                <c:pt idx="367">
                  <c:v>0.1663</c:v>
                </c:pt>
                <c:pt idx="368">
                  <c:v>0.1462</c:v>
                </c:pt>
                <c:pt idx="369">
                  <c:v>0.1336</c:v>
                </c:pt>
                <c:pt idx="370">
                  <c:v>0.1125</c:v>
                </c:pt>
                <c:pt idx="371">
                  <c:v>7.3099999999999998E-2</c:v>
                </c:pt>
                <c:pt idx="372">
                  <c:v>8.6900000000000005E-2</c:v>
                </c:pt>
                <c:pt idx="373">
                  <c:v>5.3699999999999998E-2</c:v>
                </c:pt>
                <c:pt idx="374">
                  <c:v>5.9299999999999999E-2</c:v>
                </c:pt>
                <c:pt idx="375">
                  <c:v>3.9100000000000003E-2</c:v>
                </c:pt>
                <c:pt idx="376">
                  <c:v>2.07E-2</c:v>
                </c:pt>
                <c:pt idx="377">
                  <c:v>2.76E-2</c:v>
                </c:pt>
                <c:pt idx="378">
                  <c:v>5.0000000000000001E-4</c:v>
                </c:pt>
                <c:pt idx="379">
                  <c:v>-1.5800000000000002E-2</c:v>
                </c:pt>
                <c:pt idx="380">
                  <c:v>-2.1299999999999999E-2</c:v>
                </c:pt>
                <c:pt idx="381">
                  <c:v>2.0500000000000001E-2</c:v>
                </c:pt>
                <c:pt idx="382">
                  <c:v>6.0699999999999997E-2</c:v>
                </c:pt>
                <c:pt idx="383">
                  <c:v>4.7899999999999998E-2</c:v>
                </c:pt>
                <c:pt idx="384">
                  <c:v>6.0199999999999997E-2</c:v>
                </c:pt>
                <c:pt idx="385">
                  <c:v>9.9000000000000005E-2</c:v>
                </c:pt>
                <c:pt idx="386">
                  <c:v>-5.5500000000000001E-2</c:v>
                </c:pt>
                <c:pt idx="387">
                  <c:v>-0.11</c:v>
                </c:pt>
                <c:pt idx="388">
                  <c:v>-0.1172</c:v>
                </c:pt>
                <c:pt idx="389">
                  <c:v>-0.12740000000000001</c:v>
                </c:pt>
                <c:pt idx="390">
                  <c:v>-0.12690000000000001</c:v>
                </c:pt>
                <c:pt idx="391">
                  <c:v>-0.12989999999999999</c:v>
                </c:pt>
                <c:pt idx="392">
                  <c:v>-0.1346</c:v>
                </c:pt>
                <c:pt idx="393">
                  <c:v>-0.1792</c:v>
                </c:pt>
                <c:pt idx="394">
                  <c:v>-0.1787</c:v>
                </c:pt>
                <c:pt idx="395">
                  <c:v>-0.1653</c:v>
                </c:pt>
                <c:pt idx="396">
                  <c:v>-0.182</c:v>
                </c:pt>
                <c:pt idx="397">
                  <c:v>-0.16589999999999999</c:v>
                </c:pt>
                <c:pt idx="398">
                  <c:v>-9.2299999999999993E-2</c:v>
                </c:pt>
                <c:pt idx="399">
                  <c:v>-0.1411</c:v>
                </c:pt>
                <c:pt idx="400">
                  <c:v>-0.1013</c:v>
                </c:pt>
                <c:pt idx="401">
                  <c:v>-6.08E-2</c:v>
                </c:pt>
                <c:pt idx="402">
                  <c:v>-7.9200000000000007E-2</c:v>
                </c:pt>
                <c:pt idx="403">
                  <c:v>-8.6900000000000005E-2</c:v>
                </c:pt>
                <c:pt idx="404">
                  <c:v>-6.7599999999999993E-2</c:v>
                </c:pt>
                <c:pt idx="405">
                  <c:v>-6.5799999999999997E-2</c:v>
                </c:pt>
                <c:pt idx="406">
                  <c:v>-8.3400000000000002E-2</c:v>
                </c:pt>
                <c:pt idx="407">
                  <c:v>-9.5299999999999996E-2</c:v>
                </c:pt>
                <c:pt idx="408">
                  <c:v>-8.5000000000000006E-2</c:v>
                </c:pt>
                <c:pt idx="409">
                  <c:v>-0.1386</c:v>
                </c:pt>
                <c:pt idx="410">
                  <c:v>-0.1426</c:v>
                </c:pt>
                <c:pt idx="411">
                  <c:v>-0.1777</c:v>
                </c:pt>
                <c:pt idx="412">
                  <c:v>-0.14960000000000001</c:v>
                </c:pt>
                <c:pt idx="413">
                  <c:v>-8.8300000000000003E-2</c:v>
                </c:pt>
                <c:pt idx="414">
                  <c:v>-9.7000000000000003E-2</c:v>
                </c:pt>
                <c:pt idx="415">
                  <c:v>-0.15759999999999999</c:v>
                </c:pt>
                <c:pt idx="416">
                  <c:v>-0.127</c:v>
                </c:pt>
                <c:pt idx="417">
                  <c:v>-0.1221</c:v>
                </c:pt>
                <c:pt idx="418">
                  <c:v>-0.14099999999999999</c:v>
                </c:pt>
                <c:pt idx="419">
                  <c:v>-0.16819999999999999</c:v>
                </c:pt>
                <c:pt idx="420">
                  <c:v>-0.15359999999999999</c:v>
                </c:pt>
                <c:pt idx="421">
                  <c:v>-0.16739999999999999</c:v>
                </c:pt>
                <c:pt idx="422">
                  <c:v>-0.1285</c:v>
                </c:pt>
                <c:pt idx="423">
                  <c:v>-8.9300000000000004E-2</c:v>
                </c:pt>
                <c:pt idx="424">
                  <c:v>-0.10929999999999999</c:v>
                </c:pt>
                <c:pt idx="425">
                  <c:v>-0.14249999999999999</c:v>
                </c:pt>
                <c:pt idx="426">
                  <c:v>-9.7000000000000003E-2</c:v>
                </c:pt>
                <c:pt idx="427">
                  <c:v>-0.1464</c:v>
                </c:pt>
                <c:pt idx="428">
                  <c:v>-0.1547</c:v>
                </c:pt>
                <c:pt idx="429">
                  <c:v>-0.15060000000000001</c:v>
                </c:pt>
                <c:pt idx="430">
                  <c:v>-0.13739999999999999</c:v>
                </c:pt>
                <c:pt idx="431">
                  <c:v>-0.15359999999999999</c:v>
                </c:pt>
                <c:pt idx="432">
                  <c:v>-0.11749999999999999</c:v>
                </c:pt>
                <c:pt idx="433">
                  <c:v>-0.15679999999999999</c:v>
                </c:pt>
                <c:pt idx="434">
                  <c:v>-0.12659999999999999</c:v>
                </c:pt>
                <c:pt idx="435">
                  <c:v>-0.1288</c:v>
                </c:pt>
                <c:pt idx="436">
                  <c:v>-0.1041</c:v>
                </c:pt>
                <c:pt idx="437">
                  <c:v>-0.1152</c:v>
                </c:pt>
                <c:pt idx="438">
                  <c:v>-0.1673</c:v>
                </c:pt>
                <c:pt idx="439">
                  <c:v>-0.18659999999999999</c:v>
                </c:pt>
                <c:pt idx="440">
                  <c:v>-0.1288</c:v>
                </c:pt>
                <c:pt idx="441">
                  <c:v>-5.11E-2</c:v>
                </c:pt>
                <c:pt idx="442">
                  <c:v>-2.3E-2</c:v>
                </c:pt>
                <c:pt idx="443">
                  <c:v>-2.0199999999999999E-2</c:v>
                </c:pt>
                <c:pt idx="444">
                  <c:v>-3.78E-2</c:v>
                </c:pt>
                <c:pt idx="445">
                  <c:v>-3.3399999999999999E-2</c:v>
                </c:pt>
                <c:pt idx="446">
                  <c:v>-6.3200000000000006E-2</c:v>
                </c:pt>
                <c:pt idx="447">
                  <c:v>-5.0700000000000002E-2</c:v>
                </c:pt>
                <c:pt idx="448">
                  <c:v>-8.3400000000000002E-2</c:v>
                </c:pt>
                <c:pt idx="449">
                  <c:v>-5.91E-2</c:v>
                </c:pt>
                <c:pt idx="450">
                  <c:v>-0.1595</c:v>
                </c:pt>
                <c:pt idx="451">
                  <c:v>-0.1469</c:v>
                </c:pt>
                <c:pt idx="452">
                  <c:v>-0.1767</c:v>
                </c:pt>
                <c:pt idx="453">
                  <c:v>-0.20530000000000001</c:v>
                </c:pt>
                <c:pt idx="454">
                  <c:v>-0.21579999999999999</c:v>
                </c:pt>
                <c:pt idx="455">
                  <c:v>-0.1867</c:v>
                </c:pt>
                <c:pt idx="456">
                  <c:v>-0.19139999999999999</c:v>
                </c:pt>
                <c:pt idx="457">
                  <c:v>-0.16839999999999999</c:v>
                </c:pt>
                <c:pt idx="458">
                  <c:v>-0.16209999999999999</c:v>
                </c:pt>
                <c:pt idx="459">
                  <c:v>-7.9200000000000007E-2</c:v>
                </c:pt>
                <c:pt idx="460">
                  <c:v>-7.6200000000000004E-2</c:v>
                </c:pt>
                <c:pt idx="461">
                  <c:v>-4.8800000000000003E-2</c:v>
                </c:pt>
                <c:pt idx="462">
                  <c:v>-1.0699999999999999E-2</c:v>
                </c:pt>
                <c:pt idx="463">
                  <c:v>-4.6100000000000002E-2</c:v>
                </c:pt>
                <c:pt idx="464">
                  <c:v>-9.4000000000000004E-3</c:v>
                </c:pt>
                <c:pt idx="465">
                  <c:v>-3.5799999999999998E-2</c:v>
                </c:pt>
                <c:pt idx="466">
                  <c:v>-1.7999999999999999E-2</c:v>
                </c:pt>
                <c:pt idx="467">
                  <c:v>-1.52E-2</c:v>
                </c:pt>
                <c:pt idx="468">
                  <c:v>-3.7499999999999999E-2</c:v>
                </c:pt>
                <c:pt idx="469">
                  <c:v>-4.7899999999999998E-2</c:v>
                </c:pt>
                <c:pt idx="470">
                  <c:v>-7.0499999999999993E-2</c:v>
                </c:pt>
                <c:pt idx="471">
                  <c:v>-7.1400000000000005E-2</c:v>
                </c:pt>
                <c:pt idx="472">
                  <c:v>-5.0200000000000002E-2</c:v>
                </c:pt>
                <c:pt idx="473">
                  <c:v>-4.6100000000000002E-2</c:v>
                </c:pt>
                <c:pt idx="474">
                  <c:v>1.2999999999999999E-2</c:v>
                </c:pt>
                <c:pt idx="475">
                  <c:v>9.6199999999999994E-2</c:v>
                </c:pt>
                <c:pt idx="476">
                  <c:v>8.8999999999999996E-2</c:v>
                </c:pt>
                <c:pt idx="477">
                  <c:v>8.3900000000000002E-2</c:v>
                </c:pt>
                <c:pt idx="478">
                  <c:v>9.7199999999999995E-2</c:v>
                </c:pt>
                <c:pt idx="479">
                  <c:v>5.1700000000000003E-2</c:v>
                </c:pt>
                <c:pt idx="480">
                  <c:v>7.9699999999999993E-2</c:v>
                </c:pt>
                <c:pt idx="481">
                  <c:v>5.7500000000000002E-2</c:v>
                </c:pt>
                <c:pt idx="482">
                  <c:v>7.3099999999999998E-2</c:v>
                </c:pt>
                <c:pt idx="483">
                  <c:v>0.10340000000000001</c:v>
                </c:pt>
                <c:pt idx="484">
                  <c:v>9.74E-2</c:v>
                </c:pt>
                <c:pt idx="485">
                  <c:v>0.20219999999999999</c:v>
                </c:pt>
                <c:pt idx="486">
                  <c:v>0.2273</c:v>
                </c:pt>
                <c:pt idx="487">
                  <c:v>0.25419999999999998</c:v>
                </c:pt>
                <c:pt idx="488">
                  <c:v>0.23039999999999999</c:v>
                </c:pt>
                <c:pt idx="489">
                  <c:v>0.2213</c:v>
                </c:pt>
                <c:pt idx="490">
                  <c:v>0.19739999999999999</c:v>
                </c:pt>
                <c:pt idx="491">
                  <c:v>0.20280000000000001</c:v>
                </c:pt>
                <c:pt idx="492">
                  <c:v>0.19989999999999999</c:v>
                </c:pt>
                <c:pt idx="493">
                  <c:v>0.14799999999999999</c:v>
                </c:pt>
                <c:pt idx="494">
                  <c:v>0.1973</c:v>
                </c:pt>
                <c:pt idx="495">
                  <c:v>0.18429999999999999</c:v>
                </c:pt>
                <c:pt idx="496">
                  <c:v>0.15809999999999999</c:v>
                </c:pt>
                <c:pt idx="497">
                  <c:v>0.10780000000000001</c:v>
                </c:pt>
                <c:pt idx="498">
                  <c:v>0.1462</c:v>
                </c:pt>
                <c:pt idx="499">
                  <c:v>0.1966</c:v>
                </c:pt>
                <c:pt idx="500">
                  <c:v>0.2762</c:v>
                </c:pt>
                <c:pt idx="501">
                  <c:v>0.19939999999999999</c:v>
                </c:pt>
                <c:pt idx="502">
                  <c:v>0.24879999999999999</c:v>
                </c:pt>
                <c:pt idx="503">
                  <c:v>0.28349999999999997</c:v>
                </c:pt>
                <c:pt idx="504">
                  <c:v>0.25659999999999999</c:v>
                </c:pt>
                <c:pt idx="505">
                  <c:v>0.2853</c:v>
                </c:pt>
                <c:pt idx="506">
                  <c:v>0.26390000000000002</c:v>
                </c:pt>
                <c:pt idx="507">
                  <c:v>0.30969999999999998</c:v>
                </c:pt>
                <c:pt idx="508">
                  <c:v>0.2571</c:v>
                </c:pt>
                <c:pt idx="509">
                  <c:v>0.20680000000000001</c:v>
                </c:pt>
                <c:pt idx="510">
                  <c:v>0.25919999999999999</c:v>
                </c:pt>
                <c:pt idx="511">
                  <c:v>0.21659999999999999</c:v>
                </c:pt>
                <c:pt idx="512">
                  <c:v>0.15740000000000001</c:v>
                </c:pt>
                <c:pt idx="513">
                  <c:v>0.18010000000000001</c:v>
                </c:pt>
                <c:pt idx="514">
                  <c:v>0.1555</c:v>
                </c:pt>
                <c:pt idx="515">
                  <c:v>0.1661</c:v>
                </c:pt>
                <c:pt idx="516">
                  <c:v>0.1353</c:v>
                </c:pt>
                <c:pt idx="517">
                  <c:v>0.1351</c:v>
                </c:pt>
                <c:pt idx="518">
                  <c:v>0.1119</c:v>
                </c:pt>
                <c:pt idx="519">
                  <c:v>0.106</c:v>
                </c:pt>
                <c:pt idx="520">
                  <c:v>7.5399999999999995E-2</c:v>
                </c:pt>
                <c:pt idx="521">
                  <c:v>0.1084</c:v>
                </c:pt>
                <c:pt idx="522">
                  <c:v>9.1700000000000004E-2</c:v>
                </c:pt>
                <c:pt idx="523">
                  <c:v>0.1714</c:v>
                </c:pt>
                <c:pt idx="524">
                  <c:v>0.18090000000000001</c:v>
                </c:pt>
                <c:pt idx="525">
                  <c:v>0.16159999999999999</c:v>
                </c:pt>
                <c:pt idx="526">
                  <c:v>0.21590000000000001</c:v>
                </c:pt>
                <c:pt idx="527">
                  <c:v>0.19489999999999999</c:v>
                </c:pt>
                <c:pt idx="528">
                  <c:v>0.1903</c:v>
                </c:pt>
                <c:pt idx="529">
                  <c:v>0.16</c:v>
                </c:pt>
                <c:pt idx="530">
                  <c:v>0.14549999999999999</c:v>
                </c:pt>
                <c:pt idx="531">
                  <c:v>0.17580000000000001</c:v>
                </c:pt>
                <c:pt idx="532">
                  <c:v>0.3276</c:v>
                </c:pt>
                <c:pt idx="533">
                  <c:v>0.3145</c:v>
                </c:pt>
                <c:pt idx="534">
                  <c:v>0.35120000000000001</c:v>
                </c:pt>
                <c:pt idx="535">
                  <c:v>0.37559999999999999</c:v>
                </c:pt>
                <c:pt idx="536">
                  <c:v>0.42430000000000001</c:v>
                </c:pt>
                <c:pt idx="537">
                  <c:v>0.36699999999999999</c:v>
                </c:pt>
                <c:pt idx="538">
                  <c:v>0.40720000000000001</c:v>
                </c:pt>
                <c:pt idx="539">
                  <c:v>0.4703</c:v>
                </c:pt>
                <c:pt idx="540">
                  <c:v>0.4879</c:v>
                </c:pt>
                <c:pt idx="541">
                  <c:v>0.4627</c:v>
                </c:pt>
                <c:pt idx="542">
                  <c:v>0.44669999999999999</c:v>
                </c:pt>
                <c:pt idx="543">
                  <c:v>0.43690000000000001</c:v>
                </c:pt>
                <c:pt idx="544">
                  <c:v>0.46839999999999998</c:v>
                </c:pt>
                <c:pt idx="545">
                  <c:v>0.42620000000000002</c:v>
                </c:pt>
                <c:pt idx="546">
                  <c:v>0.41420000000000001</c:v>
                </c:pt>
                <c:pt idx="547">
                  <c:v>0.36720000000000003</c:v>
                </c:pt>
                <c:pt idx="548">
                  <c:v>0.35799999999999998</c:v>
                </c:pt>
                <c:pt idx="549">
                  <c:v>0.30780000000000002</c:v>
                </c:pt>
                <c:pt idx="550">
                  <c:v>0.31219999999999998</c:v>
                </c:pt>
                <c:pt idx="551">
                  <c:v>0.3201</c:v>
                </c:pt>
                <c:pt idx="552">
                  <c:v>0.34050000000000002</c:v>
                </c:pt>
                <c:pt idx="553">
                  <c:v>0.36299999999999999</c:v>
                </c:pt>
                <c:pt idx="554">
                  <c:v>0.3805</c:v>
                </c:pt>
                <c:pt idx="555">
                  <c:v>0.35060000000000002</c:v>
                </c:pt>
                <c:pt idx="556">
                  <c:v>0.29680000000000001</c:v>
                </c:pt>
                <c:pt idx="557">
                  <c:v>0.29949999999999999</c:v>
                </c:pt>
                <c:pt idx="558">
                  <c:v>0.30420000000000003</c:v>
                </c:pt>
                <c:pt idx="559">
                  <c:v>0.26889999999999997</c:v>
                </c:pt>
                <c:pt idx="560">
                  <c:v>0.2336</c:v>
                </c:pt>
                <c:pt idx="561">
                  <c:v>0.18970000000000001</c:v>
                </c:pt>
                <c:pt idx="562">
                  <c:v>0.20130000000000001</c:v>
                </c:pt>
                <c:pt idx="563">
                  <c:v>0.2059</c:v>
                </c:pt>
                <c:pt idx="564">
                  <c:v>0.28560000000000002</c:v>
                </c:pt>
                <c:pt idx="565">
                  <c:v>0.31359999999999999</c:v>
                </c:pt>
                <c:pt idx="566">
                  <c:v>0.35649999999999998</c:v>
                </c:pt>
                <c:pt idx="567">
                  <c:v>0.34229999999999999</c:v>
                </c:pt>
                <c:pt idx="568">
                  <c:v>0.31909999999999999</c:v>
                </c:pt>
                <c:pt idx="569">
                  <c:v>0.37019999999999997</c:v>
                </c:pt>
                <c:pt idx="570">
                  <c:v>0.42249999999999999</c:v>
                </c:pt>
                <c:pt idx="571">
                  <c:v>0.49009999999999998</c:v>
                </c:pt>
                <c:pt idx="572">
                  <c:v>0.47070000000000001</c:v>
                </c:pt>
                <c:pt idx="573">
                  <c:v>0.45150000000000001</c:v>
                </c:pt>
                <c:pt idx="574">
                  <c:v>0.41489999999999999</c:v>
                </c:pt>
                <c:pt idx="575">
                  <c:v>0.44540000000000002</c:v>
                </c:pt>
                <c:pt idx="576">
                  <c:v>0.43159999999999998</c:v>
                </c:pt>
                <c:pt idx="577">
                  <c:v>0.43709999999999999</c:v>
                </c:pt>
                <c:pt idx="578">
                  <c:v>0.45910000000000001</c:v>
                </c:pt>
                <c:pt idx="579">
                  <c:v>0.40899999999999997</c:v>
                </c:pt>
                <c:pt idx="580">
                  <c:v>0.42370000000000002</c:v>
                </c:pt>
                <c:pt idx="581">
                  <c:v>0.41010000000000002</c:v>
                </c:pt>
                <c:pt idx="582">
                  <c:v>0.4103</c:v>
                </c:pt>
                <c:pt idx="583">
                  <c:v>0.38479999999999998</c:v>
                </c:pt>
                <c:pt idx="584">
                  <c:v>0.34279999999999999</c:v>
                </c:pt>
                <c:pt idx="585">
                  <c:v>0.32929999999999998</c:v>
                </c:pt>
                <c:pt idx="586">
                  <c:v>0.33129999999999998</c:v>
                </c:pt>
                <c:pt idx="587">
                  <c:v>0.28089999999999998</c:v>
                </c:pt>
                <c:pt idx="588">
                  <c:v>0.25419999999999998</c:v>
                </c:pt>
                <c:pt idx="589">
                  <c:v>0.25940000000000002</c:v>
                </c:pt>
                <c:pt idx="590">
                  <c:v>0.26269999999999999</c:v>
                </c:pt>
                <c:pt idx="591">
                  <c:v>0.23080000000000001</c:v>
                </c:pt>
                <c:pt idx="592">
                  <c:v>0.21510000000000001</c:v>
                </c:pt>
                <c:pt idx="593">
                  <c:v>0.20780000000000001</c:v>
                </c:pt>
                <c:pt idx="594">
                  <c:v>0.1996</c:v>
                </c:pt>
                <c:pt idx="595">
                  <c:v>0.192</c:v>
                </c:pt>
                <c:pt idx="596">
                  <c:v>0.18759999999999999</c:v>
                </c:pt>
                <c:pt idx="597">
                  <c:v>0.18759999999999999</c:v>
                </c:pt>
                <c:pt idx="598">
                  <c:v>0.17630000000000001</c:v>
                </c:pt>
                <c:pt idx="599">
                  <c:v>0.20880000000000001</c:v>
                </c:pt>
                <c:pt idx="600">
                  <c:v>0.24679999999999999</c:v>
                </c:pt>
                <c:pt idx="601">
                  <c:v>0.253</c:v>
                </c:pt>
                <c:pt idx="602">
                  <c:v>0.33550000000000002</c:v>
                </c:pt>
                <c:pt idx="603">
                  <c:v>0.37690000000000001</c:v>
                </c:pt>
                <c:pt idx="604">
                  <c:v>0.35049999999999998</c:v>
                </c:pt>
                <c:pt idx="605">
                  <c:v>0.3029</c:v>
                </c:pt>
                <c:pt idx="606">
                  <c:v>0.32329999999999998</c:v>
                </c:pt>
                <c:pt idx="607">
                  <c:v>0.32329999999999998</c:v>
                </c:pt>
                <c:pt idx="608">
                  <c:v>0.32540000000000002</c:v>
                </c:pt>
                <c:pt idx="609">
                  <c:v>0.32900000000000001</c:v>
                </c:pt>
                <c:pt idx="610">
                  <c:v>0.39100000000000001</c:v>
                </c:pt>
                <c:pt idx="611">
                  <c:v>0.41839999999999999</c:v>
                </c:pt>
                <c:pt idx="612">
                  <c:v>0.41970000000000002</c:v>
                </c:pt>
                <c:pt idx="613">
                  <c:v>0.43230000000000002</c:v>
                </c:pt>
                <c:pt idx="614">
                  <c:v>0.4133</c:v>
                </c:pt>
                <c:pt idx="615">
                  <c:v>0.4335</c:v>
                </c:pt>
                <c:pt idx="616">
                  <c:v>0.39550000000000002</c:v>
                </c:pt>
                <c:pt idx="617">
                  <c:v>0.42249999999999999</c:v>
                </c:pt>
                <c:pt idx="618">
                  <c:v>0.42409999999999998</c:v>
                </c:pt>
                <c:pt idx="619">
                  <c:v>0.37980000000000003</c:v>
                </c:pt>
                <c:pt idx="620">
                  <c:v>0.35460000000000003</c:v>
                </c:pt>
                <c:pt idx="621">
                  <c:v>0.37040000000000001</c:v>
                </c:pt>
                <c:pt idx="622">
                  <c:v>0.39900000000000002</c:v>
                </c:pt>
                <c:pt idx="623">
                  <c:v>0.4022</c:v>
                </c:pt>
                <c:pt idx="624">
                  <c:v>0.40749999999999997</c:v>
                </c:pt>
                <c:pt idx="625">
                  <c:v>0.3664</c:v>
                </c:pt>
                <c:pt idx="626">
                  <c:v>0.33379999999999999</c:v>
                </c:pt>
                <c:pt idx="627">
                  <c:v>0.2959</c:v>
                </c:pt>
                <c:pt idx="628">
                  <c:v>0.2918</c:v>
                </c:pt>
                <c:pt idx="629">
                  <c:v>0.30020000000000002</c:v>
                </c:pt>
                <c:pt idx="630">
                  <c:v>0.30549999999999999</c:v>
                </c:pt>
                <c:pt idx="631">
                  <c:v>0.27289999999999998</c:v>
                </c:pt>
                <c:pt idx="632">
                  <c:v>0.27289999999999998</c:v>
                </c:pt>
                <c:pt idx="633">
                  <c:v>0.25359999999999999</c:v>
                </c:pt>
                <c:pt idx="634">
                  <c:v>0.26040000000000002</c:v>
                </c:pt>
                <c:pt idx="635">
                  <c:v>0.26250000000000001</c:v>
                </c:pt>
                <c:pt idx="636">
                  <c:v>0.26569999999999999</c:v>
                </c:pt>
                <c:pt idx="637">
                  <c:v>0.2576</c:v>
                </c:pt>
                <c:pt idx="638">
                  <c:v>0.26450000000000001</c:v>
                </c:pt>
                <c:pt idx="639">
                  <c:v>0.2321</c:v>
                </c:pt>
                <c:pt idx="640">
                  <c:v>0.28460000000000002</c:v>
                </c:pt>
                <c:pt idx="641">
                  <c:v>0.28039999999999998</c:v>
                </c:pt>
                <c:pt idx="642">
                  <c:v>0.28179999999999999</c:v>
                </c:pt>
                <c:pt idx="643">
                  <c:v>0.26250000000000001</c:v>
                </c:pt>
                <c:pt idx="644">
                  <c:v>0.26879999999999998</c:v>
                </c:pt>
                <c:pt idx="645">
                  <c:v>0.25569999999999998</c:v>
                </c:pt>
                <c:pt idx="646">
                  <c:v>0.25840000000000002</c:v>
                </c:pt>
                <c:pt idx="647">
                  <c:v>0.25</c:v>
                </c:pt>
                <c:pt idx="648">
                  <c:v>0.35139999999999999</c:v>
                </c:pt>
                <c:pt idx="649">
                  <c:v>0.35899999999999999</c:v>
                </c:pt>
                <c:pt idx="650">
                  <c:v>0.45329999999999998</c:v>
                </c:pt>
                <c:pt idx="651">
                  <c:v>0.47270000000000001</c:v>
                </c:pt>
                <c:pt idx="652">
                  <c:v>0.4819</c:v>
                </c:pt>
                <c:pt idx="653">
                  <c:v>0.47389999999999999</c:v>
                </c:pt>
                <c:pt idx="654">
                  <c:v>0.4718</c:v>
                </c:pt>
                <c:pt idx="655">
                  <c:v>0.57199999999999995</c:v>
                </c:pt>
                <c:pt idx="656">
                  <c:v>0.56869999999999998</c:v>
                </c:pt>
                <c:pt idx="657">
                  <c:v>0.54039999999999999</c:v>
                </c:pt>
                <c:pt idx="658">
                  <c:v>0.54979999999999996</c:v>
                </c:pt>
                <c:pt idx="659">
                  <c:v>0.5151</c:v>
                </c:pt>
                <c:pt idx="660">
                  <c:v>0.53649999999999998</c:v>
                </c:pt>
                <c:pt idx="661">
                  <c:v>0.52790000000000004</c:v>
                </c:pt>
                <c:pt idx="662">
                  <c:v>0.5171</c:v>
                </c:pt>
                <c:pt idx="663">
                  <c:v>0.49709999999999999</c:v>
                </c:pt>
                <c:pt idx="664">
                  <c:v>0.47599999999999998</c:v>
                </c:pt>
                <c:pt idx="665">
                  <c:v>0.47239999999999999</c:v>
                </c:pt>
                <c:pt idx="666">
                  <c:v>0.44269999999999998</c:v>
                </c:pt>
                <c:pt idx="667">
                  <c:v>0.43780000000000002</c:v>
                </c:pt>
                <c:pt idx="668">
                  <c:v>0.50039999999999996</c:v>
                </c:pt>
                <c:pt idx="669">
                  <c:v>0.4899</c:v>
                </c:pt>
                <c:pt idx="670">
                  <c:v>0.4657</c:v>
                </c:pt>
                <c:pt idx="671">
                  <c:v>0.47770000000000001</c:v>
                </c:pt>
                <c:pt idx="672">
                  <c:v>0.47670000000000001</c:v>
                </c:pt>
                <c:pt idx="673">
                  <c:v>0.42470000000000002</c:v>
                </c:pt>
                <c:pt idx="674">
                  <c:v>0.41830000000000001</c:v>
                </c:pt>
                <c:pt idx="675">
                  <c:v>0.38979999999999998</c:v>
                </c:pt>
                <c:pt idx="676">
                  <c:v>0.41520000000000001</c:v>
                </c:pt>
                <c:pt idx="677">
                  <c:v>0.39360000000000001</c:v>
                </c:pt>
                <c:pt idx="678">
                  <c:v>0.40760000000000002</c:v>
                </c:pt>
                <c:pt idx="679">
                  <c:v>0.35489999999999999</c:v>
                </c:pt>
                <c:pt idx="680">
                  <c:v>0.34200000000000003</c:v>
                </c:pt>
                <c:pt idx="681">
                  <c:v>0.3125</c:v>
                </c:pt>
                <c:pt idx="682">
                  <c:v>0.33879999999999999</c:v>
                </c:pt>
                <c:pt idx="683">
                  <c:v>0.35830000000000001</c:v>
                </c:pt>
                <c:pt idx="684">
                  <c:v>0.36909999999999998</c:v>
                </c:pt>
                <c:pt idx="685">
                  <c:v>0.35730000000000001</c:v>
                </c:pt>
                <c:pt idx="686">
                  <c:v>0.34329999999999999</c:v>
                </c:pt>
                <c:pt idx="687">
                  <c:v>0.32929999999999998</c:v>
                </c:pt>
                <c:pt idx="688">
                  <c:v>0.3271</c:v>
                </c:pt>
                <c:pt idx="689">
                  <c:v>0.30459999999999998</c:v>
                </c:pt>
                <c:pt idx="690">
                  <c:v>0.30470000000000003</c:v>
                </c:pt>
                <c:pt idx="691">
                  <c:v>0.308</c:v>
                </c:pt>
                <c:pt idx="692">
                  <c:v>0.29880000000000001</c:v>
                </c:pt>
                <c:pt idx="693">
                  <c:v>0.26450000000000001</c:v>
                </c:pt>
                <c:pt idx="694">
                  <c:v>0.28960000000000002</c:v>
                </c:pt>
                <c:pt idx="695">
                  <c:v>0.28860000000000002</c:v>
                </c:pt>
                <c:pt idx="696">
                  <c:v>0.37880000000000003</c:v>
                </c:pt>
                <c:pt idx="697">
                  <c:v>0.36849999999999999</c:v>
                </c:pt>
                <c:pt idx="698">
                  <c:v>0.33450000000000002</c:v>
                </c:pt>
                <c:pt idx="699">
                  <c:v>0.34200000000000003</c:v>
                </c:pt>
                <c:pt idx="700">
                  <c:v>0.30130000000000001</c:v>
                </c:pt>
                <c:pt idx="701">
                  <c:v>0.3175</c:v>
                </c:pt>
                <c:pt idx="702">
                  <c:v>0.33360000000000001</c:v>
                </c:pt>
                <c:pt idx="703">
                  <c:v>0.40210000000000001</c:v>
                </c:pt>
                <c:pt idx="704">
                  <c:v>0.40820000000000001</c:v>
                </c:pt>
                <c:pt idx="705">
                  <c:v>0.41320000000000001</c:v>
                </c:pt>
                <c:pt idx="706">
                  <c:v>0.442</c:v>
                </c:pt>
                <c:pt idx="707">
                  <c:v>0.4612</c:v>
                </c:pt>
                <c:pt idx="708">
                  <c:v>0.45340000000000003</c:v>
                </c:pt>
                <c:pt idx="709">
                  <c:v>0.44009999999999999</c:v>
                </c:pt>
                <c:pt idx="710">
                  <c:v>0.45219999999999999</c:v>
                </c:pt>
                <c:pt idx="711">
                  <c:v>0.45119999999999999</c:v>
                </c:pt>
                <c:pt idx="712">
                  <c:v>0.4047</c:v>
                </c:pt>
                <c:pt idx="713">
                  <c:v>0.4088</c:v>
                </c:pt>
                <c:pt idx="714">
                  <c:v>0.45739999999999997</c:v>
                </c:pt>
                <c:pt idx="715">
                  <c:v>0.48020000000000002</c:v>
                </c:pt>
                <c:pt idx="716">
                  <c:v>0.46260000000000001</c:v>
                </c:pt>
                <c:pt idx="717">
                  <c:v>0.4511</c:v>
                </c:pt>
                <c:pt idx="718">
                  <c:v>0.46560000000000001</c:v>
                </c:pt>
                <c:pt idx="719">
                  <c:v>0.45279999999999998</c:v>
                </c:pt>
                <c:pt idx="720">
                  <c:v>0.44579999999999997</c:v>
                </c:pt>
                <c:pt idx="721">
                  <c:v>0.46239999999999998</c:v>
                </c:pt>
                <c:pt idx="722">
                  <c:v>0.44269999999999998</c:v>
                </c:pt>
                <c:pt idx="723">
                  <c:v>0.44479999999999997</c:v>
                </c:pt>
                <c:pt idx="724">
                  <c:v>0.46650000000000003</c:v>
                </c:pt>
                <c:pt idx="725">
                  <c:v>0.4461</c:v>
                </c:pt>
                <c:pt idx="726">
                  <c:v>0.40429999999999999</c:v>
                </c:pt>
                <c:pt idx="727">
                  <c:v>0.37530000000000002</c:v>
                </c:pt>
                <c:pt idx="728">
                  <c:v>0.36420000000000002</c:v>
                </c:pt>
                <c:pt idx="729">
                  <c:v>0.39829999999999999</c:v>
                </c:pt>
                <c:pt idx="730">
                  <c:v>0.4</c:v>
                </c:pt>
                <c:pt idx="731">
                  <c:v>0.45369999999999999</c:v>
                </c:pt>
                <c:pt idx="732">
                  <c:v>0.43440000000000001</c:v>
                </c:pt>
                <c:pt idx="733">
                  <c:v>0.47689999999999999</c:v>
                </c:pt>
                <c:pt idx="734">
                  <c:v>0.48309999999999997</c:v>
                </c:pt>
                <c:pt idx="735">
                  <c:v>0.43230000000000002</c:v>
                </c:pt>
                <c:pt idx="736">
                  <c:v>0.38619999999999999</c:v>
                </c:pt>
                <c:pt idx="737">
                  <c:v>0.36449999999999999</c:v>
                </c:pt>
                <c:pt idx="738">
                  <c:v>0.36280000000000001</c:v>
                </c:pt>
                <c:pt idx="739">
                  <c:v>0.37159999999999999</c:v>
                </c:pt>
                <c:pt idx="740">
                  <c:v>0.37359999999999999</c:v>
                </c:pt>
                <c:pt idx="741">
                  <c:v>0.36630000000000001</c:v>
                </c:pt>
                <c:pt idx="742">
                  <c:v>0.34250000000000003</c:v>
                </c:pt>
                <c:pt idx="743">
                  <c:v>0.33210000000000001</c:v>
                </c:pt>
                <c:pt idx="744">
                  <c:v>0.32679999999999998</c:v>
                </c:pt>
                <c:pt idx="745">
                  <c:v>0.38169999999999998</c:v>
                </c:pt>
                <c:pt idx="746">
                  <c:v>0.41189999999999999</c:v>
                </c:pt>
                <c:pt idx="747">
                  <c:v>0.41689999999999999</c:v>
                </c:pt>
                <c:pt idx="748">
                  <c:v>0.3962</c:v>
                </c:pt>
                <c:pt idx="749">
                  <c:v>0.37859999999999999</c:v>
                </c:pt>
                <c:pt idx="750">
                  <c:v>0.37730000000000002</c:v>
                </c:pt>
                <c:pt idx="751">
                  <c:v>0.36420000000000002</c:v>
                </c:pt>
                <c:pt idx="752">
                  <c:v>0.36059999999999998</c:v>
                </c:pt>
                <c:pt idx="753">
                  <c:v>0.35010000000000002</c:v>
                </c:pt>
                <c:pt idx="754">
                  <c:v>0.35320000000000001</c:v>
                </c:pt>
                <c:pt idx="755">
                  <c:v>0.34720000000000001</c:v>
                </c:pt>
                <c:pt idx="756">
                  <c:v>0.36969999999999997</c:v>
                </c:pt>
                <c:pt idx="757">
                  <c:v>0.34470000000000001</c:v>
                </c:pt>
                <c:pt idx="758">
                  <c:v>0.34210000000000002</c:v>
                </c:pt>
                <c:pt idx="759">
                  <c:v>0.38740000000000002</c:v>
                </c:pt>
                <c:pt idx="760">
                  <c:v>0.36799999999999999</c:v>
                </c:pt>
                <c:pt idx="761">
                  <c:v>0.30170000000000002</c:v>
                </c:pt>
                <c:pt idx="762">
                  <c:v>0.33910000000000001</c:v>
                </c:pt>
                <c:pt idx="763">
                  <c:v>0.3256</c:v>
                </c:pt>
                <c:pt idx="764">
                  <c:v>0.29880000000000001</c:v>
                </c:pt>
                <c:pt idx="765">
                  <c:v>0.29630000000000001</c:v>
                </c:pt>
                <c:pt idx="766">
                  <c:v>0.30449999999999999</c:v>
                </c:pt>
                <c:pt idx="767">
                  <c:v>0.29110000000000003</c:v>
                </c:pt>
                <c:pt idx="768">
                  <c:v>0.31259999999999999</c:v>
                </c:pt>
                <c:pt idx="769">
                  <c:v>0.31590000000000001</c:v>
                </c:pt>
                <c:pt idx="770">
                  <c:v>0.31669999999999998</c:v>
                </c:pt>
                <c:pt idx="771">
                  <c:v>0.30099999999999999</c:v>
                </c:pt>
                <c:pt idx="772">
                  <c:v>0.30819999999999997</c:v>
                </c:pt>
                <c:pt idx="773">
                  <c:v>0.37630000000000002</c:v>
                </c:pt>
                <c:pt idx="774">
                  <c:v>0.40670000000000001</c:v>
                </c:pt>
                <c:pt idx="775">
                  <c:v>0.4178</c:v>
                </c:pt>
                <c:pt idx="776">
                  <c:v>0.41920000000000002</c:v>
                </c:pt>
                <c:pt idx="777">
                  <c:v>0.41920000000000002</c:v>
                </c:pt>
                <c:pt idx="778">
                  <c:v>0.41920000000000002</c:v>
                </c:pt>
                <c:pt idx="779">
                  <c:v>0.3876</c:v>
                </c:pt>
                <c:pt idx="780">
                  <c:v>0.42230000000000001</c:v>
                </c:pt>
                <c:pt idx="781">
                  <c:v>0.42359999999999998</c:v>
                </c:pt>
                <c:pt idx="782">
                  <c:v>0.42359999999999998</c:v>
                </c:pt>
                <c:pt idx="783">
                  <c:v>0.46210000000000001</c:v>
                </c:pt>
                <c:pt idx="784">
                  <c:v>0.44019999999999998</c:v>
                </c:pt>
                <c:pt idx="785">
                  <c:v>0.43590000000000001</c:v>
                </c:pt>
                <c:pt idx="786">
                  <c:v>0.44019999999999998</c:v>
                </c:pt>
                <c:pt idx="787">
                  <c:v>0.42849999999999999</c:v>
                </c:pt>
                <c:pt idx="788">
                  <c:v>0.45929999999999999</c:v>
                </c:pt>
                <c:pt idx="789">
                  <c:v>0.47739999999999999</c:v>
                </c:pt>
                <c:pt idx="790">
                  <c:v>0.52780000000000005</c:v>
                </c:pt>
                <c:pt idx="791">
                  <c:v>0.52890000000000004</c:v>
                </c:pt>
                <c:pt idx="792">
                  <c:v>0.52459999999999996</c:v>
                </c:pt>
                <c:pt idx="793">
                  <c:v>0.49819999999999998</c:v>
                </c:pt>
                <c:pt idx="794">
                  <c:v>0.49509999999999998</c:v>
                </c:pt>
                <c:pt idx="795">
                  <c:v>0.50739999999999996</c:v>
                </c:pt>
                <c:pt idx="796">
                  <c:v>0.50190000000000001</c:v>
                </c:pt>
                <c:pt idx="797">
                  <c:v>0.49919999999999998</c:v>
                </c:pt>
                <c:pt idx="798">
                  <c:v>0.502</c:v>
                </c:pt>
                <c:pt idx="799">
                  <c:v>0.52680000000000005</c:v>
                </c:pt>
                <c:pt idx="800">
                  <c:v>0.54949999999999999</c:v>
                </c:pt>
                <c:pt idx="801">
                  <c:v>0.56469999999999998</c:v>
                </c:pt>
                <c:pt idx="802">
                  <c:v>0.62890000000000001</c:v>
                </c:pt>
                <c:pt idx="803">
                  <c:v>0.62670000000000003</c:v>
                </c:pt>
                <c:pt idx="804">
                  <c:v>0.63539999999999996</c:v>
                </c:pt>
                <c:pt idx="805">
                  <c:v>0.65749999999999997</c:v>
                </c:pt>
                <c:pt idx="806">
                  <c:v>0.69969999999999999</c:v>
                </c:pt>
                <c:pt idx="807">
                  <c:v>0.68830000000000002</c:v>
                </c:pt>
                <c:pt idx="808">
                  <c:v>0.63790000000000002</c:v>
                </c:pt>
                <c:pt idx="809">
                  <c:v>0.68289999999999995</c:v>
                </c:pt>
                <c:pt idx="810">
                  <c:v>0.70509999999999995</c:v>
                </c:pt>
                <c:pt idx="811">
                  <c:v>0.69079999999999997</c:v>
                </c:pt>
                <c:pt idx="812">
                  <c:v>0.70520000000000005</c:v>
                </c:pt>
                <c:pt idx="813">
                  <c:v>0.69869999999999999</c:v>
                </c:pt>
                <c:pt idx="814">
                  <c:v>0.70750000000000002</c:v>
                </c:pt>
                <c:pt idx="815">
                  <c:v>0.71660000000000001</c:v>
                </c:pt>
                <c:pt idx="816">
                  <c:v>0.65149999999999997</c:v>
                </c:pt>
                <c:pt idx="817">
                  <c:v>0.68569999999999998</c:v>
                </c:pt>
                <c:pt idx="818">
                  <c:v>0.68689999999999996</c:v>
                </c:pt>
                <c:pt idx="819">
                  <c:v>0.67169999999999996</c:v>
                </c:pt>
                <c:pt idx="820">
                  <c:v>0.65380000000000005</c:v>
                </c:pt>
                <c:pt idx="821">
                  <c:v>0.59989999999999999</c:v>
                </c:pt>
                <c:pt idx="822">
                  <c:v>0.5998</c:v>
                </c:pt>
                <c:pt idx="823">
                  <c:v>0.62549999999999994</c:v>
                </c:pt>
                <c:pt idx="824">
                  <c:v>0.60899999999999999</c:v>
                </c:pt>
                <c:pt idx="825">
                  <c:v>0.64070000000000005</c:v>
                </c:pt>
                <c:pt idx="826">
                  <c:v>0.64639999999999997</c:v>
                </c:pt>
                <c:pt idx="827">
                  <c:v>0.63419999999999999</c:v>
                </c:pt>
                <c:pt idx="828">
                  <c:v>0.67330000000000001</c:v>
                </c:pt>
                <c:pt idx="829">
                  <c:v>0.66049999999999998</c:v>
                </c:pt>
                <c:pt idx="830">
                  <c:v>0.63439999999999996</c:v>
                </c:pt>
                <c:pt idx="831">
                  <c:v>0.6522</c:v>
                </c:pt>
                <c:pt idx="832">
                  <c:v>0.62819999999999998</c:v>
                </c:pt>
                <c:pt idx="833">
                  <c:v>0.61419999999999997</c:v>
                </c:pt>
                <c:pt idx="834">
                  <c:v>0.58840000000000003</c:v>
                </c:pt>
                <c:pt idx="835">
                  <c:v>0.57489999999999997</c:v>
                </c:pt>
                <c:pt idx="836">
                  <c:v>0.56969999999999998</c:v>
                </c:pt>
                <c:pt idx="837">
                  <c:v>0.56969999999999998</c:v>
                </c:pt>
                <c:pt idx="838">
                  <c:v>0.57909999999999995</c:v>
                </c:pt>
                <c:pt idx="839">
                  <c:v>0.59489999999999998</c:v>
                </c:pt>
                <c:pt idx="840">
                  <c:v>0.53120000000000001</c:v>
                </c:pt>
                <c:pt idx="841">
                  <c:v>0.52910000000000001</c:v>
                </c:pt>
                <c:pt idx="842">
                  <c:v>0.52180000000000004</c:v>
                </c:pt>
                <c:pt idx="843">
                  <c:v>0.502</c:v>
                </c:pt>
                <c:pt idx="844">
                  <c:v>0.49890000000000001</c:v>
                </c:pt>
                <c:pt idx="845">
                  <c:v>0.49680000000000002</c:v>
                </c:pt>
                <c:pt idx="846">
                  <c:v>0.49680000000000002</c:v>
                </c:pt>
                <c:pt idx="847">
                  <c:v>0.49680000000000002</c:v>
                </c:pt>
                <c:pt idx="848">
                  <c:v>0.50519999999999998</c:v>
                </c:pt>
                <c:pt idx="849">
                  <c:v>0.501</c:v>
                </c:pt>
                <c:pt idx="850">
                  <c:v>0.52710000000000001</c:v>
                </c:pt>
                <c:pt idx="851">
                  <c:v>0.49680000000000002</c:v>
                </c:pt>
                <c:pt idx="852">
                  <c:v>0.50519999999999998</c:v>
                </c:pt>
                <c:pt idx="853">
                  <c:v>0.51459999999999995</c:v>
                </c:pt>
                <c:pt idx="854">
                  <c:v>0.49680000000000002</c:v>
                </c:pt>
                <c:pt idx="855">
                  <c:v>0.51149999999999995</c:v>
                </c:pt>
                <c:pt idx="856">
                  <c:v>0.51300000000000001</c:v>
                </c:pt>
                <c:pt idx="857">
                  <c:v>0.52759999999999996</c:v>
                </c:pt>
                <c:pt idx="858">
                  <c:v>0.51149999999999995</c:v>
                </c:pt>
                <c:pt idx="859">
                  <c:v>0.52969999999999995</c:v>
                </c:pt>
                <c:pt idx="860">
                  <c:v>0.5988</c:v>
                </c:pt>
                <c:pt idx="861">
                  <c:v>0.58620000000000005</c:v>
                </c:pt>
                <c:pt idx="862">
                  <c:v>0.63170000000000004</c:v>
                </c:pt>
                <c:pt idx="863">
                  <c:v>0.63180000000000003</c:v>
                </c:pt>
                <c:pt idx="864">
                  <c:v>0.6371</c:v>
                </c:pt>
                <c:pt idx="865">
                  <c:v>0.5927</c:v>
                </c:pt>
                <c:pt idx="866">
                  <c:v>0.56410000000000005</c:v>
                </c:pt>
                <c:pt idx="867">
                  <c:v>0.56210000000000004</c:v>
                </c:pt>
                <c:pt idx="868">
                  <c:v>0.56210000000000004</c:v>
                </c:pt>
                <c:pt idx="869">
                  <c:v>0.57789999999999997</c:v>
                </c:pt>
                <c:pt idx="870">
                  <c:v>0.53049999999999997</c:v>
                </c:pt>
                <c:pt idx="871">
                  <c:v>0.54490000000000005</c:v>
                </c:pt>
                <c:pt idx="872">
                  <c:v>0.52749999999999997</c:v>
                </c:pt>
                <c:pt idx="873">
                  <c:v>0.56110000000000004</c:v>
                </c:pt>
                <c:pt idx="874">
                  <c:v>0.55900000000000005</c:v>
                </c:pt>
                <c:pt idx="875">
                  <c:v>0.55230000000000001</c:v>
                </c:pt>
                <c:pt idx="876">
                  <c:v>0.56000000000000005</c:v>
                </c:pt>
                <c:pt idx="877">
                  <c:v>0.61329999999999996</c:v>
                </c:pt>
                <c:pt idx="878">
                  <c:v>0.64429999999999998</c:v>
                </c:pt>
                <c:pt idx="879">
                  <c:v>0.61280000000000001</c:v>
                </c:pt>
                <c:pt idx="880">
                  <c:v>0.63639999999999997</c:v>
                </c:pt>
                <c:pt idx="881">
                  <c:v>0.57469999999999999</c:v>
                </c:pt>
                <c:pt idx="882">
                  <c:v>0.52110000000000001</c:v>
                </c:pt>
                <c:pt idx="883">
                  <c:v>0.56140000000000001</c:v>
                </c:pt>
                <c:pt idx="884">
                  <c:v>0.50209999999999999</c:v>
                </c:pt>
                <c:pt idx="885">
                  <c:v>0.46850000000000003</c:v>
                </c:pt>
                <c:pt idx="886">
                  <c:v>0.40639999999999998</c:v>
                </c:pt>
                <c:pt idx="887">
                  <c:v>0.3417</c:v>
                </c:pt>
                <c:pt idx="888">
                  <c:v>0.27789999999999998</c:v>
                </c:pt>
                <c:pt idx="889">
                  <c:v>0.3483</c:v>
                </c:pt>
                <c:pt idx="890">
                  <c:v>0.34250000000000003</c:v>
                </c:pt>
                <c:pt idx="891">
                  <c:v>0.37690000000000001</c:v>
                </c:pt>
                <c:pt idx="892">
                  <c:v>0.41980000000000001</c:v>
                </c:pt>
                <c:pt idx="893">
                  <c:v>0.3705</c:v>
                </c:pt>
                <c:pt idx="894">
                  <c:v>0.4627</c:v>
                </c:pt>
                <c:pt idx="895">
                  <c:v>0.49149999999999999</c:v>
                </c:pt>
                <c:pt idx="896">
                  <c:v>0.44919999999999999</c:v>
                </c:pt>
                <c:pt idx="897">
                  <c:v>0.49469999999999997</c:v>
                </c:pt>
                <c:pt idx="898">
                  <c:v>0.49249999999999999</c:v>
                </c:pt>
                <c:pt idx="899">
                  <c:v>0.47560000000000002</c:v>
                </c:pt>
                <c:pt idx="900">
                  <c:v>0.43240000000000001</c:v>
                </c:pt>
                <c:pt idx="901">
                  <c:v>0.40479999999999999</c:v>
                </c:pt>
                <c:pt idx="902">
                  <c:v>0.39729999999999999</c:v>
                </c:pt>
                <c:pt idx="903">
                  <c:v>0.37319999999999998</c:v>
                </c:pt>
                <c:pt idx="904">
                  <c:v>0.37469999999999998</c:v>
                </c:pt>
                <c:pt idx="905">
                  <c:v>0.3332</c:v>
                </c:pt>
                <c:pt idx="906">
                  <c:v>0.33629999999999999</c:v>
                </c:pt>
                <c:pt idx="907">
                  <c:v>0.32479999999999998</c:v>
                </c:pt>
                <c:pt idx="908">
                  <c:v>0.33639999999999998</c:v>
                </c:pt>
                <c:pt idx="909">
                  <c:v>0.32240000000000002</c:v>
                </c:pt>
                <c:pt idx="910">
                  <c:v>0.31609999999999999</c:v>
                </c:pt>
                <c:pt idx="911">
                  <c:v>0.30809999999999998</c:v>
                </c:pt>
                <c:pt idx="912">
                  <c:v>0.3024</c:v>
                </c:pt>
                <c:pt idx="913">
                  <c:v>0.29330000000000001</c:v>
                </c:pt>
                <c:pt idx="914">
                  <c:v>0.30649999999999999</c:v>
                </c:pt>
                <c:pt idx="915">
                  <c:v>0.29480000000000001</c:v>
                </c:pt>
                <c:pt idx="916">
                  <c:v>0.29089999999999999</c:v>
                </c:pt>
                <c:pt idx="917">
                  <c:v>0.3054</c:v>
                </c:pt>
                <c:pt idx="918">
                  <c:v>0.3226</c:v>
                </c:pt>
                <c:pt idx="919">
                  <c:v>0.30819999999999997</c:v>
                </c:pt>
                <c:pt idx="920">
                  <c:v>0.29330000000000001</c:v>
                </c:pt>
                <c:pt idx="921">
                  <c:v>0.28349999999999997</c:v>
                </c:pt>
                <c:pt idx="922">
                  <c:v>0.30690000000000001</c:v>
                </c:pt>
                <c:pt idx="923">
                  <c:v>0.2868</c:v>
                </c:pt>
                <c:pt idx="924">
                  <c:v>0.28160000000000002</c:v>
                </c:pt>
                <c:pt idx="925">
                  <c:v>0.26989999999999997</c:v>
                </c:pt>
                <c:pt idx="926">
                  <c:v>0.30940000000000001</c:v>
                </c:pt>
                <c:pt idx="927">
                  <c:v>0.34660000000000002</c:v>
                </c:pt>
                <c:pt idx="928">
                  <c:v>0.33389999999999997</c:v>
                </c:pt>
                <c:pt idx="929">
                  <c:v>0.32750000000000001</c:v>
                </c:pt>
                <c:pt idx="930">
                  <c:v>0.34429999999999999</c:v>
                </c:pt>
                <c:pt idx="931">
                  <c:v>0.34739999999999999</c:v>
                </c:pt>
                <c:pt idx="932">
                  <c:v>0.39410000000000001</c:v>
                </c:pt>
                <c:pt idx="933">
                  <c:v>0.38440000000000002</c:v>
                </c:pt>
                <c:pt idx="934">
                  <c:v>0.49270000000000003</c:v>
                </c:pt>
                <c:pt idx="935">
                  <c:v>0.46089999999999998</c:v>
                </c:pt>
                <c:pt idx="936">
                  <c:v>0.40920000000000001</c:v>
                </c:pt>
                <c:pt idx="937">
                  <c:v>0.39069999999999999</c:v>
                </c:pt>
                <c:pt idx="938">
                  <c:v>0.41099999999999998</c:v>
                </c:pt>
                <c:pt idx="939">
                  <c:v>0.4</c:v>
                </c:pt>
                <c:pt idx="940">
                  <c:v>0.37859999999999999</c:v>
                </c:pt>
                <c:pt idx="941">
                  <c:v>0.32329999999999998</c:v>
                </c:pt>
                <c:pt idx="942">
                  <c:v>0.31730000000000003</c:v>
                </c:pt>
                <c:pt idx="943">
                  <c:v>0.32979999999999998</c:v>
                </c:pt>
                <c:pt idx="944">
                  <c:v>0.30130000000000001</c:v>
                </c:pt>
                <c:pt idx="945">
                  <c:v>0.31559999999999999</c:v>
                </c:pt>
                <c:pt idx="946">
                  <c:v>0.30599999999999999</c:v>
                </c:pt>
                <c:pt idx="947">
                  <c:v>0.3024</c:v>
                </c:pt>
                <c:pt idx="948">
                  <c:v>0.32750000000000001</c:v>
                </c:pt>
                <c:pt idx="949">
                  <c:v>0.35120000000000001</c:v>
                </c:pt>
                <c:pt idx="950">
                  <c:v>0.34300000000000003</c:v>
                </c:pt>
                <c:pt idx="951">
                  <c:v>0.34610000000000002</c:v>
                </c:pt>
                <c:pt idx="952">
                  <c:v>0.37669999999999998</c:v>
                </c:pt>
                <c:pt idx="953">
                  <c:v>0.38019999999999998</c:v>
                </c:pt>
                <c:pt idx="954">
                  <c:v>0.4113</c:v>
                </c:pt>
                <c:pt idx="955">
                  <c:v>0.3483</c:v>
                </c:pt>
                <c:pt idx="956">
                  <c:v>0.33189999999999997</c:v>
                </c:pt>
                <c:pt idx="957">
                  <c:v>0.33460000000000001</c:v>
                </c:pt>
                <c:pt idx="958">
                  <c:v>0.35770000000000002</c:v>
                </c:pt>
                <c:pt idx="959">
                  <c:v>0.37840000000000001</c:v>
                </c:pt>
                <c:pt idx="960">
                  <c:v>0.34960000000000002</c:v>
                </c:pt>
                <c:pt idx="961">
                  <c:v>0.39100000000000001</c:v>
                </c:pt>
                <c:pt idx="962">
                  <c:v>0.40550000000000003</c:v>
                </c:pt>
                <c:pt idx="963">
                  <c:v>0.43059999999999998</c:v>
                </c:pt>
                <c:pt idx="964">
                  <c:v>0.4163</c:v>
                </c:pt>
                <c:pt idx="965">
                  <c:v>0.42449999999999999</c:v>
                </c:pt>
                <c:pt idx="966">
                  <c:v>0.45069999999999999</c:v>
                </c:pt>
                <c:pt idx="967">
                  <c:v>0.45800000000000002</c:v>
                </c:pt>
                <c:pt idx="968">
                  <c:v>0.48220000000000002</c:v>
                </c:pt>
                <c:pt idx="969">
                  <c:v>0.48649999999999999</c:v>
                </c:pt>
                <c:pt idx="970">
                  <c:v>0.4793</c:v>
                </c:pt>
                <c:pt idx="971">
                  <c:v>0.46079999999999999</c:v>
                </c:pt>
                <c:pt idx="972">
                  <c:v>0.51070000000000004</c:v>
                </c:pt>
                <c:pt idx="973">
                  <c:v>0.54600000000000004</c:v>
                </c:pt>
                <c:pt idx="974">
                  <c:v>0.53380000000000005</c:v>
                </c:pt>
                <c:pt idx="975">
                  <c:v>0.52939999999999998</c:v>
                </c:pt>
                <c:pt idx="976">
                  <c:v>0.47389999999999999</c:v>
                </c:pt>
                <c:pt idx="977">
                  <c:v>0.47249999999999998</c:v>
                </c:pt>
                <c:pt idx="978">
                  <c:v>0.4239</c:v>
                </c:pt>
                <c:pt idx="979">
                  <c:v>0.47889999999999999</c:v>
                </c:pt>
                <c:pt idx="980">
                  <c:v>0.53520000000000001</c:v>
                </c:pt>
                <c:pt idx="981">
                  <c:v>0.5635</c:v>
                </c:pt>
                <c:pt idx="982">
                  <c:v>0.54069999999999996</c:v>
                </c:pt>
                <c:pt idx="983">
                  <c:v>0.53859999999999997</c:v>
                </c:pt>
                <c:pt idx="984">
                  <c:v>0.5504</c:v>
                </c:pt>
                <c:pt idx="985">
                  <c:v>0.51759999999999995</c:v>
                </c:pt>
                <c:pt idx="986">
                  <c:v>0.4975</c:v>
                </c:pt>
                <c:pt idx="987">
                  <c:v>0.50509999999999999</c:v>
                </c:pt>
                <c:pt idx="988">
                  <c:v>0.48830000000000001</c:v>
                </c:pt>
                <c:pt idx="989">
                  <c:v>0.46310000000000001</c:v>
                </c:pt>
                <c:pt idx="990">
                  <c:v>0.42199999999999999</c:v>
                </c:pt>
                <c:pt idx="991">
                  <c:v>0.43359999999999999</c:v>
                </c:pt>
                <c:pt idx="992">
                  <c:v>0.45369999999999999</c:v>
                </c:pt>
                <c:pt idx="993">
                  <c:v>0.41789999999999999</c:v>
                </c:pt>
                <c:pt idx="994">
                  <c:v>0.3896</c:v>
                </c:pt>
                <c:pt idx="995">
                  <c:v>0.39689999999999998</c:v>
                </c:pt>
                <c:pt idx="996">
                  <c:v>0.34989999999999999</c:v>
                </c:pt>
                <c:pt idx="997">
                  <c:v>0.37930000000000003</c:v>
                </c:pt>
                <c:pt idx="998">
                  <c:v>0.37319999999999998</c:v>
                </c:pt>
                <c:pt idx="999">
                  <c:v>0.38450000000000001</c:v>
                </c:pt>
                <c:pt idx="1000">
                  <c:v>0.39560000000000001</c:v>
                </c:pt>
                <c:pt idx="1001">
                  <c:v>0.43640000000000001</c:v>
                </c:pt>
                <c:pt idx="1002">
                  <c:v>0.42380000000000001</c:v>
                </c:pt>
                <c:pt idx="1003">
                  <c:v>0.43230000000000002</c:v>
                </c:pt>
                <c:pt idx="1004">
                  <c:v>0.44500000000000001</c:v>
                </c:pt>
                <c:pt idx="1005">
                  <c:v>0.4546</c:v>
                </c:pt>
                <c:pt idx="1006">
                  <c:v>0.41020000000000001</c:v>
                </c:pt>
                <c:pt idx="1007">
                  <c:v>0.3871</c:v>
                </c:pt>
                <c:pt idx="1008">
                  <c:v>0.40939999999999999</c:v>
                </c:pt>
                <c:pt idx="1009">
                  <c:v>0.39960000000000001</c:v>
                </c:pt>
                <c:pt idx="1010">
                  <c:v>0.35970000000000002</c:v>
                </c:pt>
                <c:pt idx="1011">
                  <c:v>0.37369999999999998</c:v>
                </c:pt>
                <c:pt idx="1012">
                  <c:v>0.37609999999999999</c:v>
                </c:pt>
                <c:pt idx="1013">
                  <c:v>0.34949999999999998</c:v>
                </c:pt>
                <c:pt idx="1014">
                  <c:v>0.37380000000000002</c:v>
                </c:pt>
                <c:pt idx="1015">
                  <c:v>0.37069999999999997</c:v>
                </c:pt>
                <c:pt idx="1016">
                  <c:v>0.33889999999999998</c:v>
                </c:pt>
                <c:pt idx="1017">
                  <c:v>0.36299999999999999</c:v>
                </c:pt>
                <c:pt idx="1018">
                  <c:v>0.34889999999999999</c:v>
                </c:pt>
                <c:pt idx="1019">
                  <c:v>0.34939999999999999</c:v>
                </c:pt>
                <c:pt idx="1020">
                  <c:v>0.3226</c:v>
                </c:pt>
                <c:pt idx="1021">
                  <c:v>0.30909999999999999</c:v>
                </c:pt>
                <c:pt idx="1022">
                  <c:v>0.307</c:v>
                </c:pt>
                <c:pt idx="1023">
                  <c:v>0.26450000000000001</c:v>
                </c:pt>
                <c:pt idx="1024">
                  <c:v>0.27429999999999999</c:v>
                </c:pt>
                <c:pt idx="1025">
                  <c:v>0.22439999999999999</c:v>
                </c:pt>
                <c:pt idx="1026">
                  <c:v>0.25309999999999999</c:v>
                </c:pt>
                <c:pt idx="1027">
                  <c:v>0.23980000000000001</c:v>
                </c:pt>
                <c:pt idx="1028">
                  <c:v>0.2364</c:v>
                </c:pt>
                <c:pt idx="1029">
                  <c:v>0.26790000000000003</c:v>
                </c:pt>
                <c:pt idx="1030">
                  <c:v>0.28289999999999998</c:v>
                </c:pt>
                <c:pt idx="1031">
                  <c:v>0.25419999999999998</c:v>
                </c:pt>
                <c:pt idx="1032">
                  <c:v>0.25629999999999997</c:v>
                </c:pt>
                <c:pt idx="1033">
                  <c:v>0.24379999999999999</c:v>
                </c:pt>
                <c:pt idx="1034">
                  <c:v>0.24229999999999999</c:v>
                </c:pt>
                <c:pt idx="1035">
                  <c:v>0.23130000000000001</c:v>
                </c:pt>
                <c:pt idx="1036">
                  <c:v>0.25419999999999998</c:v>
                </c:pt>
                <c:pt idx="1037">
                  <c:v>0.24890000000000001</c:v>
                </c:pt>
                <c:pt idx="1038">
                  <c:v>0.24890000000000001</c:v>
                </c:pt>
                <c:pt idx="1039">
                  <c:v>0.24890000000000001</c:v>
                </c:pt>
                <c:pt idx="1040">
                  <c:v>0.22819999999999999</c:v>
                </c:pt>
                <c:pt idx="1041">
                  <c:v>0.23630000000000001</c:v>
                </c:pt>
                <c:pt idx="1042">
                  <c:v>0.24590000000000001</c:v>
                </c:pt>
                <c:pt idx="1043">
                  <c:v>0.24590000000000001</c:v>
                </c:pt>
                <c:pt idx="1044">
                  <c:v>0.1701</c:v>
                </c:pt>
                <c:pt idx="1045">
                  <c:v>0.15129999999999999</c:v>
                </c:pt>
                <c:pt idx="1046">
                  <c:v>0.20680000000000001</c:v>
                </c:pt>
                <c:pt idx="1047">
                  <c:v>0.2157</c:v>
                </c:pt>
                <c:pt idx="1048">
                  <c:v>0.2298</c:v>
                </c:pt>
                <c:pt idx="1049">
                  <c:v>0.21529999999999999</c:v>
                </c:pt>
                <c:pt idx="1050">
                  <c:v>0.19739999999999999</c:v>
                </c:pt>
                <c:pt idx="1051">
                  <c:v>0.18160000000000001</c:v>
                </c:pt>
                <c:pt idx="1052">
                  <c:v>0.1789</c:v>
                </c:pt>
                <c:pt idx="1053">
                  <c:v>0.1532</c:v>
                </c:pt>
                <c:pt idx="1054">
                  <c:v>0.17299999999999999</c:v>
                </c:pt>
                <c:pt idx="1055">
                  <c:v>0.1908</c:v>
                </c:pt>
                <c:pt idx="1056">
                  <c:v>0.21299999999999999</c:v>
                </c:pt>
                <c:pt idx="1057">
                  <c:v>0.2059</c:v>
                </c:pt>
                <c:pt idx="1058">
                  <c:v>0.1792</c:v>
                </c:pt>
                <c:pt idx="1059">
                  <c:v>0.1696</c:v>
                </c:pt>
                <c:pt idx="1060">
                  <c:v>0.1231</c:v>
                </c:pt>
                <c:pt idx="1061">
                  <c:v>0.14230000000000001</c:v>
                </c:pt>
                <c:pt idx="1062">
                  <c:v>0.15079999999999999</c:v>
                </c:pt>
                <c:pt idx="1063">
                  <c:v>0.14219999999999999</c:v>
                </c:pt>
                <c:pt idx="1064">
                  <c:v>0.13020000000000001</c:v>
                </c:pt>
                <c:pt idx="1065">
                  <c:v>0.10050000000000001</c:v>
                </c:pt>
                <c:pt idx="1066">
                  <c:v>0.16639999999999999</c:v>
                </c:pt>
                <c:pt idx="1067">
                  <c:v>0.18010000000000001</c:v>
                </c:pt>
                <c:pt idx="1068">
                  <c:v>0.16569999999999999</c:v>
                </c:pt>
                <c:pt idx="1069">
                  <c:v>0.16639999999999999</c:v>
                </c:pt>
                <c:pt idx="1070">
                  <c:v>0.11409999999999999</c:v>
                </c:pt>
                <c:pt idx="1071">
                  <c:v>8.48E-2</c:v>
                </c:pt>
                <c:pt idx="1072">
                  <c:v>0.1145</c:v>
                </c:pt>
                <c:pt idx="1073">
                  <c:v>0.1328</c:v>
                </c:pt>
                <c:pt idx="1074">
                  <c:v>0.1231</c:v>
                </c:pt>
                <c:pt idx="1075">
                  <c:v>0.10290000000000001</c:v>
                </c:pt>
                <c:pt idx="1076">
                  <c:v>0.10290000000000001</c:v>
                </c:pt>
                <c:pt idx="1077">
                  <c:v>0.10979999999999999</c:v>
                </c:pt>
                <c:pt idx="1078">
                  <c:v>9.9599999999999994E-2</c:v>
                </c:pt>
                <c:pt idx="1079">
                  <c:v>0.1013</c:v>
                </c:pt>
                <c:pt idx="1080">
                  <c:v>0.1298</c:v>
                </c:pt>
                <c:pt idx="1081">
                  <c:v>9.9699999999999997E-2</c:v>
                </c:pt>
                <c:pt idx="1082">
                  <c:v>0.1075</c:v>
                </c:pt>
                <c:pt idx="1083">
                  <c:v>0.1142</c:v>
                </c:pt>
                <c:pt idx="1084">
                  <c:v>0.15260000000000001</c:v>
                </c:pt>
                <c:pt idx="1085">
                  <c:v>0.18590000000000001</c:v>
                </c:pt>
                <c:pt idx="1086">
                  <c:v>0.18679999999999999</c:v>
                </c:pt>
                <c:pt idx="1087">
                  <c:v>0.15870000000000001</c:v>
                </c:pt>
                <c:pt idx="1088">
                  <c:v>0.1638</c:v>
                </c:pt>
                <c:pt idx="1089">
                  <c:v>0.1295</c:v>
                </c:pt>
                <c:pt idx="1090">
                  <c:v>6.6900000000000001E-2</c:v>
                </c:pt>
                <c:pt idx="1091">
                  <c:v>7.4200000000000002E-2</c:v>
                </c:pt>
                <c:pt idx="1092">
                  <c:v>6.2100000000000002E-2</c:v>
                </c:pt>
                <c:pt idx="1093">
                  <c:v>5.9200000000000003E-2</c:v>
                </c:pt>
                <c:pt idx="1094">
                  <c:v>6.54E-2</c:v>
                </c:pt>
                <c:pt idx="1095">
                  <c:v>8.2799999999999999E-2</c:v>
                </c:pt>
                <c:pt idx="1096">
                  <c:v>8.5599999999999996E-2</c:v>
                </c:pt>
                <c:pt idx="1097">
                  <c:v>8.0100000000000005E-2</c:v>
                </c:pt>
                <c:pt idx="1098">
                  <c:v>0.1038</c:v>
                </c:pt>
                <c:pt idx="1099">
                  <c:v>8.1100000000000005E-2</c:v>
                </c:pt>
                <c:pt idx="1100">
                  <c:v>3.8899999999999997E-2</c:v>
                </c:pt>
                <c:pt idx="1101">
                  <c:v>-2.4799999999999999E-2</c:v>
                </c:pt>
                <c:pt idx="1102">
                  <c:v>-2.41E-2</c:v>
                </c:pt>
                <c:pt idx="1103">
                  <c:v>-1.38E-2</c:v>
                </c:pt>
                <c:pt idx="1104">
                  <c:v>-8.0600000000000005E-2</c:v>
                </c:pt>
                <c:pt idx="1105">
                  <c:v>-7.0400000000000004E-2</c:v>
                </c:pt>
                <c:pt idx="1106">
                  <c:v>-6.8199999999999997E-2</c:v>
                </c:pt>
                <c:pt idx="1107">
                  <c:v>-2.53E-2</c:v>
                </c:pt>
                <c:pt idx="1108">
                  <c:v>-4.8099999999999997E-2</c:v>
                </c:pt>
                <c:pt idx="1109">
                  <c:v>-2E-3</c:v>
                </c:pt>
                <c:pt idx="1110">
                  <c:v>-5.5999999999999999E-3</c:v>
                </c:pt>
                <c:pt idx="1111">
                  <c:v>4.0000000000000001E-3</c:v>
                </c:pt>
                <c:pt idx="1112">
                  <c:v>1.6000000000000001E-3</c:v>
                </c:pt>
                <c:pt idx="1113">
                  <c:v>-5.4000000000000003E-3</c:v>
                </c:pt>
                <c:pt idx="1114">
                  <c:v>-3.2500000000000001E-2</c:v>
                </c:pt>
                <c:pt idx="1115">
                  <c:v>-5.1000000000000004E-3</c:v>
                </c:pt>
                <c:pt idx="1116">
                  <c:v>5.4800000000000001E-2</c:v>
                </c:pt>
                <c:pt idx="1117">
                  <c:v>5.4100000000000002E-2</c:v>
                </c:pt>
                <c:pt idx="1118">
                  <c:v>6.3200000000000006E-2</c:v>
                </c:pt>
                <c:pt idx="1119">
                  <c:v>8.2799999999999999E-2</c:v>
                </c:pt>
                <c:pt idx="1120">
                  <c:v>2.4299999999999999E-2</c:v>
                </c:pt>
                <c:pt idx="1121">
                  <c:v>2.4299999999999999E-2</c:v>
                </c:pt>
                <c:pt idx="1122">
                  <c:v>2.4199999999999999E-2</c:v>
                </c:pt>
                <c:pt idx="1123">
                  <c:v>4.19E-2</c:v>
                </c:pt>
                <c:pt idx="1124">
                  <c:v>-1.37E-2</c:v>
                </c:pt>
                <c:pt idx="1125">
                  <c:v>-9.2999999999999992E-3</c:v>
                </c:pt>
                <c:pt idx="1126">
                  <c:v>-1.8599999999999998E-2</c:v>
                </c:pt>
                <c:pt idx="1127">
                  <c:v>1.1999999999999999E-3</c:v>
                </c:pt>
                <c:pt idx="1128">
                  <c:v>1.11E-2</c:v>
                </c:pt>
                <c:pt idx="1129">
                  <c:v>1.0999999999999999E-2</c:v>
                </c:pt>
                <c:pt idx="1130">
                  <c:v>2.4400000000000002E-2</c:v>
                </c:pt>
                <c:pt idx="1131">
                  <c:v>2.2700000000000001E-2</c:v>
                </c:pt>
                <c:pt idx="1132">
                  <c:v>1.2500000000000001E-2</c:v>
                </c:pt>
                <c:pt idx="1133">
                  <c:v>-3.5900000000000001E-2</c:v>
                </c:pt>
                <c:pt idx="1134">
                  <c:v>-4.5600000000000002E-2</c:v>
                </c:pt>
                <c:pt idx="1135">
                  <c:v>-4.9700000000000001E-2</c:v>
                </c:pt>
                <c:pt idx="1136">
                  <c:v>-4.8300000000000003E-2</c:v>
                </c:pt>
                <c:pt idx="1137">
                  <c:v>-7.4099999999999999E-2</c:v>
                </c:pt>
                <c:pt idx="1138">
                  <c:v>-7.1400000000000005E-2</c:v>
                </c:pt>
                <c:pt idx="1139">
                  <c:v>-9.5899999999999999E-2</c:v>
                </c:pt>
                <c:pt idx="1140">
                  <c:v>-9.2200000000000004E-2</c:v>
                </c:pt>
                <c:pt idx="1141">
                  <c:v>-0.1036</c:v>
                </c:pt>
                <c:pt idx="1142">
                  <c:v>-8.7999999999999995E-2</c:v>
                </c:pt>
                <c:pt idx="1143">
                  <c:v>-5.9299999999999999E-2</c:v>
                </c:pt>
                <c:pt idx="1144">
                  <c:v>-8.2500000000000004E-2</c:v>
                </c:pt>
                <c:pt idx="1145">
                  <c:v>-0.12039999999999999</c:v>
                </c:pt>
                <c:pt idx="1146">
                  <c:v>-0.1167</c:v>
                </c:pt>
                <c:pt idx="1147">
                  <c:v>-0.1434</c:v>
                </c:pt>
                <c:pt idx="1148">
                  <c:v>-0.1545</c:v>
                </c:pt>
                <c:pt idx="1149">
                  <c:v>-0.1739</c:v>
                </c:pt>
                <c:pt idx="1150">
                  <c:v>-0.1704</c:v>
                </c:pt>
                <c:pt idx="1151">
                  <c:v>-0.19670000000000001</c:v>
                </c:pt>
                <c:pt idx="1152">
                  <c:v>-0.19900000000000001</c:v>
                </c:pt>
                <c:pt idx="1153">
                  <c:v>-0.2072</c:v>
                </c:pt>
                <c:pt idx="1154">
                  <c:v>-0.22</c:v>
                </c:pt>
                <c:pt idx="1155">
                  <c:v>-0.23430000000000001</c:v>
                </c:pt>
                <c:pt idx="1156">
                  <c:v>-0.25609999999999999</c:v>
                </c:pt>
                <c:pt idx="1157">
                  <c:v>-0.21859999999999999</c:v>
                </c:pt>
                <c:pt idx="1158">
                  <c:v>-0.23130000000000001</c:v>
                </c:pt>
                <c:pt idx="1159">
                  <c:v>-0.2354</c:v>
                </c:pt>
                <c:pt idx="1160">
                  <c:v>-0.24279999999999999</c:v>
                </c:pt>
                <c:pt idx="1161">
                  <c:v>-0.25719999999999998</c:v>
                </c:pt>
                <c:pt idx="1162">
                  <c:v>-0.24590000000000001</c:v>
                </c:pt>
                <c:pt idx="1163">
                  <c:v>-0.32200000000000001</c:v>
                </c:pt>
                <c:pt idx="1164">
                  <c:v>-0.28599999999999998</c:v>
                </c:pt>
                <c:pt idx="1165">
                  <c:v>-0.31990000000000002</c:v>
                </c:pt>
                <c:pt idx="1166">
                  <c:v>-0.28560000000000002</c:v>
                </c:pt>
                <c:pt idx="1167">
                  <c:v>-0.30769999999999997</c:v>
                </c:pt>
                <c:pt idx="1168">
                  <c:v>-0.33169999999999999</c:v>
                </c:pt>
                <c:pt idx="1169">
                  <c:v>-0.3044</c:v>
                </c:pt>
                <c:pt idx="1170">
                  <c:v>-0.31680000000000003</c:v>
                </c:pt>
                <c:pt idx="1171">
                  <c:v>-0.32390000000000002</c:v>
                </c:pt>
                <c:pt idx="1172">
                  <c:v>-0.35570000000000002</c:v>
                </c:pt>
                <c:pt idx="1173">
                  <c:v>-0.3649</c:v>
                </c:pt>
                <c:pt idx="1174">
                  <c:v>-0.3841</c:v>
                </c:pt>
                <c:pt idx="1175">
                  <c:v>-0.39900000000000002</c:v>
                </c:pt>
                <c:pt idx="1176">
                  <c:v>-0.3589</c:v>
                </c:pt>
                <c:pt idx="1177">
                  <c:v>-0.37369999999999998</c:v>
                </c:pt>
                <c:pt idx="1178">
                  <c:v>-0.35570000000000002</c:v>
                </c:pt>
                <c:pt idx="1179">
                  <c:v>-0.3049</c:v>
                </c:pt>
                <c:pt idx="1180">
                  <c:v>-0.2611</c:v>
                </c:pt>
                <c:pt idx="1181">
                  <c:v>-0.24729999999999999</c:v>
                </c:pt>
                <c:pt idx="1182">
                  <c:v>-0.29580000000000001</c:v>
                </c:pt>
                <c:pt idx="1183">
                  <c:v>-0.29199999999999998</c:v>
                </c:pt>
                <c:pt idx="1184">
                  <c:v>-0.33260000000000001</c:v>
                </c:pt>
                <c:pt idx="1185">
                  <c:v>-0.35420000000000001</c:v>
                </c:pt>
                <c:pt idx="1186">
                  <c:v>-0.36609999999999998</c:v>
                </c:pt>
                <c:pt idx="1187">
                  <c:v>-0.38840000000000002</c:v>
                </c:pt>
                <c:pt idx="1188">
                  <c:v>-0.39879999999999999</c:v>
                </c:pt>
                <c:pt idx="1189">
                  <c:v>-0.42009999999999997</c:v>
                </c:pt>
                <c:pt idx="1190">
                  <c:v>-0.40479999999999999</c:v>
                </c:pt>
                <c:pt idx="1191">
                  <c:v>-0.4194</c:v>
                </c:pt>
                <c:pt idx="1192">
                  <c:v>-0.43169999999999997</c:v>
                </c:pt>
                <c:pt idx="1193">
                  <c:v>-0.43969999999999998</c:v>
                </c:pt>
                <c:pt idx="1194">
                  <c:v>-0.4773</c:v>
                </c:pt>
                <c:pt idx="1195">
                  <c:v>-0.45119999999999999</c:v>
                </c:pt>
                <c:pt idx="1196">
                  <c:v>-0.48730000000000001</c:v>
                </c:pt>
                <c:pt idx="1197">
                  <c:v>-0.51160000000000005</c:v>
                </c:pt>
                <c:pt idx="1198">
                  <c:v>-0.53659999999999997</c:v>
                </c:pt>
                <c:pt idx="1199">
                  <c:v>-0.58089999999999997</c:v>
                </c:pt>
                <c:pt idx="1200">
                  <c:v>-0.55840000000000001</c:v>
                </c:pt>
                <c:pt idx="1201">
                  <c:v>-0.57769999999999999</c:v>
                </c:pt>
                <c:pt idx="1202">
                  <c:v>-0.59419999999999995</c:v>
                </c:pt>
                <c:pt idx="1203">
                  <c:v>-0.61080000000000001</c:v>
                </c:pt>
                <c:pt idx="1204">
                  <c:v>-0.64829999999999999</c:v>
                </c:pt>
                <c:pt idx="1205">
                  <c:v>-0.69889999999999997</c:v>
                </c:pt>
                <c:pt idx="1206">
                  <c:v>-0.67749999999999999</c:v>
                </c:pt>
                <c:pt idx="1207">
                  <c:v>-0.64639999999999997</c:v>
                </c:pt>
                <c:pt idx="1208">
                  <c:v>-0.68700000000000006</c:v>
                </c:pt>
                <c:pt idx="1209">
                  <c:v>-0.67200000000000004</c:v>
                </c:pt>
                <c:pt idx="1210">
                  <c:v>-0.64029999999999998</c:v>
                </c:pt>
                <c:pt idx="1211">
                  <c:v>-0.66830000000000001</c:v>
                </c:pt>
                <c:pt idx="1212">
                  <c:v>-0.66910000000000003</c:v>
                </c:pt>
                <c:pt idx="1213">
                  <c:v>-0.69620000000000004</c:v>
                </c:pt>
                <c:pt idx="1214">
                  <c:v>-0.71970000000000001</c:v>
                </c:pt>
                <c:pt idx="1215">
                  <c:v>-0.6925</c:v>
                </c:pt>
                <c:pt idx="1216">
                  <c:v>-0.70740000000000003</c:v>
                </c:pt>
                <c:pt idx="1217">
                  <c:v>-0.70030000000000003</c:v>
                </c:pt>
                <c:pt idx="1218">
                  <c:v>-0.71530000000000005</c:v>
                </c:pt>
                <c:pt idx="1219">
                  <c:v>-0.67849999999999999</c:v>
                </c:pt>
                <c:pt idx="1220">
                  <c:v>-0.58960000000000001</c:v>
                </c:pt>
                <c:pt idx="1221">
                  <c:v>-0.63239999999999996</c:v>
                </c:pt>
                <c:pt idx="1222">
                  <c:v>-0.58430000000000004</c:v>
                </c:pt>
                <c:pt idx="1223">
                  <c:v>-0.5484</c:v>
                </c:pt>
                <c:pt idx="1224">
                  <c:v>-0.56779999999999997</c:v>
                </c:pt>
                <c:pt idx="1225">
                  <c:v>-0.53659999999999997</c:v>
                </c:pt>
                <c:pt idx="1226">
                  <c:v>-0.45269999999999999</c:v>
                </c:pt>
                <c:pt idx="1227">
                  <c:v>-0.47389999999999999</c:v>
                </c:pt>
                <c:pt idx="1228">
                  <c:v>-0.47210000000000002</c:v>
                </c:pt>
                <c:pt idx="1229">
                  <c:v>-0.50960000000000005</c:v>
                </c:pt>
                <c:pt idx="1230">
                  <c:v>-0.50470000000000004</c:v>
                </c:pt>
                <c:pt idx="1231">
                  <c:v>-0.51890000000000003</c:v>
                </c:pt>
                <c:pt idx="1232">
                  <c:v>-0.5827</c:v>
                </c:pt>
                <c:pt idx="1233">
                  <c:v>-0.60229999999999995</c:v>
                </c:pt>
                <c:pt idx="1234">
                  <c:v>-0.58199999999999996</c:v>
                </c:pt>
                <c:pt idx="1235">
                  <c:v>-0.57869999999999999</c:v>
                </c:pt>
                <c:pt idx="1236">
                  <c:v>-0.57679999999999998</c:v>
                </c:pt>
                <c:pt idx="1237">
                  <c:v>-0.57050000000000001</c:v>
                </c:pt>
                <c:pt idx="1238">
                  <c:v>-0.55730000000000002</c:v>
                </c:pt>
                <c:pt idx="1239">
                  <c:v>-0.54430000000000001</c:v>
                </c:pt>
                <c:pt idx="1240">
                  <c:v>-0.5837</c:v>
                </c:pt>
                <c:pt idx="1241">
                  <c:v>-0.58489999999999998</c:v>
                </c:pt>
                <c:pt idx="1242">
                  <c:v>-0.57499999999999996</c:v>
                </c:pt>
                <c:pt idx="1243">
                  <c:v>-0.59460000000000002</c:v>
                </c:pt>
                <c:pt idx="1244">
                  <c:v>-0.55679999999999996</c:v>
                </c:pt>
                <c:pt idx="1245">
                  <c:v>-0.49009999999999998</c:v>
                </c:pt>
                <c:pt idx="1246">
                  <c:v>-0.43880000000000002</c:v>
                </c:pt>
                <c:pt idx="1247">
                  <c:v>-0.45729999999999998</c:v>
                </c:pt>
                <c:pt idx="1248">
                  <c:v>-0.42349999999999999</c:v>
                </c:pt>
                <c:pt idx="1249">
                  <c:v>-0.3876</c:v>
                </c:pt>
                <c:pt idx="1250">
                  <c:v>-0.40300000000000002</c:v>
                </c:pt>
                <c:pt idx="1251">
                  <c:v>-0.38869999999999999</c:v>
                </c:pt>
                <c:pt idx="1252">
                  <c:v>-0.34110000000000001</c:v>
                </c:pt>
                <c:pt idx="1253">
                  <c:v>-0.36959999999999998</c:v>
                </c:pt>
                <c:pt idx="1254">
                  <c:v>-0.39419999999999999</c:v>
                </c:pt>
                <c:pt idx="1255">
                  <c:v>-0.40439999999999998</c:v>
                </c:pt>
                <c:pt idx="1256">
                  <c:v>-0.37309999999999999</c:v>
                </c:pt>
                <c:pt idx="1257">
                  <c:v>-0.32840000000000003</c:v>
                </c:pt>
                <c:pt idx="1258">
                  <c:v>-0.35659999999999997</c:v>
                </c:pt>
                <c:pt idx="1259">
                  <c:v>-0.35659999999999997</c:v>
                </c:pt>
                <c:pt idx="1260">
                  <c:v>-0.40129999999999999</c:v>
                </c:pt>
                <c:pt idx="1261">
                  <c:v>-0.37740000000000001</c:v>
                </c:pt>
                <c:pt idx="1262">
                  <c:v>-0.3458</c:v>
                </c:pt>
                <c:pt idx="1263">
                  <c:v>-0.31850000000000001</c:v>
                </c:pt>
                <c:pt idx="1264">
                  <c:v>-0.32369999999999999</c:v>
                </c:pt>
                <c:pt idx="1265">
                  <c:v>-0.24859999999999999</c:v>
                </c:pt>
                <c:pt idx="1266">
                  <c:v>-0.26369999999999999</c:v>
                </c:pt>
                <c:pt idx="1267">
                  <c:v>-0.24879999999999999</c:v>
                </c:pt>
                <c:pt idx="1268">
                  <c:v>-0.24510000000000001</c:v>
                </c:pt>
                <c:pt idx="1269">
                  <c:v>-0.30170000000000002</c:v>
                </c:pt>
                <c:pt idx="1270">
                  <c:v>-0.34560000000000002</c:v>
                </c:pt>
                <c:pt idx="1271">
                  <c:v>-0.33410000000000001</c:v>
                </c:pt>
                <c:pt idx="1272">
                  <c:v>-0.3352</c:v>
                </c:pt>
                <c:pt idx="1273">
                  <c:v>-0.3397</c:v>
                </c:pt>
                <c:pt idx="1274">
                  <c:v>-0.35270000000000001</c:v>
                </c:pt>
                <c:pt idx="1275">
                  <c:v>-0.32369999999999999</c:v>
                </c:pt>
                <c:pt idx="1276">
                  <c:v>-0.35859999999999997</c:v>
                </c:pt>
                <c:pt idx="1277">
                  <c:v>-0.35020000000000001</c:v>
                </c:pt>
                <c:pt idx="1278">
                  <c:v>-0.376</c:v>
                </c:pt>
                <c:pt idx="1279">
                  <c:v>-0.36749999999999999</c:v>
                </c:pt>
                <c:pt idx="1280">
                  <c:v>-0.36370000000000002</c:v>
                </c:pt>
                <c:pt idx="1281">
                  <c:v>-0.35239999999999999</c:v>
                </c:pt>
                <c:pt idx="1282">
                  <c:v>-0.27839999999999998</c:v>
                </c:pt>
                <c:pt idx="1283">
                  <c:v>-0.34599999999999997</c:v>
                </c:pt>
                <c:pt idx="1284">
                  <c:v>-0.3155</c:v>
                </c:pt>
                <c:pt idx="1285">
                  <c:v>-0.29360000000000003</c:v>
                </c:pt>
                <c:pt idx="1286">
                  <c:v>-0.2908</c:v>
                </c:pt>
                <c:pt idx="1287">
                  <c:v>-0.30459999999999998</c:v>
                </c:pt>
                <c:pt idx="1288">
                  <c:v>-0.2964</c:v>
                </c:pt>
                <c:pt idx="1289">
                  <c:v>-0.32190000000000002</c:v>
                </c:pt>
                <c:pt idx="1290">
                  <c:v>-0.26319999999999999</c:v>
                </c:pt>
                <c:pt idx="1291">
                  <c:v>-0.29509999999999997</c:v>
                </c:pt>
                <c:pt idx="1292">
                  <c:v>-0.27260000000000001</c:v>
                </c:pt>
                <c:pt idx="1293">
                  <c:v>-0.29039999999999999</c:v>
                </c:pt>
                <c:pt idx="1294">
                  <c:v>-0.25119999999999998</c:v>
                </c:pt>
                <c:pt idx="1295">
                  <c:v>-0.2354</c:v>
                </c:pt>
                <c:pt idx="1296">
                  <c:v>-0.24560000000000001</c:v>
                </c:pt>
                <c:pt idx="1297">
                  <c:v>-0.2397</c:v>
                </c:pt>
                <c:pt idx="1298">
                  <c:v>-0.23980000000000001</c:v>
                </c:pt>
                <c:pt idx="1299">
                  <c:v>-0.2399</c:v>
                </c:pt>
                <c:pt idx="1300">
                  <c:v>-0.24010000000000001</c:v>
                </c:pt>
                <c:pt idx="1301">
                  <c:v>-0.25609999999999999</c:v>
                </c:pt>
                <c:pt idx="1302">
                  <c:v>-0.1812</c:v>
                </c:pt>
                <c:pt idx="1303">
                  <c:v>-0.18709999999999999</c:v>
                </c:pt>
                <c:pt idx="1304">
                  <c:v>-0.18720000000000001</c:v>
                </c:pt>
                <c:pt idx="1305">
                  <c:v>-0.22220000000000001</c:v>
                </c:pt>
                <c:pt idx="1306">
                  <c:v>-0.28949999999999998</c:v>
                </c:pt>
                <c:pt idx="1307">
                  <c:v>-0.28739999999999999</c:v>
                </c:pt>
                <c:pt idx="1308">
                  <c:v>-0.28179999999999999</c:v>
                </c:pt>
                <c:pt idx="1309">
                  <c:v>-0.25800000000000001</c:v>
                </c:pt>
                <c:pt idx="1310">
                  <c:v>-0.22159999999999999</c:v>
                </c:pt>
                <c:pt idx="1311">
                  <c:v>-0.2329</c:v>
                </c:pt>
                <c:pt idx="1312">
                  <c:v>-0.1948</c:v>
                </c:pt>
                <c:pt idx="1313">
                  <c:v>-0.20930000000000001</c:v>
                </c:pt>
                <c:pt idx="1314">
                  <c:v>-0.24360000000000001</c:v>
                </c:pt>
                <c:pt idx="1315">
                  <c:v>-0.25219999999999998</c:v>
                </c:pt>
                <c:pt idx="1316">
                  <c:v>-0.25309999999999999</c:v>
                </c:pt>
                <c:pt idx="1317">
                  <c:v>-0.25369999999999998</c:v>
                </c:pt>
                <c:pt idx="1318">
                  <c:v>-0.2868</c:v>
                </c:pt>
                <c:pt idx="1319">
                  <c:v>-0.29909999999999998</c:v>
                </c:pt>
                <c:pt idx="1320">
                  <c:v>-0.34770000000000001</c:v>
                </c:pt>
                <c:pt idx="1321">
                  <c:v>-0.36649999999999999</c:v>
                </c:pt>
                <c:pt idx="1322">
                  <c:v>-0.41610000000000003</c:v>
                </c:pt>
                <c:pt idx="1323">
                  <c:v>-0.41420000000000001</c:v>
                </c:pt>
                <c:pt idx="1324">
                  <c:v>-0.40579999999999999</c:v>
                </c:pt>
                <c:pt idx="1325">
                  <c:v>-0.43940000000000001</c:v>
                </c:pt>
                <c:pt idx="1326">
                  <c:v>-0.47489999999999999</c:v>
                </c:pt>
                <c:pt idx="1327">
                  <c:v>-0.43519999999999998</c:v>
                </c:pt>
                <c:pt idx="1328">
                  <c:v>-0.40539999999999998</c:v>
                </c:pt>
                <c:pt idx="1329">
                  <c:v>-0.36930000000000002</c:v>
                </c:pt>
                <c:pt idx="1330">
                  <c:v>-0.36499999999999999</c:v>
                </c:pt>
                <c:pt idx="1331">
                  <c:v>-0.38159999999999999</c:v>
                </c:pt>
                <c:pt idx="1332">
                  <c:v>-0.41099999999999998</c:v>
                </c:pt>
                <c:pt idx="1333">
                  <c:v>-0.38729999999999998</c:v>
                </c:pt>
                <c:pt idx="1334">
                  <c:v>-0.37469999999999998</c:v>
                </c:pt>
                <c:pt idx="1335">
                  <c:v>-0.38790000000000002</c:v>
                </c:pt>
                <c:pt idx="1336">
                  <c:v>-0.40029999999999999</c:v>
                </c:pt>
                <c:pt idx="1337">
                  <c:v>-0.39850000000000002</c:v>
                </c:pt>
                <c:pt idx="1338">
                  <c:v>-0.40910000000000002</c:v>
                </c:pt>
                <c:pt idx="1339">
                  <c:v>-0.41610000000000003</c:v>
                </c:pt>
                <c:pt idx="1340">
                  <c:v>-0.44109999999999999</c:v>
                </c:pt>
                <c:pt idx="1341">
                  <c:v>-0.43259999999999998</c:v>
                </c:pt>
                <c:pt idx="1342">
                  <c:v>-0.48039999999999999</c:v>
                </c:pt>
                <c:pt idx="1343">
                  <c:v>-0.51160000000000005</c:v>
                </c:pt>
                <c:pt idx="1344">
                  <c:v>-0.495</c:v>
                </c:pt>
                <c:pt idx="1345">
                  <c:v>-0.55230000000000001</c:v>
                </c:pt>
                <c:pt idx="1346">
                  <c:v>-0.61180000000000001</c:v>
                </c:pt>
                <c:pt idx="1347">
                  <c:v>-0.61939999999999995</c:v>
                </c:pt>
                <c:pt idx="1348">
                  <c:v>-0.64090000000000003</c:v>
                </c:pt>
                <c:pt idx="1349">
                  <c:v>-0.63419999999999999</c:v>
                </c:pt>
                <c:pt idx="1350">
                  <c:v>-0.67710000000000004</c:v>
                </c:pt>
                <c:pt idx="1351">
                  <c:v>-0.72599999999999998</c:v>
                </c:pt>
                <c:pt idx="1352">
                  <c:v>-0.83809999999999996</c:v>
                </c:pt>
                <c:pt idx="1353">
                  <c:v>-0.80149999999999999</c:v>
                </c:pt>
                <c:pt idx="1354">
                  <c:v>-0.75029999999999997</c:v>
                </c:pt>
                <c:pt idx="1355">
                  <c:v>-0.74029999999999996</c:v>
                </c:pt>
                <c:pt idx="1356">
                  <c:v>-0.58479999999999999</c:v>
                </c:pt>
                <c:pt idx="1357">
                  <c:v>-0.45519999999999999</c:v>
                </c:pt>
                <c:pt idx="1358">
                  <c:v>-0.42649999999999999</c:v>
                </c:pt>
                <c:pt idx="1359">
                  <c:v>-0.22570000000000001</c:v>
                </c:pt>
                <c:pt idx="1360">
                  <c:v>-0.1671</c:v>
                </c:pt>
                <c:pt idx="1361">
                  <c:v>-0.33910000000000001</c:v>
                </c:pt>
                <c:pt idx="1362">
                  <c:v>-0.3745</c:v>
                </c:pt>
                <c:pt idx="1363">
                  <c:v>-0.32279999999999998</c:v>
                </c:pt>
                <c:pt idx="1364">
                  <c:v>-0.28649999999999998</c:v>
                </c:pt>
                <c:pt idx="1365">
                  <c:v>-0.36890000000000001</c:v>
                </c:pt>
                <c:pt idx="1366">
                  <c:v>-0.48399999999999999</c:v>
                </c:pt>
                <c:pt idx="1367">
                  <c:v>-0.52939999999999998</c:v>
                </c:pt>
                <c:pt idx="1368">
                  <c:v>-0.45729999999999998</c:v>
                </c:pt>
                <c:pt idx="1369">
                  <c:v>-0.46870000000000001</c:v>
                </c:pt>
                <c:pt idx="1370">
                  <c:v>-0.43530000000000002</c:v>
                </c:pt>
                <c:pt idx="1371">
                  <c:v>-0.43719999999999998</c:v>
                </c:pt>
                <c:pt idx="1372">
                  <c:v>-0.4204</c:v>
                </c:pt>
                <c:pt idx="1373">
                  <c:v>-0.31419999999999998</c:v>
                </c:pt>
                <c:pt idx="1374">
                  <c:v>-0.31140000000000001</c:v>
                </c:pt>
                <c:pt idx="1375">
                  <c:v>-0.34610000000000002</c:v>
                </c:pt>
                <c:pt idx="1376">
                  <c:v>-0.34620000000000001</c:v>
                </c:pt>
                <c:pt idx="1377">
                  <c:v>-0.3463</c:v>
                </c:pt>
                <c:pt idx="1378">
                  <c:v>-0.37930000000000003</c:v>
                </c:pt>
                <c:pt idx="1379">
                  <c:v>-0.46460000000000001</c:v>
                </c:pt>
                <c:pt idx="1380">
                  <c:v>-0.47039999999999998</c:v>
                </c:pt>
                <c:pt idx="1381">
                  <c:v>-0.47910000000000003</c:v>
                </c:pt>
                <c:pt idx="1382">
                  <c:v>-0.44629999999999997</c:v>
                </c:pt>
                <c:pt idx="1383">
                  <c:v>-0.48230000000000001</c:v>
                </c:pt>
                <c:pt idx="1384">
                  <c:v>-0.41980000000000001</c:v>
                </c:pt>
                <c:pt idx="1385">
                  <c:v>-0.42809999999999998</c:v>
                </c:pt>
                <c:pt idx="1386">
                  <c:v>-0.46839999999999998</c:v>
                </c:pt>
                <c:pt idx="1387">
                  <c:v>-0.44619999999999999</c:v>
                </c:pt>
                <c:pt idx="1388">
                  <c:v>-0.46379999999999999</c:v>
                </c:pt>
                <c:pt idx="1389">
                  <c:v>-0.4824</c:v>
                </c:pt>
                <c:pt idx="1390">
                  <c:v>-0.58599999999999997</c:v>
                </c:pt>
                <c:pt idx="1391">
                  <c:v>-0.58609999999999995</c:v>
                </c:pt>
                <c:pt idx="1392">
                  <c:v>-0.55840000000000001</c:v>
                </c:pt>
                <c:pt idx="1393">
                  <c:v>-0.57299999999999995</c:v>
                </c:pt>
                <c:pt idx="1394">
                  <c:v>-0.50290000000000001</c:v>
                </c:pt>
                <c:pt idx="1395">
                  <c:v>-0.55059999999999998</c:v>
                </c:pt>
                <c:pt idx="1396">
                  <c:v>-0.5323</c:v>
                </c:pt>
                <c:pt idx="1397">
                  <c:v>-0.52029999999999998</c:v>
                </c:pt>
                <c:pt idx="1398">
                  <c:v>-0.50729999999999997</c:v>
                </c:pt>
                <c:pt idx="1399">
                  <c:v>-0.52310000000000001</c:v>
                </c:pt>
                <c:pt idx="1400">
                  <c:v>-0.53769999999999996</c:v>
                </c:pt>
                <c:pt idx="1401">
                  <c:v>-0.52470000000000006</c:v>
                </c:pt>
                <c:pt idx="1402">
                  <c:v>-0.47620000000000001</c:v>
                </c:pt>
                <c:pt idx="1403">
                  <c:v>-0.4607</c:v>
                </c:pt>
                <c:pt idx="1404">
                  <c:v>-0.4637</c:v>
                </c:pt>
                <c:pt idx="1405">
                  <c:v>-0.49869999999999998</c:v>
                </c:pt>
                <c:pt idx="1406">
                  <c:v>-0.4859</c:v>
                </c:pt>
                <c:pt idx="1407">
                  <c:v>-0.48820000000000002</c:v>
                </c:pt>
                <c:pt idx="1408">
                  <c:v>-0.42630000000000001</c:v>
                </c:pt>
                <c:pt idx="1409">
                  <c:v>-0.42049999999999998</c:v>
                </c:pt>
                <c:pt idx="1410">
                  <c:v>-0.41980000000000001</c:v>
                </c:pt>
                <c:pt idx="1411">
                  <c:v>-0.44750000000000001</c:v>
                </c:pt>
                <c:pt idx="1412">
                  <c:v>-0.39250000000000002</c:v>
                </c:pt>
                <c:pt idx="1413">
                  <c:v>-0.4103</c:v>
                </c:pt>
                <c:pt idx="1414">
                  <c:v>-0.3483</c:v>
                </c:pt>
                <c:pt idx="1415">
                  <c:v>-0.32329999999999998</c:v>
                </c:pt>
                <c:pt idx="1416">
                  <c:v>-0.26919999999999999</c:v>
                </c:pt>
                <c:pt idx="1417">
                  <c:v>-0.3165</c:v>
                </c:pt>
                <c:pt idx="1418">
                  <c:v>-0.31</c:v>
                </c:pt>
                <c:pt idx="1419">
                  <c:v>-0.33100000000000002</c:v>
                </c:pt>
                <c:pt idx="1420">
                  <c:v>-0.41549999999999998</c:v>
                </c:pt>
                <c:pt idx="1421">
                  <c:v>-0.44409999999999999</c:v>
                </c:pt>
                <c:pt idx="1422">
                  <c:v>-0.43959999999999999</c:v>
                </c:pt>
                <c:pt idx="1423">
                  <c:v>-0.4219</c:v>
                </c:pt>
                <c:pt idx="1424">
                  <c:v>-0.42549999999999999</c:v>
                </c:pt>
                <c:pt idx="1425">
                  <c:v>-0.4415</c:v>
                </c:pt>
                <c:pt idx="1426">
                  <c:v>-0.4486</c:v>
                </c:pt>
                <c:pt idx="1427">
                  <c:v>-0.47299999999999998</c:v>
                </c:pt>
                <c:pt idx="1428">
                  <c:v>-0.43669999999999998</c:v>
                </c:pt>
                <c:pt idx="1429">
                  <c:v>-0.46789999999999998</c:v>
                </c:pt>
                <c:pt idx="1430">
                  <c:v>-0.50319999999999998</c:v>
                </c:pt>
                <c:pt idx="1431">
                  <c:v>-0.51139999999999997</c:v>
                </c:pt>
                <c:pt idx="1432">
                  <c:v>-0.50570000000000004</c:v>
                </c:pt>
                <c:pt idx="1433">
                  <c:v>-0.49780000000000002</c:v>
                </c:pt>
                <c:pt idx="1434">
                  <c:v>-0.4325</c:v>
                </c:pt>
                <c:pt idx="1435">
                  <c:v>-0.46389999999999998</c:v>
                </c:pt>
                <c:pt idx="1436">
                  <c:v>-0.46810000000000002</c:v>
                </c:pt>
                <c:pt idx="1437">
                  <c:v>-0.46860000000000002</c:v>
                </c:pt>
                <c:pt idx="1438">
                  <c:v>-0.4597</c:v>
                </c:pt>
                <c:pt idx="1439">
                  <c:v>-0.4778</c:v>
                </c:pt>
                <c:pt idx="1440">
                  <c:v>-0.49680000000000002</c:v>
                </c:pt>
                <c:pt idx="1441">
                  <c:v>-0.50670000000000004</c:v>
                </c:pt>
                <c:pt idx="1442">
                  <c:v>-0.44309999999999999</c:v>
                </c:pt>
                <c:pt idx="1443">
                  <c:v>-0.47849999999999998</c:v>
                </c:pt>
                <c:pt idx="1444">
                  <c:v>-0.47839999999999999</c:v>
                </c:pt>
                <c:pt idx="1445">
                  <c:v>-0.50139999999999996</c:v>
                </c:pt>
                <c:pt idx="1446">
                  <c:v>-0.48480000000000001</c:v>
                </c:pt>
                <c:pt idx="1447">
                  <c:v>-0.495</c:v>
                </c:pt>
                <c:pt idx="1448">
                  <c:v>-0.49359999999999998</c:v>
                </c:pt>
                <c:pt idx="1449">
                  <c:v>-0.52559999999999996</c:v>
                </c:pt>
                <c:pt idx="1450">
                  <c:v>-0.51519999999999999</c:v>
                </c:pt>
                <c:pt idx="1451">
                  <c:v>-0.47760000000000002</c:v>
                </c:pt>
                <c:pt idx="1452">
                  <c:v>-0.52439999999999998</c:v>
                </c:pt>
                <c:pt idx="1453">
                  <c:v>-0.53990000000000005</c:v>
                </c:pt>
                <c:pt idx="1454">
                  <c:v>-0.53169999999999995</c:v>
                </c:pt>
                <c:pt idx="1455">
                  <c:v>-0.57509999999999994</c:v>
                </c:pt>
                <c:pt idx="1456">
                  <c:v>-0.56359999999999999</c:v>
                </c:pt>
                <c:pt idx="1457">
                  <c:v>-0.55430000000000001</c:v>
                </c:pt>
                <c:pt idx="1458">
                  <c:v>-0.58009999999999995</c:v>
                </c:pt>
                <c:pt idx="1459">
                  <c:v>-0.5373</c:v>
                </c:pt>
                <c:pt idx="1460">
                  <c:v>-0.56830000000000003</c:v>
                </c:pt>
                <c:pt idx="1461">
                  <c:v>-0.53720000000000001</c:v>
                </c:pt>
                <c:pt idx="1462">
                  <c:v>-0.55720000000000003</c:v>
                </c:pt>
                <c:pt idx="1463">
                  <c:v>-0.50490000000000002</c:v>
                </c:pt>
                <c:pt idx="1464">
                  <c:v>-0.48</c:v>
                </c:pt>
                <c:pt idx="1465">
                  <c:v>-0.44350000000000001</c:v>
                </c:pt>
                <c:pt idx="1466">
                  <c:v>-0.44719999999999999</c:v>
                </c:pt>
                <c:pt idx="1467">
                  <c:v>-0.4834</c:v>
                </c:pt>
                <c:pt idx="1468">
                  <c:v>-0.48730000000000001</c:v>
                </c:pt>
                <c:pt idx="1469">
                  <c:v>-0.50600000000000001</c:v>
                </c:pt>
                <c:pt idx="1470">
                  <c:v>-0.5272</c:v>
                </c:pt>
                <c:pt idx="1471">
                  <c:v>-0.54100000000000004</c:v>
                </c:pt>
                <c:pt idx="1472">
                  <c:v>-0.5272</c:v>
                </c:pt>
                <c:pt idx="1473">
                  <c:v>-0.45829999999999999</c:v>
                </c:pt>
                <c:pt idx="1474">
                  <c:v>-0.44650000000000001</c:v>
                </c:pt>
                <c:pt idx="1475">
                  <c:v>-0.43840000000000001</c:v>
                </c:pt>
                <c:pt idx="1476">
                  <c:v>-0.44259999999999999</c:v>
                </c:pt>
                <c:pt idx="1477">
                  <c:v>-0.42899999999999999</c:v>
                </c:pt>
                <c:pt idx="1478">
                  <c:v>-0.41139999999999999</c:v>
                </c:pt>
                <c:pt idx="1479">
                  <c:v>-0.47410000000000002</c:v>
                </c:pt>
                <c:pt idx="1480">
                  <c:v>-0.48959999999999998</c:v>
                </c:pt>
                <c:pt idx="1481">
                  <c:v>-0.47749999999999998</c:v>
                </c:pt>
                <c:pt idx="1482">
                  <c:v>-0.46100000000000002</c:v>
                </c:pt>
                <c:pt idx="1483">
                  <c:v>-0.49309999999999998</c:v>
                </c:pt>
                <c:pt idx="1484">
                  <c:v>-0.46229999999999999</c:v>
                </c:pt>
                <c:pt idx="1485">
                  <c:v>-0.42620000000000002</c:v>
                </c:pt>
                <c:pt idx="1486">
                  <c:v>-0.48130000000000001</c:v>
                </c:pt>
                <c:pt idx="1487">
                  <c:v>-0.47470000000000001</c:v>
                </c:pt>
                <c:pt idx="1488">
                  <c:v>-0.48230000000000001</c:v>
                </c:pt>
                <c:pt idx="1489">
                  <c:v>-0.47570000000000001</c:v>
                </c:pt>
                <c:pt idx="1490">
                  <c:v>-0.48980000000000001</c:v>
                </c:pt>
                <c:pt idx="1491">
                  <c:v>-0.48299999999999998</c:v>
                </c:pt>
                <c:pt idx="1492">
                  <c:v>-0.52639999999999998</c:v>
                </c:pt>
                <c:pt idx="1493">
                  <c:v>-0.50260000000000005</c:v>
                </c:pt>
                <c:pt idx="1494">
                  <c:v>-0.50309999999999999</c:v>
                </c:pt>
                <c:pt idx="1495">
                  <c:v>-0.50209999999999999</c:v>
                </c:pt>
                <c:pt idx="1496">
                  <c:v>-0.52490000000000003</c:v>
                </c:pt>
                <c:pt idx="1497">
                  <c:v>-0.52569999999999995</c:v>
                </c:pt>
                <c:pt idx="1498">
                  <c:v>-0.54149999999999998</c:v>
                </c:pt>
                <c:pt idx="1499">
                  <c:v>-0.52049999999999996</c:v>
                </c:pt>
                <c:pt idx="1500">
                  <c:v>-0.5262</c:v>
                </c:pt>
                <c:pt idx="1501">
                  <c:v>-0.53590000000000004</c:v>
                </c:pt>
                <c:pt idx="1502">
                  <c:v>-0.51290000000000002</c:v>
                </c:pt>
                <c:pt idx="1503">
                  <c:v>-0.50580000000000003</c:v>
                </c:pt>
                <c:pt idx="1504">
                  <c:v>-0.49299999999999999</c:v>
                </c:pt>
                <c:pt idx="1505">
                  <c:v>-0.52129999999999999</c:v>
                </c:pt>
                <c:pt idx="1506">
                  <c:v>-0.53220000000000001</c:v>
                </c:pt>
                <c:pt idx="1507">
                  <c:v>-0.54300000000000004</c:v>
                </c:pt>
                <c:pt idx="1508">
                  <c:v>-0.55479999999999996</c:v>
                </c:pt>
                <c:pt idx="1509">
                  <c:v>-0.57479999999999998</c:v>
                </c:pt>
                <c:pt idx="1510">
                  <c:v>-0.61009999999999998</c:v>
                </c:pt>
                <c:pt idx="1511">
                  <c:v>-0.62160000000000004</c:v>
                </c:pt>
                <c:pt idx="1512">
                  <c:v>-0.629</c:v>
                </c:pt>
                <c:pt idx="1513">
                  <c:v>-0.60260000000000002</c:v>
                </c:pt>
                <c:pt idx="1514">
                  <c:v>-0.58740000000000003</c:v>
                </c:pt>
                <c:pt idx="1515">
                  <c:v>-0.56130000000000002</c:v>
                </c:pt>
                <c:pt idx="1516">
                  <c:v>-0.57369999999999999</c:v>
                </c:pt>
                <c:pt idx="1517">
                  <c:v>-0.5726</c:v>
                </c:pt>
                <c:pt idx="1518">
                  <c:v>-0.61319999999999997</c:v>
                </c:pt>
                <c:pt idx="1519">
                  <c:v>-0.62780000000000002</c:v>
                </c:pt>
                <c:pt idx="1520">
                  <c:v>-0.63829999999999998</c:v>
                </c:pt>
                <c:pt idx="1521">
                  <c:v>-0.62480000000000002</c:v>
                </c:pt>
                <c:pt idx="1522">
                  <c:v>-0.63700000000000001</c:v>
                </c:pt>
                <c:pt idx="1523">
                  <c:v>-0.62080000000000002</c:v>
                </c:pt>
                <c:pt idx="1524">
                  <c:v>-0.63829999999999998</c:v>
                </c:pt>
                <c:pt idx="1525">
                  <c:v>-0.63329999999999997</c:v>
                </c:pt>
                <c:pt idx="1526">
                  <c:v>-0.61699999999999999</c:v>
                </c:pt>
                <c:pt idx="1527">
                  <c:v>-0.51039999999999996</c:v>
                </c:pt>
                <c:pt idx="1528">
                  <c:v>-0.4864</c:v>
                </c:pt>
                <c:pt idx="1529">
                  <c:v>-0.50290000000000001</c:v>
                </c:pt>
                <c:pt idx="1530">
                  <c:v>-0.53349999999999997</c:v>
                </c:pt>
                <c:pt idx="1531">
                  <c:v>-0.54710000000000003</c:v>
                </c:pt>
                <c:pt idx="1532">
                  <c:v>-0.54520000000000002</c:v>
                </c:pt>
                <c:pt idx="1533">
                  <c:v>-0.56079999999999997</c:v>
                </c:pt>
                <c:pt idx="1534">
                  <c:v>-0.55459999999999998</c:v>
                </c:pt>
                <c:pt idx="1535">
                  <c:v>-0.56930000000000003</c:v>
                </c:pt>
                <c:pt idx="1536">
                  <c:v>-0.58299999999999996</c:v>
                </c:pt>
                <c:pt idx="1537">
                  <c:v>-0.57969999999999999</c:v>
                </c:pt>
                <c:pt idx="1538">
                  <c:v>-0.56579999999999997</c:v>
                </c:pt>
                <c:pt idx="1539">
                  <c:v>-0.57169999999999999</c:v>
                </c:pt>
                <c:pt idx="1540">
                  <c:v>-0.58720000000000006</c:v>
                </c:pt>
                <c:pt idx="1541">
                  <c:v>-0.58560000000000001</c:v>
                </c:pt>
                <c:pt idx="1542">
                  <c:v>-0.5706</c:v>
                </c:pt>
                <c:pt idx="1543">
                  <c:v>-0.52200000000000002</c:v>
                </c:pt>
                <c:pt idx="1544">
                  <c:v>-0.51939999999999997</c:v>
                </c:pt>
                <c:pt idx="1545">
                  <c:v>-0.54759999999999998</c:v>
                </c:pt>
                <c:pt idx="1546">
                  <c:v>-0.54330000000000001</c:v>
                </c:pt>
                <c:pt idx="1547">
                  <c:v>-0.58450000000000002</c:v>
                </c:pt>
                <c:pt idx="1548">
                  <c:v>-0.61080000000000001</c:v>
                </c:pt>
                <c:pt idx="1549">
                  <c:v>-0.60570000000000002</c:v>
                </c:pt>
                <c:pt idx="1550">
                  <c:v>-0.59630000000000005</c:v>
                </c:pt>
                <c:pt idx="1551">
                  <c:v>-0.6371</c:v>
                </c:pt>
                <c:pt idx="1552">
                  <c:v>-0.61829999999999996</c:v>
                </c:pt>
                <c:pt idx="1553">
                  <c:v>-0.61199999999999999</c:v>
                </c:pt>
                <c:pt idx="1554">
                  <c:v>-0.56810000000000005</c:v>
                </c:pt>
                <c:pt idx="1555">
                  <c:v>-0.57579999999999998</c:v>
                </c:pt>
                <c:pt idx="1556">
                  <c:v>-0.56940000000000002</c:v>
                </c:pt>
                <c:pt idx="1557">
                  <c:v>-0.58140000000000003</c:v>
                </c:pt>
                <c:pt idx="1558">
                  <c:v>-0.59570000000000001</c:v>
                </c:pt>
                <c:pt idx="1559">
                  <c:v>-0.54139999999999999</c:v>
                </c:pt>
                <c:pt idx="1560">
                  <c:v>-0.54190000000000005</c:v>
                </c:pt>
                <c:pt idx="1561">
                  <c:v>-0.54200000000000004</c:v>
                </c:pt>
                <c:pt idx="1562">
                  <c:v>-0.56359999999999999</c:v>
                </c:pt>
                <c:pt idx="1563">
                  <c:v>-0.5766</c:v>
                </c:pt>
                <c:pt idx="1564">
                  <c:v>-0.56930000000000003</c:v>
                </c:pt>
                <c:pt idx="1565">
                  <c:v>-0.57509999999999994</c:v>
                </c:pt>
                <c:pt idx="1566">
                  <c:v>-0.57530000000000003</c:v>
                </c:pt>
                <c:pt idx="1567">
                  <c:v>-0.60209999999999997</c:v>
                </c:pt>
                <c:pt idx="1568">
                  <c:v>-0.58230000000000004</c:v>
                </c:pt>
                <c:pt idx="1569">
                  <c:v>-0.54549999999999998</c:v>
                </c:pt>
                <c:pt idx="1570">
                  <c:v>-0.54630000000000001</c:v>
                </c:pt>
                <c:pt idx="1571">
                  <c:v>-0.55100000000000005</c:v>
                </c:pt>
                <c:pt idx="1572">
                  <c:v>-0.51829999999999998</c:v>
                </c:pt>
                <c:pt idx="1573">
                  <c:v>-0.49940000000000001</c:v>
                </c:pt>
                <c:pt idx="1574">
                  <c:v>-0.55310000000000004</c:v>
                </c:pt>
                <c:pt idx="1575">
                  <c:v>-0.5806</c:v>
                </c:pt>
                <c:pt idx="1576">
                  <c:v>-0.57110000000000005</c:v>
                </c:pt>
                <c:pt idx="1577">
                  <c:v>-0.55400000000000005</c:v>
                </c:pt>
                <c:pt idx="1578">
                  <c:v>-0.55720000000000003</c:v>
                </c:pt>
                <c:pt idx="1579">
                  <c:v>-0.55679999999999996</c:v>
                </c:pt>
                <c:pt idx="1580">
                  <c:v>-0.5292</c:v>
                </c:pt>
                <c:pt idx="1581">
                  <c:v>-0.5423</c:v>
                </c:pt>
                <c:pt idx="1582">
                  <c:v>-0.58079999999999998</c:v>
                </c:pt>
                <c:pt idx="1583">
                  <c:v>-0.56330000000000002</c:v>
                </c:pt>
                <c:pt idx="1584">
                  <c:v>-0.57920000000000005</c:v>
                </c:pt>
                <c:pt idx="1585">
                  <c:v>-0.57179999999999997</c:v>
                </c:pt>
                <c:pt idx="1586">
                  <c:v>-0.54930000000000001</c:v>
                </c:pt>
                <c:pt idx="1587">
                  <c:v>-0.54469999999999996</c:v>
                </c:pt>
                <c:pt idx="1588">
                  <c:v>-0.51100000000000001</c:v>
                </c:pt>
                <c:pt idx="1589">
                  <c:v>-0.49909999999999999</c:v>
                </c:pt>
                <c:pt idx="1590">
                  <c:v>-0.48630000000000001</c:v>
                </c:pt>
                <c:pt idx="1591">
                  <c:v>-0.46739999999999998</c:v>
                </c:pt>
                <c:pt idx="1592">
                  <c:v>-0.47560000000000002</c:v>
                </c:pt>
                <c:pt idx="1593">
                  <c:v>-0.48020000000000002</c:v>
                </c:pt>
                <c:pt idx="1594">
                  <c:v>-0.47010000000000002</c:v>
                </c:pt>
                <c:pt idx="1595">
                  <c:v>-0.48849999999999999</c:v>
                </c:pt>
                <c:pt idx="1596">
                  <c:v>-0.4617</c:v>
                </c:pt>
                <c:pt idx="1597">
                  <c:v>-0.41699999999999998</c:v>
                </c:pt>
                <c:pt idx="1598">
                  <c:v>-0.38479999999999998</c:v>
                </c:pt>
                <c:pt idx="1599">
                  <c:v>-0.40150000000000002</c:v>
                </c:pt>
                <c:pt idx="1600">
                  <c:v>-0.37659999999999999</c:v>
                </c:pt>
                <c:pt idx="1601">
                  <c:v>-0.34639999999999999</c:v>
                </c:pt>
                <c:pt idx="1602">
                  <c:v>-0.3795</c:v>
                </c:pt>
                <c:pt idx="1603">
                  <c:v>-0.35339999999999999</c:v>
                </c:pt>
                <c:pt idx="1604">
                  <c:v>-0.3397</c:v>
                </c:pt>
                <c:pt idx="1605">
                  <c:v>-0.26190000000000002</c:v>
                </c:pt>
                <c:pt idx="1606">
                  <c:v>-0.29160000000000003</c:v>
                </c:pt>
                <c:pt idx="1607">
                  <c:v>-0.36930000000000002</c:v>
                </c:pt>
                <c:pt idx="1608">
                  <c:v>-0.38019999999999998</c:v>
                </c:pt>
                <c:pt idx="1609">
                  <c:v>-0.32969999999999999</c:v>
                </c:pt>
                <c:pt idx="1610">
                  <c:v>-0.34849999999999998</c:v>
                </c:pt>
                <c:pt idx="1611">
                  <c:v>-0.3392</c:v>
                </c:pt>
                <c:pt idx="1612">
                  <c:v>-0.3165</c:v>
                </c:pt>
                <c:pt idx="1613">
                  <c:v>-0.33650000000000002</c:v>
                </c:pt>
                <c:pt idx="1614">
                  <c:v>-0.34370000000000001</c:v>
                </c:pt>
                <c:pt idx="1615">
                  <c:v>-0.36559999999999998</c:v>
                </c:pt>
                <c:pt idx="1616">
                  <c:v>-0.32969999999999999</c:v>
                </c:pt>
                <c:pt idx="1617">
                  <c:v>-0.37409999999999999</c:v>
                </c:pt>
                <c:pt idx="1618">
                  <c:v>-0.37509999999999999</c:v>
                </c:pt>
                <c:pt idx="1619">
                  <c:v>-0.33129999999999998</c:v>
                </c:pt>
                <c:pt idx="1620">
                  <c:v>-0.30459999999999998</c:v>
                </c:pt>
                <c:pt idx="1621">
                  <c:v>-0.3337</c:v>
                </c:pt>
                <c:pt idx="1622">
                  <c:v>-0.35010000000000002</c:v>
                </c:pt>
                <c:pt idx="1623">
                  <c:v>-0.38069999999999998</c:v>
                </c:pt>
                <c:pt idx="1624">
                  <c:v>-0.39479999999999998</c:v>
                </c:pt>
                <c:pt idx="1625">
                  <c:v>-0.4249</c:v>
                </c:pt>
                <c:pt idx="1626">
                  <c:v>-0.38969999999999999</c:v>
                </c:pt>
                <c:pt idx="1627">
                  <c:v>-0.36009999999999998</c:v>
                </c:pt>
                <c:pt idx="1628">
                  <c:v>-0.31850000000000001</c:v>
                </c:pt>
                <c:pt idx="1629">
                  <c:v>-0.3327</c:v>
                </c:pt>
                <c:pt idx="1630">
                  <c:v>-0.36470000000000002</c:v>
                </c:pt>
                <c:pt idx="1631">
                  <c:v>-0.36480000000000001</c:v>
                </c:pt>
                <c:pt idx="1632">
                  <c:v>-0.36499999999999999</c:v>
                </c:pt>
                <c:pt idx="1633">
                  <c:v>-0.35749999999999998</c:v>
                </c:pt>
                <c:pt idx="1634">
                  <c:v>-0.35899999999999999</c:v>
                </c:pt>
                <c:pt idx="1635">
                  <c:v>-0.37469999999999998</c:v>
                </c:pt>
                <c:pt idx="1636">
                  <c:v>-0.33660000000000001</c:v>
                </c:pt>
                <c:pt idx="1637">
                  <c:v>-0.3347</c:v>
                </c:pt>
                <c:pt idx="1638">
                  <c:v>-0.33019999999999999</c:v>
                </c:pt>
                <c:pt idx="1639">
                  <c:v>-0.30259999999999998</c:v>
                </c:pt>
                <c:pt idx="1640">
                  <c:v>-0.33400000000000002</c:v>
                </c:pt>
                <c:pt idx="1641">
                  <c:v>-0.30330000000000001</c:v>
                </c:pt>
                <c:pt idx="1642">
                  <c:v>-0.27529999999999999</c:v>
                </c:pt>
                <c:pt idx="1643">
                  <c:v>-0.29849999999999999</c:v>
                </c:pt>
                <c:pt idx="1644">
                  <c:v>-0.30249999999999999</c:v>
                </c:pt>
                <c:pt idx="1645">
                  <c:v>-0.29949999999999999</c:v>
                </c:pt>
                <c:pt idx="1646">
                  <c:v>-0.30059999999999998</c:v>
                </c:pt>
                <c:pt idx="1647">
                  <c:v>-0.29759999999999998</c:v>
                </c:pt>
                <c:pt idx="1648">
                  <c:v>-0.29389999999999999</c:v>
                </c:pt>
                <c:pt idx="1649">
                  <c:v>-0.27439999999999998</c:v>
                </c:pt>
                <c:pt idx="1650">
                  <c:v>-0.23810000000000001</c:v>
                </c:pt>
                <c:pt idx="1651">
                  <c:v>-0.2447</c:v>
                </c:pt>
                <c:pt idx="1652">
                  <c:v>-0.24629999999999999</c:v>
                </c:pt>
              </c:numCache>
            </c:numRef>
          </c:val>
          <c:smooth val="0"/>
          <c:extLst>
            <c:ext xmlns:c16="http://schemas.microsoft.com/office/drawing/2014/chart" uri="{C3380CC4-5D6E-409C-BE32-E72D297353CC}">
              <c16:uniqueId val="{00000001-29FD-4C41-AF9A-C2627241557D}"/>
            </c:ext>
          </c:extLst>
        </c:ser>
        <c:ser>
          <c:idx val="2"/>
          <c:order val="2"/>
          <c:tx>
            <c:strRef>
              <c:f>'Figure 3.6'!$D$30</c:f>
              <c:strCache>
                <c:ptCount val="1"/>
                <c:pt idx="0">
                  <c:v>Italy</c:v>
                </c:pt>
              </c:strCache>
            </c:strRef>
          </c:tx>
          <c:spPr>
            <a:ln w="9525" cap="rnd">
              <a:solidFill>
                <a:schemeClr val="accent3">
                  <a:lumMod val="40000"/>
                  <a:lumOff val="60000"/>
                </a:schemeClr>
              </a:solidFill>
              <a:round/>
            </a:ln>
            <a:effectLst/>
          </c:spPr>
          <c:marker>
            <c:symbol val="none"/>
          </c:marker>
          <c:cat>
            <c:numRef>
              <c:f>'Figure 3.6'!$A$31:$A$1683</c:f>
              <c:numCache>
                <c:formatCode>m/d/yyyy</c:formatCode>
                <c:ptCount val="165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numCache>
            </c:numRef>
          </c:cat>
          <c:val>
            <c:numRef>
              <c:f>'Figure 3.6'!$D$31:$D$1683</c:f>
              <c:numCache>
                <c:formatCode>General</c:formatCode>
                <c:ptCount val="1653"/>
                <c:pt idx="0">
                  <c:v>1.8781000000000001</c:v>
                </c:pt>
                <c:pt idx="1">
                  <c:v>1.7601</c:v>
                </c:pt>
                <c:pt idx="2">
                  <c:v>1.8121</c:v>
                </c:pt>
                <c:pt idx="3">
                  <c:v>1.8357000000000001</c:v>
                </c:pt>
                <c:pt idx="4">
                  <c:v>1.9261999999999999</c:v>
                </c:pt>
                <c:pt idx="5">
                  <c:v>1.8503000000000001</c:v>
                </c:pt>
                <c:pt idx="6">
                  <c:v>1.8888</c:v>
                </c:pt>
                <c:pt idx="7">
                  <c:v>1.8003</c:v>
                </c:pt>
                <c:pt idx="8">
                  <c:v>1.7938000000000001</c:v>
                </c:pt>
                <c:pt idx="9">
                  <c:v>1.7407999999999999</c:v>
                </c:pt>
                <c:pt idx="10">
                  <c:v>1.7405999999999999</c:v>
                </c:pt>
                <c:pt idx="11">
                  <c:v>1.6627000000000001</c:v>
                </c:pt>
                <c:pt idx="12">
                  <c:v>1.6653</c:v>
                </c:pt>
                <c:pt idx="13">
                  <c:v>1.6731</c:v>
                </c:pt>
                <c:pt idx="14">
                  <c:v>1.6961999999999999</c:v>
                </c:pt>
                <c:pt idx="15">
                  <c:v>1.5631999999999999</c:v>
                </c:pt>
                <c:pt idx="16">
                  <c:v>1.5213000000000001</c:v>
                </c:pt>
                <c:pt idx="17">
                  <c:v>1.4722999999999999</c:v>
                </c:pt>
                <c:pt idx="18">
                  <c:v>1.5344</c:v>
                </c:pt>
                <c:pt idx="19">
                  <c:v>1.6056999999999999</c:v>
                </c:pt>
                <c:pt idx="20">
                  <c:v>1.6052999999999999</c:v>
                </c:pt>
                <c:pt idx="21">
                  <c:v>1.6283000000000001</c:v>
                </c:pt>
                <c:pt idx="22">
                  <c:v>1.6205000000000001</c:v>
                </c:pt>
                <c:pt idx="23">
                  <c:v>1.5933999999999999</c:v>
                </c:pt>
                <c:pt idx="24">
                  <c:v>1.5386</c:v>
                </c:pt>
                <c:pt idx="25">
                  <c:v>1.5513999999999999</c:v>
                </c:pt>
                <c:pt idx="26">
                  <c:v>1.5781000000000001</c:v>
                </c:pt>
                <c:pt idx="27">
                  <c:v>1.6616</c:v>
                </c:pt>
                <c:pt idx="28">
                  <c:v>1.6781999999999999</c:v>
                </c:pt>
                <c:pt idx="29">
                  <c:v>1.671</c:v>
                </c:pt>
                <c:pt idx="30">
                  <c:v>1.6532</c:v>
                </c:pt>
                <c:pt idx="31">
                  <c:v>1.6188</c:v>
                </c:pt>
                <c:pt idx="32">
                  <c:v>1.6364000000000001</c:v>
                </c:pt>
                <c:pt idx="33">
                  <c:v>1.6459999999999999</c:v>
                </c:pt>
                <c:pt idx="34">
                  <c:v>1.6415</c:v>
                </c:pt>
                <c:pt idx="35">
                  <c:v>1.6015999999999999</c:v>
                </c:pt>
                <c:pt idx="36">
                  <c:v>1.5639000000000001</c:v>
                </c:pt>
                <c:pt idx="37">
                  <c:v>1.488</c:v>
                </c:pt>
                <c:pt idx="38">
                  <c:v>1.4621</c:v>
                </c:pt>
                <c:pt idx="39">
                  <c:v>1.4520999999999999</c:v>
                </c:pt>
                <c:pt idx="40">
                  <c:v>1.343</c:v>
                </c:pt>
                <c:pt idx="41">
                  <c:v>1.3196000000000001</c:v>
                </c:pt>
                <c:pt idx="42">
                  <c:v>1.3327</c:v>
                </c:pt>
                <c:pt idx="43">
                  <c:v>1.387</c:v>
                </c:pt>
                <c:pt idx="44">
                  <c:v>1.3843000000000001</c:v>
                </c:pt>
                <c:pt idx="45">
                  <c:v>1.3507</c:v>
                </c:pt>
                <c:pt idx="46">
                  <c:v>1.3217000000000001</c:v>
                </c:pt>
                <c:pt idx="47">
                  <c:v>1.31</c:v>
                </c:pt>
                <c:pt idx="48">
                  <c:v>1.2434000000000001</c:v>
                </c:pt>
                <c:pt idx="49">
                  <c:v>1.135</c:v>
                </c:pt>
                <c:pt idx="50">
                  <c:v>1.1465000000000001</c:v>
                </c:pt>
                <c:pt idx="51">
                  <c:v>1.1731</c:v>
                </c:pt>
                <c:pt idx="52">
                  <c:v>1.175</c:v>
                </c:pt>
                <c:pt idx="53">
                  <c:v>1.2699</c:v>
                </c:pt>
                <c:pt idx="54">
                  <c:v>1.3825000000000001</c:v>
                </c:pt>
                <c:pt idx="55">
                  <c:v>1.2881</c:v>
                </c:pt>
                <c:pt idx="56">
                  <c:v>1.2285999999999999</c:v>
                </c:pt>
                <c:pt idx="57">
                  <c:v>1.3317000000000001</c:v>
                </c:pt>
                <c:pt idx="58">
                  <c:v>1.3632</c:v>
                </c:pt>
                <c:pt idx="59">
                  <c:v>1.3656999999999999</c:v>
                </c:pt>
                <c:pt idx="60">
                  <c:v>1.3724000000000001</c:v>
                </c:pt>
                <c:pt idx="61">
                  <c:v>1.3772</c:v>
                </c:pt>
                <c:pt idx="62">
                  <c:v>1.3568</c:v>
                </c:pt>
                <c:pt idx="63">
                  <c:v>1.2928999999999999</c:v>
                </c:pt>
                <c:pt idx="64">
                  <c:v>1.276</c:v>
                </c:pt>
                <c:pt idx="65">
                  <c:v>1.3037000000000001</c:v>
                </c:pt>
                <c:pt idx="66">
                  <c:v>1.3037000000000001</c:v>
                </c:pt>
                <c:pt idx="67">
                  <c:v>1.3035000000000001</c:v>
                </c:pt>
                <c:pt idx="68">
                  <c:v>1.2434000000000001</c:v>
                </c:pt>
                <c:pt idx="69">
                  <c:v>1.2509999999999999</c:v>
                </c:pt>
                <c:pt idx="70">
                  <c:v>1.2866</c:v>
                </c:pt>
                <c:pt idx="71">
                  <c:v>1.2584</c:v>
                </c:pt>
                <c:pt idx="72">
                  <c:v>1.2885</c:v>
                </c:pt>
                <c:pt idx="73">
                  <c:v>1.3129999999999999</c:v>
                </c:pt>
                <c:pt idx="74">
                  <c:v>1.2727999999999999</c:v>
                </c:pt>
                <c:pt idx="75">
                  <c:v>1.3835</c:v>
                </c:pt>
                <c:pt idx="76">
                  <c:v>1.4522999999999999</c:v>
                </c:pt>
                <c:pt idx="77">
                  <c:v>1.4876</c:v>
                </c:pt>
                <c:pt idx="78">
                  <c:v>1.4748000000000001</c:v>
                </c:pt>
                <c:pt idx="79">
                  <c:v>1.4003000000000001</c:v>
                </c:pt>
                <c:pt idx="80">
                  <c:v>1.4089</c:v>
                </c:pt>
                <c:pt idx="81">
                  <c:v>1.4462999999999999</c:v>
                </c:pt>
                <c:pt idx="82">
                  <c:v>1.3848</c:v>
                </c:pt>
                <c:pt idx="83">
                  <c:v>1.3806</c:v>
                </c:pt>
                <c:pt idx="84">
                  <c:v>1.4845999999999999</c:v>
                </c:pt>
                <c:pt idx="85">
                  <c:v>1.5213000000000001</c:v>
                </c:pt>
                <c:pt idx="86">
                  <c:v>1.5213000000000001</c:v>
                </c:pt>
                <c:pt idx="87">
                  <c:v>1.5101</c:v>
                </c:pt>
                <c:pt idx="88">
                  <c:v>1.8163</c:v>
                </c:pt>
                <c:pt idx="89">
                  <c:v>1.9247000000000001</c:v>
                </c:pt>
                <c:pt idx="90">
                  <c:v>1.7563</c:v>
                </c:pt>
                <c:pt idx="91">
                  <c:v>1.6679999999999999</c:v>
                </c:pt>
                <c:pt idx="92">
                  <c:v>1.7527999999999999</c:v>
                </c:pt>
                <c:pt idx="93">
                  <c:v>1.8714999999999999</c:v>
                </c:pt>
                <c:pt idx="94">
                  <c:v>1.8723000000000001</c:v>
                </c:pt>
                <c:pt idx="95">
                  <c:v>1.8531</c:v>
                </c:pt>
                <c:pt idx="96">
                  <c:v>1.7931999999999999</c:v>
                </c:pt>
                <c:pt idx="97">
                  <c:v>1.9072</c:v>
                </c:pt>
                <c:pt idx="98">
                  <c:v>1.8346</c:v>
                </c:pt>
                <c:pt idx="99">
                  <c:v>1.8467</c:v>
                </c:pt>
                <c:pt idx="100">
                  <c:v>1.8673</c:v>
                </c:pt>
                <c:pt idx="101">
                  <c:v>1.8453999999999999</c:v>
                </c:pt>
                <c:pt idx="102">
                  <c:v>1.9892000000000001</c:v>
                </c:pt>
                <c:pt idx="103">
                  <c:v>1.9449000000000001</c:v>
                </c:pt>
                <c:pt idx="104">
                  <c:v>1.8467</c:v>
                </c:pt>
                <c:pt idx="105">
                  <c:v>1.8716999999999999</c:v>
                </c:pt>
                <c:pt idx="106">
                  <c:v>1.8536999999999999</c:v>
                </c:pt>
                <c:pt idx="107">
                  <c:v>1.9227000000000001</c:v>
                </c:pt>
                <c:pt idx="108">
                  <c:v>2.0851000000000002</c:v>
                </c:pt>
                <c:pt idx="109">
                  <c:v>2.1248999999999998</c:v>
                </c:pt>
                <c:pt idx="110">
                  <c:v>2.1187</c:v>
                </c:pt>
                <c:pt idx="111">
                  <c:v>2.2378</c:v>
                </c:pt>
                <c:pt idx="112">
                  <c:v>2.2538</c:v>
                </c:pt>
                <c:pt idx="113">
                  <c:v>2.2982</c:v>
                </c:pt>
                <c:pt idx="114">
                  <c:v>2.3247</c:v>
                </c:pt>
                <c:pt idx="115">
                  <c:v>2.1417999999999999</c:v>
                </c:pt>
                <c:pt idx="116">
                  <c:v>2.2568000000000001</c:v>
                </c:pt>
                <c:pt idx="117">
                  <c:v>2.3384999999999998</c:v>
                </c:pt>
                <c:pt idx="118">
                  <c:v>2.3056999999999999</c:v>
                </c:pt>
                <c:pt idx="119">
                  <c:v>2.2856999999999998</c:v>
                </c:pt>
                <c:pt idx="120">
                  <c:v>2.2658</c:v>
                </c:pt>
                <c:pt idx="121">
                  <c:v>2.2970000000000002</c:v>
                </c:pt>
                <c:pt idx="122">
                  <c:v>2.1364000000000001</c:v>
                </c:pt>
                <c:pt idx="123">
                  <c:v>2.1269999999999998</c:v>
                </c:pt>
                <c:pt idx="124">
                  <c:v>2.1339000000000001</c:v>
                </c:pt>
                <c:pt idx="125">
                  <c:v>2.1261999999999999</c:v>
                </c:pt>
                <c:pt idx="126">
                  <c:v>2.1499000000000001</c:v>
                </c:pt>
                <c:pt idx="127">
                  <c:v>2.3521999999999998</c:v>
                </c:pt>
                <c:pt idx="128">
                  <c:v>2.3054999999999999</c:v>
                </c:pt>
                <c:pt idx="129">
                  <c:v>2.2469000000000001</c:v>
                </c:pt>
                <c:pt idx="130">
                  <c:v>2.3279000000000001</c:v>
                </c:pt>
                <c:pt idx="131">
                  <c:v>2.2776999999999998</c:v>
                </c:pt>
                <c:pt idx="132">
                  <c:v>2.3466</c:v>
                </c:pt>
                <c:pt idx="133">
                  <c:v>2.3001999999999998</c:v>
                </c:pt>
                <c:pt idx="134">
                  <c:v>2.1977000000000002</c:v>
                </c:pt>
                <c:pt idx="135">
                  <c:v>2.1751</c:v>
                </c:pt>
                <c:pt idx="136">
                  <c:v>2.1625999999999999</c:v>
                </c:pt>
                <c:pt idx="137">
                  <c:v>2.1053000000000002</c:v>
                </c:pt>
                <c:pt idx="138">
                  <c:v>2.0777000000000001</c:v>
                </c:pt>
                <c:pt idx="139">
                  <c:v>2.0177</c:v>
                </c:pt>
                <c:pt idx="140">
                  <c:v>1.9950000000000001</c:v>
                </c:pt>
                <c:pt idx="141">
                  <c:v>1.9451000000000001</c:v>
                </c:pt>
                <c:pt idx="142">
                  <c:v>1.9075</c:v>
                </c:pt>
                <c:pt idx="143">
                  <c:v>1.9908999999999999</c:v>
                </c:pt>
                <c:pt idx="144">
                  <c:v>1.9474</c:v>
                </c:pt>
                <c:pt idx="145">
                  <c:v>1.9091</c:v>
                </c:pt>
                <c:pt idx="146">
                  <c:v>1.8778999999999999</c:v>
                </c:pt>
                <c:pt idx="147">
                  <c:v>1.8956</c:v>
                </c:pt>
                <c:pt idx="148">
                  <c:v>1.8846000000000001</c:v>
                </c:pt>
                <c:pt idx="149">
                  <c:v>1.9145000000000001</c:v>
                </c:pt>
                <c:pt idx="150">
                  <c:v>1.8354999999999999</c:v>
                </c:pt>
                <c:pt idx="151">
                  <c:v>1.7834000000000001</c:v>
                </c:pt>
                <c:pt idx="152">
                  <c:v>1.7773000000000001</c:v>
                </c:pt>
                <c:pt idx="153">
                  <c:v>1.7773000000000001</c:v>
                </c:pt>
                <c:pt idx="154">
                  <c:v>1.8938999999999999</c:v>
                </c:pt>
                <c:pt idx="155">
                  <c:v>1.8707</c:v>
                </c:pt>
                <c:pt idx="156">
                  <c:v>1.8348</c:v>
                </c:pt>
                <c:pt idx="157">
                  <c:v>1.829</c:v>
                </c:pt>
                <c:pt idx="158">
                  <c:v>1.758</c:v>
                </c:pt>
                <c:pt idx="159">
                  <c:v>1.7791999999999999</c:v>
                </c:pt>
                <c:pt idx="160">
                  <c:v>1.7912999999999999</c:v>
                </c:pt>
                <c:pt idx="161">
                  <c:v>1.8064</c:v>
                </c:pt>
                <c:pt idx="162">
                  <c:v>1.7599</c:v>
                </c:pt>
                <c:pt idx="163">
                  <c:v>1.7968</c:v>
                </c:pt>
                <c:pt idx="164">
                  <c:v>1.8186</c:v>
                </c:pt>
                <c:pt idx="165">
                  <c:v>1.7976000000000001</c:v>
                </c:pt>
                <c:pt idx="166">
                  <c:v>1.8648</c:v>
                </c:pt>
                <c:pt idx="167">
                  <c:v>1.9061999999999999</c:v>
                </c:pt>
                <c:pt idx="168">
                  <c:v>1.9712000000000001</c:v>
                </c:pt>
                <c:pt idx="169">
                  <c:v>1.9607000000000001</c:v>
                </c:pt>
                <c:pt idx="170">
                  <c:v>1.9216</c:v>
                </c:pt>
                <c:pt idx="171">
                  <c:v>1.9085000000000001</c:v>
                </c:pt>
                <c:pt idx="172">
                  <c:v>1.9355</c:v>
                </c:pt>
                <c:pt idx="173">
                  <c:v>1.9894000000000001</c:v>
                </c:pt>
                <c:pt idx="174">
                  <c:v>1.998</c:v>
                </c:pt>
                <c:pt idx="175">
                  <c:v>1.9320999999999999</c:v>
                </c:pt>
                <c:pt idx="176">
                  <c:v>1.8843000000000001</c:v>
                </c:pt>
                <c:pt idx="177">
                  <c:v>1.8836999999999999</c:v>
                </c:pt>
                <c:pt idx="178">
                  <c:v>1.8323</c:v>
                </c:pt>
                <c:pt idx="179">
                  <c:v>1.8421000000000001</c:v>
                </c:pt>
                <c:pt idx="180">
                  <c:v>1.8465</c:v>
                </c:pt>
                <c:pt idx="181">
                  <c:v>1.835</c:v>
                </c:pt>
                <c:pt idx="182">
                  <c:v>1.8478000000000001</c:v>
                </c:pt>
                <c:pt idx="183">
                  <c:v>1.8904000000000001</c:v>
                </c:pt>
                <c:pt idx="184">
                  <c:v>1.9175</c:v>
                </c:pt>
                <c:pt idx="185">
                  <c:v>1.9051</c:v>
                </c:pt>
                <c:pt idx="186">
                  <c:v>1.7753000000000001</c:v>
                </c:pt>
                <c:pt idx="187">
                  <c:v>1.8036000000000001</c:v>
                </c:pt>
                <c:pt idx="188">
                  <c:v>1.7543</c:v>
                </c:pt>
                <c:pt idx="189">
                  <c:v>1.7338</c:v>
                </c:pt>
                <c:pt idx="190">
                  <c:v>1.7276</c:v>
                </c:pt>
                <c:pt idx="191">
                  <c:v>1.7878000000000001</c:v>
                </c:pt>
                <c:pt idx="192">
                  <c:v>1.7716000000000001</c:v>
                </c:pt>
                <c:pt idx="193">
                  <c:v>1.7342</c:v>
                </c:pt>
                <c:pt idx="194">
                  <c:v>1.728</c:v>
                </c:pt>
                <c:pt idx="195">
                  <c:v>1.7847</c:v>
                </c:pt>
                <c:pt idx="196">
                  <c:v>1.7344999999999999</c:v>
                </c:pt>
                <c:pt idx="197">
                  <c:v>1.7565</c:v>
                </c:pt>
                <c:pt idx="198">
                  <c:v>1.7837000000000001</c:v>
                </c:pt>
                <c:pt idx="199">
                  <c:v>1.8109</c:v>
                </c:pt>
                <c:pt idx="200">
                  <c:v>1.7797000000000001</c:v>
                </c:pt>
                <c:pt idx="201">
                  <c:v>1.7882</c:v>
                </c:pt>
                <c:pt idx="202">
                  <c:v>1.7773000000000001</c:v>
                </c:pt>
                <c:pt idx="203">
                  <c:v>1.7697000000000001</c:v>
                </c:pt>
                <c:pt idx="204">
                  <c:v>1.7336</c:v>
                </c:pt>
                <c:pt idx="205">
                  <c:v>1.7457</c:v>
                </c:pt>
                <c:pt idx="206">
                  <c:v>1.7079</c:v>
                </c:pt>
                <c:pt idx="207">
                  <c:v>1.7002999999999999</c:v>
                </c:pt>
                <c:pt idx="208">
                  <c:v>1.7629999999999999</c:v>
                </c:pt>
                <c:pt idx="209">
                  <c:v>1.7068000000000001</c:v>
                </c:pt>
                <c:pt idx="210">
                  <c:v>1.5866</c:v>
                </c:pt>
                <c:pt idx="211">
                  <c:v>1.5964</c:v>
                </c:pt>
                <c:pt idx="212">
                  <c:v>1.5964</c:v>
                </c:pt>
                <c:pt idx="213">
                  <c:v>1.5463</c:v>
                </c:pt>
                <c:pt idx="214">
                  <c:v>1.502</c:v>
                </c:pt>
                <c:pt idx="215">
                  <c:v>1.5843</c:v>
                </c:pt>
                <c:pt idx="216">
                  <c:v>1.5951</c:v>
                </c:pt>
                <c:pt idx="217">
                  <c:v>1.6491</c:v>
                </c:pt>
                <c:pt idx="218">
                  <c:v>1.6580999999999999</c:v>
                </c:pt>
                <c:pt idx="219">
                  <c:v>1.6589</c:v>
                </c:pt>
                <c:pt idx="220">
                  <c:v>1.6935</c:v>
                </c:pt>
                <c:pt idx="221">
                  <c:v>1.7732000000000001</c:v>
                </c:pt>
                <c:pt idx="222">
                  <c:v>1.7762</c:v>
                </c:pt>
                <c:pt idx="223">
                  <c:v>1.6970000000000001</c:v>
                </c:pt>
                <c:pt idx="224">
                  <c:v>1.6254</c:v>
                </c:pt>
                <c:pt idx="225">
                  <c:v>1.607</c:v>
                </c:pt>
                <c:pt idx="226">
                  <c:v>1.5817000000000001</c:v>
                </c:pt>
                <c:pt idx="227">
                  <c:v>1.5838000000000001</c:v>
                </c:pt>
                <c:pt idx="228">
                  <c:v>1.5673999999999999</c:v>
                </c:pt>
                <c:pt idx="229">
                  <c:v>1.5278</c:v>
                </c:pt>
                <c:pt idx="230">
                  <c:v>1.5066999999999999</c:v>
                </c:pt>
                <c:pt idx="231">
                  <c:v>1.4906999999999999</c:v>
                </c:pt>
                <c:pt idx="232">
                  <c:v>1.5338000000000001</c:v>
                </c:pt>
                <c:pt idx="233">
                  <c:v>1.5013000000000001</c:v>
                </c:pt>
                <c:pt idx="234">
                  <c:v>1.4427000000000001</c:v>
                </c:pt>
                <c:pt idx="235">
                  <c:v>1.4424999999999999</c:v>
                </c:pt>
                <c:pt idx="236">
                  <c:v>1.3922000000000001</c:v>
                </c:pt>
                <c:pt idx="237">
                  <c:v>1.4274</c:v>
                </c:pt>
                <c:pt idx="238">
                  <c:v>1.4026000000000001</c:v>
                </c:pt>
                <c:pt idx="239">
                  <c:v>1.391</c:v>
                </c:pt>
                <c:pt idx="240">
                  <c:v>1.6177999999999999</c:v>
                </c:pt>
                <c:pt idx="241">
                  <c:v>1.6583000000000001</c:v>
                </c:pt>
                <c:pt idx="242">
                  <c:v>1.583</c:v>
                </c:pt>
                <c:pt idx="243">
                  <c:v>1.5508999999999999</c:v>
                </c:pt>
                <c:pt idx="244">
                  <c:v>1.5718000000000001</c:v>
                </c:pt>
                <c:pt idx="245">
                  <c:v>1.5567</c:v>
                </c:pt>
                <c:pt idx="246">
                  <c:v>1.5315000000000001</c:v>
                </c:pt>
                <c:pt idx="247">
                  <c:v>1.6203000000000001</c:v>
                </c:pt>
                <c:pt idx="248">
                  <c:v>1.6940999999999999</c:v>
                </c:pt>
                <c:pt idx="249">
                  <c:v>1.6963999999999999</c:v>
                </c:pt>
                <c:pt idx="250">
                  <c:v>1.6317999999999999</c:v>
                </c:pt>
                <c:pt idx="251">
                  <c:v>1.5707</c:v>
                </c:pt>
                <c:pt idx="252">
                  <c:v>1.5963000000000001</c:v>
                </c:pt>
                <c:pt idx="253">
                  <c:v>1.6445000000000001</c:v>
                </c:pt>
                <c:pt idx="254">
                  <c:v>1.6697</c:v>
                </c:pt>
                <c:pt idx="255">
                  <c:v>1.6693</c:v>
                </c:pt>
                <c:pt idx="256">
                  <c:v>1.6693</c:v>
                </c:pt>
                <c:pt idx="257">
                  <c:v>1.6091</c:v>
                </c:pt>
                <c:pt idx="258">
                  <c:v>1.6349</c:v>
                </c:pt>
                <c:pt idx="259">
                  <c:v>1.5994999999999999</c:v>
                </c:pt>
                <c:pt idx="260">
                  <c:v>1.5991</c:v>
                </c:pt>
                <c:pt idx="261">
                  <c:v>1.5991</c:v>
                </c:pt>
                <c:pt idx="262">
                  <c:v>1.5469999999999999</c:v>
                </c:pt>
                <c:pt idx="263">
                  <c:v>1.5096000000000001</c:v>
                </c:pt>
                <c:pt idx="264">
                  <c:v>1.4776</c:v>
                </c:pt>
                <c:pt idx="265">
                  <c:v>1.5720000000000001</c:v>
                </c:pt>
                <c:pt idx="266">
                  <c:v>1.5309999999999999</c:v>
                </c:pt>
                <c:pt idx="267">
                  <c:v>1.5841000000000001</c:v>
                </c:pt>
                <c:pt idx="268">
                  <c:v>1.6103000000000001</c:v>
                </c:pt>
                <c:pt idx="269">
                  <c:v>1.5710999999999999</c:v>
                </c:pt>
                <c:pt idx="270">
                  <c:v>1.5681</c:v>
                </c:pt>
                <c:pt idx="271">
                  <c:v>1.5407999999999999</c:v>
                </c:pt>
                <c:pt idx="272">
                  <c:v>1.5668</c:v>
                </c:pt>
                <c:pt idx="273">
                  <c:v>1.5652999999999999</c:v>
                </c:pt>
                <c:pt idx="274">
                  <c:v>1.6645000000000001</c:v>
                </c:pt>
                <c:pt idx="275">
                  <c:v>1.5582</c:v>
                </c:pt>
                <c:pt idx="276">
                  <c:v>1.5741000000000001</c:v>
                </c:pt>
                <c:pt idx="277">
                  <c:v>1.5771999999999999</c:v>
                </c:pt>
                <c:pt idx="278">
                  <c:v>1.5183</c:v>
                </c:pt>
                <c:pt idx="279">
                  <c:v>1.5059</c:v>
                </c:pt>
                <c:pt idx="280">
                  <c:v>1.4985999999999999</c:v>
                </c:pt>
                <c:pt idx="281">
                  <c:v>1.4337</c:v>
                </c:pt>
                <c:pt idx="282">
                  <c:v>1.4783999999999999</c:v>
                </c:pt>
                <c:pt idx="283">
                  <c:v>1.5022</c:v>
                </c:pt>
                <c:pt idx="284">
                  <c:v>1.4641999999999999</c:v>
                </c:pt>
                <c:pt idx="285">
                  <c:v>1.5198</c:v>
                </c:pt>
                <c:pt idx="286">
                  <c:v>1.5591999999999999</c:v>
                </c:pt>
                <c:pt idx="287">
                  <c:v>1.6909000000000001</c:v>
                </c:pt>
                <c:pt idx="288">
                  <c:v>1.7323999999999999</c:v>
                </c:pt>
                <c:pt idx="289">
                  <c:v>1.6380999999999999</c:v>
                </c:pt>
                <c:pt idx="290">
                  <c:v>1.7128000000000001</c:v>
                </c:pt>
                <c:pt idx="291">
                  <c:v>1.6517999999999999</c:v>
                </c:pt>
                <c:pt idx="292">
                  <c:v>1.6013999999999999</c:v>
                </c:pt>
                <c:pt idx="293">
                  <c:v>1.6453</c:v>
                </c:pt>
                <c:pt idx="294">
                  <c:v>1.6134999999999999</c:v>
                </c:pt>
                <c:pt idx="295">
                  <c:v>1.5609</c:v>
                </c:pt>
                <c:pt idx="296">
                  <c:v>1.5768</c:v>
                </c:pt>
                <c:pt idx="297">
                  <c:v>1.5264</c:v>
                </c:pt>
                <c:pt idx="298">
                  <c:v>1.5430999999999999</c:v>
                </c:pt>
                <c:pt idx="299">
                  <c:v>1.5329999999999999</c:v>
                </c:pt>
                <c:pt idx="300">
                  <c:v>1.5276000000000001</c:v>
                </c:pt>
                <c:pt idx="301">
                  <c:v>1.4982</c:v>
                </c:pt>
                <c:pt idx="302">
                  <c:v>1.4071</c:v>
                </c:pt>
                <c:pt idx="303">
                  <c:v>1.4056</c:v>
                </c:pt>
                <c:pt idx="304">
                  <c:v>1.4419999999999999</c:v>
                </c:pt>
                <c:pt idx="305">
                  <c:v>1.4325000000000001</c:v>
                </c:pt>
                <c:pt idx="306">
                  <c:v>1.4573</c:v>
                </c:pt>
                <c:pt idx="307">
                  <c:v>1.4540999999999999</c:v>
                </c:pt>
                <c:pt idx="308">
                  <c:v>1.4113</c:v>
                </c:pt>
                <c:pt idx="309">
                  <c:v>1.4120999999999999</c:v>
                </c:pt>
                <c:pt idx="310">
                  <c:v>1.4582999999999999</c:v>
                </c:pt>
                <c:pt idx="311">
                  <c:v>1.327</c:v>
                </c:pt>
                <c:pt idx="312">
                  <c:v>1.2923</c:v>
                </c:pt>
                <c:pt idx="313">
                  <c:v>1.3654999999999999</c:v>
                </c:pt>
                <c:pt idx="314">
                  <c:v>1.3246</c:v>
                </c:pt>
                <c:pt idx="315">
                  <c:v>1.2688999999999999</c:v>
                </c:pt>
                <c:pt idx="316">
                  <c:v>1.2706999999999999</c:v>
                </c:pt>
                <c:pt idx="317">
                  <c:v>1.2504999999999999</c:v>
                </c:pt>
                <c:pt idx="318">
                  <c:v>1.2569999999999999</c:v>
                </c:pt>
                <c:pt idx="319">
                  <c:v>1.3096000000000001</c:v>
                </c:pt>
                <c:pt idx="320">
                  <c:v>1.3002</c:v>
                </c:pt>
                <c:pt idx="321">
                  <c:v>1.3</c:v>
                </c:pt>
                <c:pt idx="322">
                  <c:v>1.2999000000000001</c:v>
                </c:pt>
                <c:pt idx="323">
                  <c:v>1.2423999999999999</c:v>
                </c:pt>
                <c:pt idx="324">
                  <c:v>1.2252000000000001</c:v>
                </c:pt>
                <c:pt idx="325">
                  <c:v>1.2254</c:v>
                </c:pt>
                <c:pt idx="326">
                  <c:v>1.286</c:v>
                </c:pt>
                <c:pt idx="327">
                  <c:v>1.3231999999999999</c:v>
                </c:pt>
                <c:pt idx="328">
                  <c:v>1.3520000000000001</c:v>
                </c:pt>
                <c:pt idx="329">
                  <c:v>1.3596999999999999</c:v>
                </c:pt>
                <c:pt idx="330">
                  <c:v>1.4823</c:v>
                </c:pt>
                <c:pt idx="331">
                  <c:v>1.3900999999999999</c:v>
                </c:pt>
                <c:pt idx="332">
                  <c:v>1.4149</c:v>
                </c:pt>
                <c:pt idx="333">
                  <c:v>1.4473</c:v>
                </c:pt>
                <c:pt idx="334">
                  <c:v>1.3924000000000001</c:v>
                </c:pt>
                <c:pt idx="335">
                  <c:v>1.4337</c:v>
                </c:pt>
                <c:pt idx="336">
                  <c:v>1.4191</c:v>
                </c:pt>
                <c:pt idx="337">
                  <c:v>1.4255</c:v>
                </c:pt>
                <c:pt idx="338">
                  <c:v>1.4762999999999999</c:v>
                </c:pt>
                <c:pt idx="339">
                  <c:v>1.4684999999999999</c:v>
                </c:pt>
                <c:pt idx="340">
                  <c:v>1.5255000000000001</c:v>
                </c:pt>
                <c:pt idx="341">
                  <c:v>1.5492999999999999</c:v>
                </c:pt>
                <c:pt idx="342">
                  <c:v>1.6173999999999999</c:v>
                </c:pt>
                <c:pt idx="343">
                  <c:v>1.6089</c:v>
                </c:pt>
                <c:pt idx="344">
                  <c:v>1.5814999999999999</c:v>
                </c:pt>
                <c:pt idx="345">
                  <c:v>1.5452999999999999</c:v>
                </c:pt>
                <c:pt idx="346">
                  <c:v>1.5783</c:v>
                </c:pt>
                <c:pt idx="347">
                  <c:v>1.5478000000000001</c:v>
                </c:pt>
                <c:pt idx="348">
                  <c:v>1.542</c:v>
                </c:pt>
                <c:pt idx="349">
                  <c:v>1.5643</c:v>
                </c:pt>
                <c:pt idx="350">
                  <c:v>1.5859000000000001</c:v>
                </c:pt>
                <c:pt idx="351">
                  <c:v>1.5522</c:v>
                </c:pt>
                <c:pt idx="352">
                  <c:v>1.5565</c:v>
                </c:pt>
                <c:pt idx="353">
                  <c:v>1.5350999999999999</c:v>
                </c:pt>
                <c:pt idx="354">
                  <c:v>1.5367999999999999</c:v>
                </c:pt>
                <c:pt idx="355">
                  <c:v>1.5859000000000001</c:v>
                </c:pt>
                <c:pt idx="356">
                  <c:v>1.5631999999999999</c:v>
                </c:pt>
                <c:pt idx="357">
                  <c:v>1.5696000000000001</c:v>
                </c:pt>
                <c:pt idx="358">
                  <c:v>1.5338000000000001</c:v>
                </c:pt>
                <c:pt idx="359">
                  <c:v>1.5683</c:v>
                </c:pt>
                <c:pt idx="360">
                  <c:v>1.5851</c:v>
                </c:pt>
                <c:pt idx="361">
                  <c:v>1.5634999999999999</c:v>
                </c:pt>
                <c:pt idx="362">
                  <c:v>1.5741000000000001</c:v>
                </c:pt>
                <c:pt idx="363">
                  <c:v>1.5132000000000001</c:v>
                </c:pt>
                <c:pt idx="364">
                  <c:v>1.4339999999999999</c:v>
                </c:pt>
                <c:pt idx="365">
                  <c:v>1.4594</c:v>
                </c:pt>
                <c:pt idx="366">
                  <c:v>1.4513</c:v>
                </c:pt>
                <c:pt idx="367">
                  <c:v>1.4622999999999999</c:v>
                </c:pt>
                <c:pt idx="368">
                  <c:v>1.4552</c:v>
                </c:pt>
                <c:pt idx="369">
                  <c:v>1.4826999999999999</c:v>
                </c:pt>
                <c:pt idx="370">
                  <c:v>1.4853000000000001</c:v>
                </c:pt>
                <c:pt idx="371">
                  <c:v>1.4285000000000001</c:v>
                </c:pt>
                <c:pt idx="372">
                  <c:v>1.4908999999999999</c:v>
                </c:pt>
                <c:pt idx="373">
                  <c:v>1.4437</c:v>
                </c:pt>
                <c:pt idx="374">
                  <c:v>1.4152</c:v>
                </c:pt>
                <c:pt idx="375">
                  <c:v>1.3882000000000001</c:v>
                </c:pt>
                <c:pt idx="376">
                  <c:v>1.3971</c:v>
                </c:pt>
                <c:pt idx="377">
                  <c:v>1.4653</c:v>
                </c:pt>
                <c:pt idx="378">
                  <c:v>1.5224</c:v>
                </c:pt>
                <c:pt idx="379">
                  <c:v>1.4890000000000001</c:v>
                </c:pt>
                <c:pt idx="380">
                  <c:v>1.5631999999999999</c:v>
                </c:pt>
                <c:pt idx="381">
                  <c:v>1.5189999999999999</c:v>
                </c:pt>
                <c:pt idx="382">
                  <c:v>1.4452</c:v>
                </c:pt>
                <c:pt idx="383">
                  <c:v>1.456</c:v>
                </c:pt>
                <c:pt idx="384">
                  <c:v>1.4507000000000001</c:v>
                </c:pt>
                <c:pt idx="385">
                  <c:v>1.4159999999999999</c:v>
                </c:pt>
                <c:pt idx="386">
                  <c:v>1.5669999999999999</c:v>
                </c:pt>
                <c:pt idx="387">
                  <c:v>1.5257000000000001</c:v>
                </c:pt>
                <c:pt idx="388">
                  <c:v>1.4231</c:v>
                </c:pt>
                <c:pt idx="389">
                  <c:v>1.3948</c:v>
                </c:pt>
                <c:pt idx="390">
                  <c:v>1.3539000000000001</c:v>
                </c:pt>
                <c:pt idx="391">
                  <c:v>1.2338</c:v>
                </c:pt>
                <c:pt idx="392">
                  <c:v>1.2484</c:v>
                </c:pt>
                <c:pt idx="393">
                  <c:v>1.2465999999999999</c:v>
                </c:pt>
                <c:pt idx="394">
                  <c:v>1.2361</c:v>
                </c:pt>
                <c:pt idx="395">
                  <c:v>1.2427999999999999</c:v>
                </c:pt>
                <c:pt idx="396">
                  <c:v>1.1867000000000001</c:v>
                </c:pt>
                <c:pt idx="397">
                  <c:v>1.2211000000000001</c:v>
                </c:pt>
                <c:pt idx="398">
                  <c:v>1.2287999999999999</c:v>
                </c:pt>
                <c:pt idx="399">
                  <c:v>1.2055</c:v>
                </c:pt>
                <c:pt idx="400">
                  <c:v>1.2223999999999999</c:v>
                </c:pt>
                <c:pt idx="401">
                  <c:v>1.2591000000000001</c:v>
                </c:pt>
                <c:pt idx="402">
                  <c:v>1.2578</c:v>
                </c:pt>
                <c:pt idx="403">
                  <c:v>1.2386999999999999</c:v>
                </c:pt>
                <c:pt idx="404">
                  <c:v>1.2376</c:v>
                </c:pt>
                <c:pt idx="405">
                  <c:v>1.2421</c:v>
                </c:pt>
                <c:pt idx="406">
                  <c:v>1.2415</c:v>
                </c:pt>
                <c:pt idx="407">
                  <c:v>1.2313000000000001</c:v>
                </c:pt>
                <c:pt idx="408">
                  <c:v>1.2561</c:v>
                </c:pt>
                <c:pt idx="409">
                  <c:v>1.2237</c:v>
                </c:pt>
                <c:pt idx="410">
                  <c:v>1.2027000000000001</c:v>
                </c:pt>
                <c:pt idx="411">
                  <c:v>1.1768000000000001</c:v>
                </c:pt>
                <c:pt idx="412">
                  <c:v>1.1800999999999999</c:v>
                </c:pt>
                <c:pt idx="413">
                  <c:v>1.2103999999999999</c:v>
                </c:pt>
                <c:pt idx="414">
                  <c:v>1.2155</c:v>
                </c:pt>
                <c:pt idx="415">
                  <c:v>1.1458999999999999</c:v>
                </c:pt>
                <c:pt idx="416">
                  <c:v>1.1442000000000001</c:v>
                </c:pt>
                <c:pt idx="417">
                  <c:v>1.1327</c:v>
                </c:pt>
                <c:pt idx="418">
                  <c:v>1.1131</c:v>
                </c:pt>
                <c:pt idx="419">
                  <c:v>1.0791999999999999</c:v>
                </c:pt>
                <c:pt idx="420">
                  <c:v>1.0549999999999999</c:v>
                </c:pt>
                <c:pt idx="421">
                  <c:v>1.0489999999999999</c:v>
                </c:pt>
                <c:pt idx="422">
                  <c:v>1.0488</c:v>
                </c:pt>
                <c:pt idx="423">
                  <c:v>1.1274999999999999</c:v>
                </c:pt>
                <c:pt idx="424">
                  <c:v>1.1178999999999999</c:v>
                </c:pt>
                <c:pt idx="425">
                  <c:v>1.0859000000000001</c:v>
                </c:pt>
                <c:pt idx="426">
                  <c:v>1.1334</c:v>
                </c:pt>
                <c:pt idx="427">
                  <c:v>1.1085</c:v>
                </c:pt>
                <c:pt idx="428">
                  <c:v>1.1344000000000001</c:v>
                </c:pt>
                <c:pt idx="429">
                  <c:v>1.1312</c:v>
                </c:pt>
                <c:pt idx="430">
                  <c:v>1.1321000000000001</c:v>
                </c:pt>
                <c:pt idx="431">
                  <c:v>1.1065</c:v>
                </c:pt>
                <c:pt idx="432">
                  <c:v>1.1373</c:v>
                </c:pt>
                <c:pt idx="433">
                  <c:v>1.1048</c:v>
                </c:pt>
                <c:pt idx="434">
                  <c:v>1.1306</c:v>
                </c:pt>
                <c:pt idx="435">
                  <c:v>1.181</c:v>
                </c:pt>
                <c:pt idx="436">
                  <c:v>1.1722999999999999</c:v>
                </c:pt>
                <c:pt idx="437">
                  <c:v>1.1479999999999999</c:v>
                </c:pt>
                <c:pt idx="438">
                  <c:v>1.0959000000000001</c:v>
                </c:pt>
                <c:pt idx="439">
                  <c:v>1.0786</c:v>
                </c:pt>
                <c:pt idx="440">
                  <c:v>1.1528</c:v>
                </c:pt>
                <c:pt idx="441">
                  <c:v>1.2464</c:v>
                </c:pt>
                <c:pt idx="442">
                  <c:v>1.2790999999999999</c:v>
                </c:pt>
                <c:pt idx="443">
                  <c:v>1.2814000000000001</c:v>
                </c:pt>
                <c:pt idx="444">
                  <c:v>1.2968999999999999</c:v>
                </c:pt>
                <c:pt idx="445">
                  <c:v>1.3278000000000001</c:v>
                </c:pt>
                <c:pt idx="446">
                  <c:v>1.3342000000000001</c:v>
                </c:pt>
                <c:pt idx="447">
                  <c:v>1.3151999999999999</c:v>
                </c:pt>
                <c:pt idx="448">
                  <c:v>1.2591000000000001</c:v>
                </c:pt>
                <c:pt idx="449">
                  <c:v>1.2866</c:v>
                </c:pt>
                <c:pt idx="450">
                  <c:v>1.1819999999999999</c:v>
                </c:pt>
                <c:pt idx="451">
                  <c:v>1.2133</c:v>
                </c:pt>
                <c:pt idx="452">
                  <c:v>1.1903999999999999</c:v>
                </c:pt>
                <c:pt idx="453">
                  <c:v>1.2162999999999999</c:v>
                </c:pt>
                <c:pt idx="454">
                  <c:v>1.1896</c:v>
                </c:pt>
                <c:pt idx="455">
                  <c:v>1.2183999999999999</c:v>
                </c:pt>
                <c:pt idx="456">
                  <c:v>1.1898</c:v>
                </c:pt>
                <c:pt idx="457">
                  <c:v>1.2883</c:v>
                </c:pt>
                <c:pt idx="458">
                  <c:v>1.3217000000000001</c:v>
                </c:pt>
                <c:pt idx="459">
                  <c:v>1.4189000000000001</c:v>
                </c:pt>
                <c:pt idx="460">
                  <c:v>1.411</c:v>
                </c:pt>
                <c:pt idx="461">
                  <c:v>1.431</c:v>
                </c:pt>
                <c:pt idx="462">
                  <c:v>1.4545999999999999</c:v>
                </c:pt>
                <c:pt idx="463">
                  <c:v>1.4406000000000001</c:v>
                </c:pt>
                <c:pt idx="464">
                  <c:v>1.4711000000000001</c:v>
                </c:pt>
                <c:pt idx="465">
                  <c:v>1.4301999999999999</c:v>
                </c:pt>
                <c:pt idx="466">
                  <c:v>1.4360999999999999</c:v>
                </c:pt>
                <c:pt idx="467">
                  <c:v>1.4638</c:v>
                </c:pt>
                <c:pt idx="468">
                  <c:v>1.4464999999999999</c:v>
                </c:pt>
                <c:pt idx="469">
                  <c:v>1.4464999999999999</c:v>
                </c:pt>
                <c:pt idx="470">
                  <c:v>1.4458</c:v>
                </c:pt>
                <c:pt idx="471">
                  <c:v>1.4289000000000001</c:v>
                </c:pt>
                <c:pt idx="472">
                  <c:v>1.4492</c:v>
                </c:pt>
                <c:pt idx="473">
                  <c:v>1.4448000000000001</c:v>
                </c:pt>
                <c:pt idx="474">
                  <c:v>1.5448999999999999</c:v>
                </c:pt>
                <c:pt idx="475">
                  <c:v>1.6332</c:v>
                </c:pt>
                <c:pt idx="476">
                  <c:v>1.6627000000000001</c:v>
                </c:pt>
                <c:pt idx="477">
                  <c:v>1.6907000000000001</c:v>
                </c:pt>
                <c:pt idx="478">
                  <c:v>1.7314000000000001</c:v>
                </c:pt>
                <c:pt idx="479">
                  <c:v>1.6598999999999999</c:v>
                </c:pt>
                <c:pt idx="480">
                  <c:v>1.7028000000000001</c:v>
                </c:pt>
                <c:pt idx="481">
                  <c:v>1.7464999999999999</c:v>
                </c:pt>
                <c:pt idx="482">
                  <c:v>1.7109000000000001</c:v>
                </c:pt>
                <c:pt idx="483">
                  <c:v>1.7123999999999999</c:v>
                </c:pt>
                <c:pt idx="484">
                  <c:v>1.7359</c:v>
                </c:pt>
                <c:pt idx="485">
                  <c:v>1.9201999999999999</c:v>
                </c:pt>
                <c:pt idx="486">
                  <c:v>2.0327999999999999</c:v>
                </c:pt>
                <c:pt idx="487">
                  <c:v>2.1111</c:v>
                </c:pt>
                <c:pt idx="488">
                  <c:v>1.9632000000000001</c:v>
                </c:pt>
                <c:pt idx="489">
                  <c:v>2.0347</c:v>
                </c:pt>
                <c:pt idx="490">
                  <c:v>2.1059999999999999</c:v>
                </c:pt>
                <c:pt idx="491">
                  <c:v>2.0707</c:v>
                </c:pt>
                <c:pt idx="492">
                  <c:v>2.0693999999999999</c:v>
                </c:pt>
                <c:pt idx="493">
                  <c:v>2.0318000000000001</c:v>
                </c:pt>
                <c:pt idx="494">
                  <c:v>2.1404000000000001</c:v>
                </c:pt>
                <c:pt idx="495">
                  <c:v>2.1124999999999998</c:v>
                </c:pt>
                <c:pt idx="496">
                  <c:v>2.0800999999999998</c:v>
                </c:pt>
                <c:pt idx="497">
                  <c:v>2.0809000000000002</c:v>
                </c:pt>
                <c:pt idx="498">
                  <c:v>1.9669000000000001</c:v>
                </c:pt>
                <c:pt idx="499">
                  <c:v>1.9933000000000001</c:v>
                </c:pt>
                <c:pt idx="500">
                  <c:v>2.0245000000000002</c:v>
                </c:pt>
                <c:pt idx="501">
                  <c:v>1.9161999999999999</c:v>
                </c:pt>
                <c:pt idx="502">
                  <c:v>2.0144000000000002</c:v>
                </c:pt>
                <c:pt idx="503">
                  <c:v>1.9655</c:v>
                </c:pt>
                <c:pt idx="504">
                  <c:v>1.9033</c:v>
                </c:pt>
                <c:pt idx="505">
                  <c:v>2.0297999999999998</c:v>
                </c:pt>
                <c:pt idx="506">
                  <c:v>2.0385</c:v>
                </c:pt>
                <c:pt idx="507">
                  <c:v>2.0093999999999999</c:v>
                </c:pt>
                <c:pt idx="508">
                  <c:v>1.8786</c:v>
                </c:pt>
                <c:pt idx="509">
                  <c:v>1.7850999999999999</c:v>
                </c:pt>
                <c:pt idx="510">
                  <c:v>1.8669</c:v>
                </c:pt>
                <c:pt idx="511">
                  <c:v>1.9028</c:v>
                </c:pt>
                <c:pt idx="512">
                  <c:v>1.8412999999999999</c:v>
                </c:pt>
                <c:pt idx="513">
                  <c:v>1.8465</c:v>
                </c:pt>
                <c:pt idx="514">
                  <c:v>1.8228</c:v>
                </c:pt>
                <c:pt idx="515">
                  <c:v>1.8593999999999999</c:v>
                </c:pt>
                <c:pt idx="516">
                  <c:v>1.8163</c:v>
                </c:pt>
                <c:pt idx="517">
                  <c:v>1.8165</c:v>
                </c:pt>
                <c:pt idx="518">
                  <c:v>1.835</c:v>
                </c:pt>
                <c:pt idx="519">
                  <c:v>1.8286</c:v>
                </c:pt>
                <c:pt idx="520">
                  <c:v>1.8123</c:v>
                </c:pt>
                <c:pt idx="521">
                  <c:v>1.8348</c:v>
                </c:pt>
                <c:pt idx="522">
                  <c:v>1.7418</c:v>
                </c:pt>
                <c:pt idx="523">
                  <c:v>1.8720000000000001</c:v>
                </c:pt>
                <c:pt idx="524">
                  <c:v>1.8835</c:v>
                </c:pt>
                <c:pt idx="525">
                  <c:v>1.9568000000000001</c:v>
                </c:pt>
                <c:pt idx="526">
                  <c:v>1.9632000000000001</c:v>
                </c:pt>
                <c:pt idx="527">
                  <c:v>1.9149</c:v>
                </c:pt>
                <c:pt idx="528">
                  <c:v>1.9113</c:v>
                </c:pt>
                <c:pt idx="529">
                  <c:v>1.8763000000000001</c:v>
                </c:pt>
                <c:pt idx="530">
                  <c:v>1.8975</c:v>
                </c:pt>
                <c:pt idx="531">
                  <c:v>1.9073</c:v>
                </c:pt>
                <c:pt idx="532">
                  <c:v>1.9025000000000001</c:v>
                </c:pt>
                <c:pt idx="533">
                  <c:v>1.9295</c:v>
                </c:pt>
                <c:pt idx="534">
                  <c:v>1.9447000000000001</c:v>
                </c:pt>
                <c:pt idx="535">
                  <c:v>1.978</c:v>
                </c:pt>
                <c:pt idx="536">
                  <c:v>2.0156000000000001</c:v>
                </c:pt>
                <c:pt idx="537">
                  <c:v>2.0065</c:v>
                </c:pt>
                <c:pt idx="538">
                  <c:v>2.0123000000000002</c:v>
                </c:pt>
                <c:pt idx="539">
                  <c:v>2.1032000000000002</c:v>
                </c:pt>
                <c:pt idx="540">
                  <c:v>2.2612000000000001</c:v>
                </c:pt>
                <c:pt idx="541">
                  <c:v>2.2437999999999998</c:v>
                </c:pt>
                <c:pt idx="542">
                  <c:v>2.3174999999999999</c:v>
                </c:pt>
                <c:pt idx="543">
                  <c:v>2.2585000000000002</c:v>
                </c:pt>
                <c:pt idx="544">
                  <c:v>2.3193999999999999</c:v>
                </c:pt>
                <c:pt idx="545">
                  <c:v>2.2265999999999999</c:v>
                </c:pt>
                <c:pt idx="546">
                  <c:v>2.2570999999999999</c:v>
                </c:pt>
                <c:pt idx="547">
                  <c:v>2.3921999999999999</c:v>
                </c:pt>
                <c:pt idx="548">
                  <c:v>2.3338999999999999</c:v>
                </c:pt>
                <c:pt idx="549">
                  <c:v>2.2343999999999999</c:v>
                </c:pt>
                <c:pt idx="550">
                  <c:v>2.1793999999999998</c:v>
                </c:pt>
                <c:pt idx="551">
                  <c:v>2.2623000000000002</c:v>
                </c:pt>
                <c:pt idx="552">
                  <c:v>2.2282000000000002</c:v>
                </c:pt>
                <c:pt idx="553">
                  <c:v>2.2404000000000002</c:v>
                </c:pt>
                <c:pt idx="554">
                  <c:v>2.2602000000000002</c:v>
                </c:pt>
                <c:pt idx="555">
                  <c:v>2.1488999999999998</c:v>
                </c:pt>
                <c:pt idx="556">
                  <c:v>2.1764999999999999</c:v>
                </c:pt>
                <c:pt idx="557">
                  <c:v>2.1615000000000002</c:v>
                </c:pt>
                <c:pt idx="558">
                  <c:v>2.2231999999999998</c:v>
                </c:pt>
                <c:pt idx="559">
                  <c:v>2.2016</c:v>
                </c:pt>
                <c:pt idx="560">
                  <c:v>2.2296999999999998</c:v>
                </c:pt>
                <c:pt idx="561">
                  <c:v>2.1812999999999998</c:v>
                </c:pt>
                <c:pt idx="562">
                  <c:v>2.1461999999999999</c:v>
                </c:pt>
                <c:pt idx="563">
                  <c:v>2.0842000000000001</c:v>
                </c:pt>
                <c:pt idx="564">
                  <c:v>2.1318999999999999</c:v>
                </c:pt>
                <c:pt idx="565">
                  <c:v>2.1253000000000002</c:v>
                </c:pt>
                <c:pt idx="566">
                  <c:v>2.1234000000000002</c:v>
                </c:pt>
                <c:pt idx="567">
                  <c:v>2.1450999999999998</c:v>
                </c:pt>
                <c:pt idx="568">
                  <c:v>2.1879</c:v>
                </c:pt>
                <c:pt idx="569">
                  <c:v>2.2633999999999999</c:v>
                </c:pt>
                <c:pt idx="570">
                  <c:v>2.2837999999999998</c:v>
                </c:pt>
                <c:pt idx="571">
                  <c:v>2.3477000000000001</c:v>
                </c:pt>
                <c:pt idx="572">
                  <c:v>2.3557000000000001</c:v>
                </c:pt>
                <c:pt idx="573">
                  <c:v>2.3561999999999999</c:v>
                </c:pt>
                <c:pt idx="574">
                  <c:v>2.2711999999999999</c:v>
                </c:pt>
                <c:pt idx="575">
                  <c:v>2.3477000000000001</c:v>
                </c:pt>
                <c:pt idx="576">
                  <c:v>2.3500999999999999</c:v>
                </c:pt>
                <c:pt idx="577">
                  <c:v>2.3607</c:v>
                </c:pt>
                <c:pt idx="578">
                  <c:v>2.2982</c:v>
                </c:pt>
                <c:pt idx="579">
                  <c:v>2.2639999999999998</c:v>
                </c:pt>
                <c:pt idx="580">
                  <c:v>2.2507999999999999</c:v>
                </c:pt>
                <c:pt idx="581">
                  <c:v>2.2389000000000001</c:v>
                </c:pt>
                <c:pt idx="582">
                  <c:v>2.2067999999999999</c:v>
                </c:pt>
                <c:pt idx="583">
                  <c:v>2.1391</c:v>
                </c:pt>
                <c:pt idx="584">
                  <c:v>2.1347</c:v>
                </c:pt>
                <c:pt idx="585">
                  <c:v>2.1326999999999998</c:v>
                </c:pt>
                <c:pt idx="586">
                  <c:v>2.1337000000000002</c:v>
                </c:pt>
                <c:pt idx="587">
                  <c:v>2.3256000000000001</c:v>
                </c:pt>
                <c:pt idx="588">
                  <c:v>2.2707999999999999</c:v>
                </c:pt>
                <c:pt idx="589">
                  <c:v>2.2685</c:v>
                </c:pt>
                <c:pt idx="590">
                  <c:v>2.2610000000000001</c:v>
                </c:pt>
                <c:pt idx="591">
                  <c:v>2.2136</c:v>
                </c:pt>
                <c:pt idx="592">
                  <c:v>2.2427000000000001</c:v>
                </c:pt>
                <c:pt idx="593">
                  <c:v>2.2602000000000002</c:v>
                </c:pt>
                <c:pt idx="594">
                  <c:v>2.2822</c:v>
                </c:pt>
                <c:pt idx="595">
                  <c:v>2.2789000000000001</c:v>
                </c:pt>
                <c:pt idx="596">
                  <c:v>2.3121</c:v>
                </c:pt>
                <c:pt idx="597">
                  <c:v>2.3121</c:v>
                </c:pt>
                <c:pt idx="598">
                  <c:v>2.2606000000000002</c:v>
                </c:pt>
                <c:pt idx="599">
                  <c:v>2.2751000000000001</c:v>
                </c:pt>
                <c:pt idx="600">
                  <c:v>2.2726999999999999</c:v>
                </c:pt>
                <c:pt idx="601">
                  <c:v>2.2730999999999999</c:v>
                </c:pt>
                <c:pt idx="602">
                  <c:v>2.1879</c:v>
                </c:pt>
                <c:pt idx="603">
                  <c:v>2.2545999999999999</c:v>
                </c:pt>
                <c:pt idx="604">
                  <c:v>2.3151000000000002</c:v>
                </c:pt>
                <c:pt idx="605">
                  <c:v>2.2547999999999999</c:v>
                </c:pt>
                <c:pt idx="606">
                  <c:v>2.2591999999999999</c:v>
                </c:pt>
                <c:pt idx="607">
                  <c:v>2.2591999999999999</c:v>
                </c:pt>
                <c:pt idx="608">
                  <c:v>2.2982999999999998</c:v>
                </c:pt>
                <c:pt idx="609">
                  <c:v>2.2637999999999998</c:v>
                </c:pt>
                <c:pt idx="610">
                  <c:v>2.2488999999999999</c:v>
                </c:pt>
                <c:pt idx="611">
                  <c:v>2.1644999999999999</c:v>
                </c:pt>
                <c:pt idx="612">
                  <c:v>2.2286999999999999</c:v>
                </c:pt>
                <c:pt idx="613">
                  <c:v>2.2726999999999999</c:v>
                </c:pt>
                <c:pt idx="614">
                  <c:v>2.2397999999999998</c:v>
                </c:pt>
                <c:pt idx="615">
                  <c:v>2.2837999999999998</c:v>
                </c:pt>
                <c:pt idx="616">
                  <c:v>2.2465000000000002</c:v>
                </c:pt>
                <c:pt idx="617">
                  <c:v>2.2757000000000001</c:v>
                </c:pt>
                <c:pt idx="618">
                  <c:v>2.2128999999999999</c:v>
                </c:pt>
                <c:pt idx="619">
                  <c:v>2.1623999999999999</c:v>
                </c:pt>
                <c:pt idx="620">
                  <c:v>2.1423999999999999</c:v>
                </c:pt>
                <c:pt idx="621">
                  <c:v>2.1259999999999999</c:v>
                </c:pt>
                <c:pt idx="622">
                  <c:v>2.1257999999999999</c:v>
                </c:pt>
                <c:pt idx="623">
                  <c:v>2.1055999999999999</c:v>
                </c:pt>
                <c:pt idx="624">
                  <c:v>2.1375999999999999</c:v>
                </c:pt>
                <c:pt idx="625">
                  <c:v>2.1166</c:v>
                </c:pt>
                <c:pt idx="626">
                  <c:v>2.0973000000000002</c:v>
                </c:pt>
                <c:pt idx="627">
                  <c:v>2.1701999999999999</c:v>
                </c:pt>
                <c:pt idx="628">
                  <c:v>2.1766999999999999</c:v>
                </c:pt>
                <c:pt idx="629">
                  <c:v>2.1619000000000002</c:v>
                </c:pt>
                <c:pt idx="630">
                  <c:v>2.2448000000000001</c:v>
                </c:pt>
                <c:pt idx="631">
                  <c:v>2.2519</c:v>
                </c:pt>
                <c:pt idx="632">
                  <c:v>2.2692999999999999</c:v>
                </c:pt>
                <c:pt idx="633">
                  <c:v>2.2423000000000002</c:v>
                </c:pt>
                <c:pt idx="634">
                  <c:v>2.2867999999999999</c:v>
                </c:pt>
                <c:pt idx="635">
                  <c:v>2.1646999999999998</c:v>
                </c:pt>
                <c:pt idx="636">
                  <c:v>2.0893999999999999</c:v>
                </c:pt>
                <c:pt idx="637">
                  <c:v>2.0017999999999998</c:v>
                </c:pt>
                <c:pt idx="638">
                  <c:v>1.9706999999999999</c:v>
                </c:pt>
                <c:pt idx="639">
                  <c:v>1.9298</c:v>
                </c:pt>
                <c:pt idx="640">
                  <c:v>1.9845999999999999</c:v>
                </c:pt>
                <c:pt idx="641">
                  <c:v>1.9799</c:v>
                </c:pt>
                <c:pt idx="642">
                  <c:v>1.9508000000000001</c:v>
                </c:pt>
                <c:pt idx="643">
                  <c:v>1.9153</c:v>
                </c:pt>
                <c:pt idx="644">
                  <c:v>1.9077</c:v>
                </c:pt>
                <c:pt idx="645">
                  <c:v>1.8880999999999999</c:v>
                </c:pt>
                <c:pt idx="646">
                  <c:v>1.9059999999999999</c:v>
                </c:pt>
                <c:pt idx="647">
                  <c:v>1.8956</c:v>
                </c:pt>
                <c:pt idx="648">
                  <c:v>2.0076999999999998</c:v>
                </c:pt>
                <c:pt idx="649">
                  <c:v>2.0293999999999999</c:v>
                </c:pt>
                <c:pt idx="650">
                  <c:v>2.1526000000000001</c:v>
                </c:pt>
                <c:pt idx="651">
                  <c:v>2.1572</c:v>
                </c:pt>
                <c:pt idx="652">
                  <c:v>2.1297999999999999</c:v>
                </c:pt>
                <c:pt idx="653">
                  <c:v>2.1095999999999999</c:v>
                </c:pt>
                <c:pt idx="654">
                  <c:v>2.1261999999999999</c:v>
                </c:pt>
                <c:pt idx="655">
                  <c:v>2.2576999999999998</c:v>
                </c:pt>
                <c:pt idx="656">
                  <c:v>2.3254000000000001</c:v>
                </c:pt>
                <c:pt idx="657">
                  <c:v>2.2780999999999998</c:v>
                </c:pt>
                <c:pt idx="658">
                  <c:v>2.3212999999999999</c:v>
                </c:pt>
                <c:pt idx="659">
                  <c:v>2.2483</c:v>
                </c:pt>
                <c:pt idx="660">
                  <c:v>2.3062999999999998</c:v>
                </c:pt>
                <c:pt idx="661">
                  <c:v>2.2890999999999999</c:v>
                </c:pt>
                <c:pt idx="662">
                  <c:v>2.2363</c:v>
                </c:pt>
                <c:pt idx="663">
                  <c:v>2.1911999999999998</c:v>
                </c:pt>
                <c:pt idx="664">
                  <c:v>2.181</c:v>
                </c:pt>
                <c:pt idx="665">
                  <c:v>2.1261999999999999</c:v>
                </c:pt>
                <c:pt idx="666">
                  <c:v>2.0762</c:v>
                </c:pt>
                <c:pt idx="667">
                  <c:v>2.0415999999999999</c:v>
                </c:pt>
                <c:pt idx="668">
                  <c:v>2.1244999999999998</c:v>
                </c:pt>
                <c:pt idx="669">
                  <c:v>2.1135999999999999</c:v>
                </c:pt>
                <c:pt idx="670">
                  <c:v>2.0893999999999999</c:v>
                </c:pt>
                <c:pt idx="671">
                  <c:v>2.1274999999999999</c:v>
                </c:pt>
                <c:pt idx="672">
                  <c:v>2.0922999999999998</c:v>
                </c:pt>
                <c:pt idx="673">
                  <c:v>2.0327999999999999</c:v>
                </c:pt>
                <c:pt idx="674">
                  <c:v>2.0034999999999998</c:v>
                </c:pt>
                <c:pt idx="675">
                  <c:v>1.9806999999999999</c:v>
                </c:pt>
                <c:pt idx="676">
                  <c:v>2.0051999999999999</c:v>
                </c:pt>
                <c:pt idx="677">
                  <c:v>1.9854000000000001</c:v>
                </c:pt>
                <c:pt idx="678">
                  <c:v>1.9973000000000001</c:v>
                </c:pt>
                <c:pt idx="679">
                  <c:v>2.0093999999999999</c:v>
                </c:pt>
                <c:pt idx="680">
                  <c:v>2.0169000000000001</c:v>
                </c:pt>
                <c:pt idx="681">
                  <c:v>2.0253999999999999</c:v>
                </c:pt>
                <c:pt idx="682">
                  <c:v>2.0044</c:v>
                </c:pt>
                <c:pt idx="683">
                  <c:v>2.0044</c:v>
                </c:pt>
                <c:pt idx="684">
                  <c:v>2.0366</c:v>
                </c:pt>
                <c:pt idx="685">
                  <c:v>2.0268999999999999</c:v>
                </c:pt>
                <c:pt idx="686">
                  <c:v>2.0167000000000002</c:v>
                </c:pt>
                <c:pt idx="687">
                  <c:v>2.0308000000000002</c:v>
                </c:pt>
                <c:pt idx="688">
                  <c:v>2.0983000000000001</c:v>
                </c:pt>
                <c:pt idx="689">
                  <c:v>2.1141999999999999</c:v>
                </c:pt>
                <c:pt idx="690">
                  <c:v>2.1076999999999999</c:v>
                </c:pt>
                <c:pt idx="691">
                  <c:v>2.0954999999999999</c:v>
                </c:pt>
                <c:pt idx="692">
                  <c:v>2.0749</c:v>
                </c:pt>
                <c:pt idx="693">
                  <c:v>2.073</c:v>
                </c:pt>
                <c:pt idx="694">
                  <c:v>2.0830000000000002</c:v>
                </c:pt>
                <c:pt idx="695">
                  <c:v>2.0464000000000002</c:v>
                </c:pt>
                <c:pt idx="696">
                  <c:v>2.0766</c:v>
                </c:pt>
                <c:pt idx="697">
                  <c:v>2.0451000000000001</c:v>
                </c:pt>
                <c:pt idx="698">
                  <c:v>1.9985999999999999</c:v>
                </c:pt>
                <c:pt idx="699">
                  <c:v>2.0257999999999998</c:v>
                </c:pt>
                <c:pt idx="700">
                  <c:v>1.9237</c:v>
                </c:pt>
                <c:pt idx="701">
                  <c:v>1.962</c:v>
                </c:pt>
                <c:pt idx="702">
                  <c:v>1.9745999999999999</c:v>
                </c:pt>
                <c:pt idx="703">
                  <c:v>2.0179</c:v>
                </c:pt>
                <c:pt idx="704">
                  <c:v>2.0522</c:v>
                </c:pt>
                <c:pt idx="705">
                  <c:v>2.0541</c:v>
                </c:pt>
                <c:pt idx="706">
                  <c:v>2.0802999999999998</c:v>
                </c:pt>
                <c:pt idx="707">
                  <c:v>2.0737999999999999</c:v>
                </c:pt>
                <c:pt idx="708">
                  <c:v>2.0547</c:v>
                </c:pt>
                <c:pt idx="709">
                  <c:v>2.0644999999999998</c:v>
                </c:pt>
                <c:pt idx="710">
                  <c:v>2.0998000000000001</c:v>
                </c:pt>
                <c:pt idx="711">
                  <c:v>2.1009000000000002</c:v>
                </c:pt>
                <c:pt idx="712">
                  <c:v>2.0983000000000001</c:v>
                </c:pt>
                <c:pt idx="713">
                  <c:v>2.1212</c:v>
                </c:pt>
                <c:pt idx="714">
                  <c:v>2.1495000000000002</c:v>
                </c:pt>
                <c:pt idx="715">
                  <c:v>2.1248999999999998</c:v>
                </c:pt>
                <c:pt idx="716">
                  <c:v>2.1164000000000001</c:v>
                </c:pt>
                <c:pt idx="717">
                  <c:v>2.137</c:v>
                </c:pt>
                <c:pt idx="718">
                  <c:v>2.157</c:v>
                </c:pt>
                <c:pt idx="719">
                  <c:v>2.1924999999999999</c:v>
                </c:pt>
                <c:pt idx="720">
                  <c:v>2.1442999999999999</c:v>
                </c:pt>
                <c:pt idx="721">
                  <c:v>2.1543000000000001</c:v>
                </c:pt>
                <c:pt idx="722">
                  <c:v>2.1147</c:v>
                </c:pt>
                <c:pt idx="723">
                  <c:v>2.1326999999999998</c:v>
                </c:pt>
                <c:pt idx="724">
                  <c:v>2.1126999999999998</c:v>
                </c:pt>
                <c:pt idx="725">
                  <c:v>2.0547</c:v>
                </c:pt>
                <c:pt idx="726">
                  <c:v>1.998</c:v>
                </c:pt>
                <c:pt idx="727">
                  <c:v>1.9738</c:v>
                </c:pt>
                <c:pt idx="728">
                  <c:v>1.9424999999999999</c:v>
                </c:pt>
                <c:pt idx="729">
                  <c:v>1.9732000000000001</c:v>
                </c:pt>
                <c:pt idx="730">
                  <c:v>1.9653</c:v>
                </c:pt>
                <c:pt idx="731">
                  <c:v>1.9895</c:v>
                </c:pt>
                <c:pt idx="732">
                  <c:v>1.9512</c:v>
                </c:pt>
                <c:pt idx="733">
                  <c:v>1.9950000000000001</c:v>
                </c:pt>
                <c:pt idx="734">
                  <c:v>1.9816</c:v>
                </c:pt>
                <c:pt idx="735">
                  <c:v>1.9015</c:v>
                </c:pt>
                <c:pt idx="736">
                  <c:v>1.8928</c:v>
                </c:pt>
                <c:pt idx="737">
                  <c:v>1.7969999999999999</c:v>
                </c:pt>
                <c:pt idx="738">
                  <c:v>1.7737000000000001</c:v>
                </c:pt>
                <c:pt idx="739">
                  <c:v>1.7455000000000001</c:v>
                </c:pt>
                <c:pt idx="740">
                  <c:v>1.7444</c:v>
                </c:pt>
                <c:pt idx="741">
                  <c:v>1.7376</c:v>
                </c:pt>
                <c:pt idx="742">
                  <c:v>1.7281</c:v>
                </c:pt>
                <c:pt idx="743">
                  <c:v>1.6514</c:v>
                </c:pt>
                <c:pt idx="744">
                  <c:v>1.6879999999999999</c:v>
                </c:pt>
                <c:pt idx="745">
                  <c:v>1.7726</c:v>
                </c:pt>
                <c:pt idx="746">
                  <c:v>1.8069999999999999</c:v>
                </c:pt>
                <c:pt idx="747">
                  <c:v>1.7878000000000001</c:v>
                </c:pt>
                <c:pt idx="748">
                  <c:v>1.7806999999999999</c:v>
                </c:pt>
                <c:pt idx="749">
                  <c:v>1.7773000000000001</c:v>
                </c:pt>
                <c:pt idx="750">
                  <c:v>1.7955000000000001</c:v>
                </c:pt>
                <c:pt idx="751">
                  <c:v>1.7891999999999999</c:v>
                </c:pt>
                <c:pt idx="752">
                  <c:v>1.7661</c:v>
                </c:pt>
                <c:pt idx="753">
                  <c:v>1.7263999999999999</c:v>
                </c:pt>
                <c:pt idx="754">
                  <c:v>1.7179</c:v>
                </c:pt>
                <c:pt idx="755">
                  <c:v>1.7305999999999999</c:v>
                </c:pt>
                <c:pt idx="756">
                  <c:v>1.7789999999999999</c:v>
                </c:pt>
                <c:pt idx="757">
                  <c:v>1.7386999999999999</c:v>
                </c:pt>
                <c:pt idx="758">
                  <c:v>1.7293000000000001</c:v>
                </c:pt>
                <c:pt idx="759">
                  <c:v>1.7499</c:v>
                </c:pt>
                <c:pt idx="760">
                  <c:v>1.6972</c:v>
                </c:pt>
                <c:pt idx="761">
                  <c:v>1.6574</c:v>
                </c:pt>
                <c:pt idx="762">
                  <c:v>1.6765000000000001</c:v>
                </c:pt>
                <c:pt idx="763">
                  <c:v>1.6625000000000001</c:v>
                </c:pt>
                <c:pt idx="764">
                  <c:v>1.6724000000000001</c:v>
                </c:pt>
                <c:pt idx="765">
                  <c:v>1.6357999999999999</c:v>
                </c:pt>
                <c:pt idx="766">
                  <c:v>1.6017999999999999</c:v>
                </c:pt>
                <c:pt idx="767">
                  <c:v>1.6096999999999999</c:v>
                </c:pt>
                <c:pt idx="768">
                  <c:v>1.6593</c:v>
                </c:pt>
                <c:pt idx="769">
                  <c:v>1.7382</c:v>
                </c:pt>
                <c:pt idx="770">
                  <c:v>1.7516</c:v>
                </c:pt>
                <c:pt idx="771">
                  <c:v>1.7726</c:v>
                </c:pt>
                <c:pt idx="772">
                  <c:v>1.7635000000000001</c:v>
                </c:pt>
                <c:pt idx="773">
                  <c:v>1.8459000000000001</c:v>
                </c:pt>
                <c:pt idx="774">
                  <c:v>1.9013</c:v>
                </c:pt>
                <c:pt idx="775">
                  <c:v>1.8648</c:v>
                </c:pt>
                <c:pt idx="776">
                  <c:v>1.8671</c:v>
                </c:pt>
                <c:pt idx="777">
                  <c:v>1.8669</c:v>
                </c:pt>
                <c:pt idx="778">
                  <c:v>1.8669</c:v>
                </c:pt>
                <c:pt idx="779">
                  <c:v>1.8701000000000001</c:v>
                </c:pt>
                <c:pt idx="780">
                  <c:v>1.9134</c:v>
                </c:pt>
                <c:pt idx="781">
                  <c:v>1.9541999999999999</c:v>
                </c:pt>
                <c:pt idx="782">
                  <c:v>1.954</c:v>
                </c:pt>
                <c:pt idx="783">
                  <c:v>2.0628000000000002</c:v>
                </c:pt>
                <c:pt idx="784">
                  <c:v>2.032</c:v>
                </c:pt>
                <c:pt idx="785">
                  <c:v>1.9753000000000001</c:v>
                </c:pt>
                <c:pt idx="786">
                  <c:v>1.9638</c:v>
                </c:pt>
                <c:pt idx="787">
                  <c:v>1.9427000000000001</c:v>
                </c:pt>
                <c:pt idx="788">
                  <c:v>1.9926999999999999</c:v>
                </c:pt>
                <c:pt idx="789">
                  <c:v>1.9999</c:v>
                </c:pt>
                <c:pt idx="790">
                  <c:v>2.0202</c:v>
                </c:pt>
                <c:pt idx="791">
                  <c:v>1.9544999999999999</c:v>
                </c:pt>
                <c:pt idx="792">
                  <c:v>1.9568000000000001</c:v>
                </c:pt>
                <c:pt idx="793">
                  <c:v>1.931</c:v>
                </c:pt>
                <c:pt idx="794">
                  <c:v>1.9544999999999999</c:v>
                </c:pt>
                <c:pt idx="795">
                  <c:v>1.9422999999999999</c:v>
                </c:pt>
                <c:pt idx="796">
                  <c:v>1.9278</c:v>
                </c:pt>
                <c:pt idx="797">
                  <c:v>1.8788</c:v>
                </c:pt>
                <c:pt idx="798">
                  <c:v>1.8509</c:v>
                </c:pt>
                <c:pt idx="799">
                  <c:v>1.8661000000000001</c:v>
                </c:pt>
                <c:pt idx="800">
                  <c:v>1.9164000000000001</c:v>
                </c:pt>
                <c:pt idx="801">
                  <c:v>1.9636</c:v>
                </c:pt>
                <c:pt idx="802">
                  <c:v>1.9806999999999999</c:v>
                </c:pt>
                <c:pt idx="803">
                  <c:v>1.994</c:v>
                </c:pt>
                <c:pt idx="804">
                  <c:v>1.9847999999999999</c:v>
                </c:pt>
                <c:pt idx="805">
                  <c:v>1.9259999999999999</c:v>
                </c:pt>
                <c:pt idx="806">
                  <c:v>2.1301999999999999</c:v>
                </c:pt>
                <c:pt idx="807">
                  <c:v>2.1324999999999998</c:v>
                </c:pt>
                <c:pt idx="808">
                  <c:v>2.0878999999999999</c:v>
                </c:pt>
                <c:pt idx="809">
                  <c:v>2.0455999999999999</c:v>
                </c:pt>
                <c:pt idx="810">
                  <c:v>2.0988000000000002</c:v>
                </c:pt>
                <c:pt idx="811">
                  <c:v>2.1353</c:v>
                </c:pt>
                <c:pt idx="812">
                  <c:v>2.1257999999999999</c:v>
                </c:pt>
                <c:pt idx="813">
                  <c:v>2.1707000000000001</c:v>
                </c:pt>
                <c:pt idx="814">
                  <c:v>2.1505999999999998</c:v>
                </c:pt>
                <c:pt idx="815">
                  <c:v>2.1532</c:v>
                </c:pt>
                <c:pt idx="816">
                  <c:v>2.0821999999999998</c:v>
                </c:pt>
                <c:pt idx="817">
                  <c:v>2.1406000000000001</c:v>
                </c:pt>
                <c:pt idx="818">
                  <c:v>2.1638000000000002</c:v>
                </c:pt>
                <c:pt idx="819">
                  <c:v>2.1438999999999999</c:v>
                </c:pt>
                <c:pt idx="820">
                  <c:v>2.17</c:v>
                </c:pt>
                <c:pt idx="821">
                  <c:v>2.1566000000000001</c:v>
                </c:pt>
                <c:pt idx="822">
                  <c:v>2.11</c:v>
                </c:pt>
                <c:pt idx="823">
                  <c:v>2.0939999999999999</c:v>
                </c:pt>
                <c:pt idx="824">
                  <c:v>2.0686</c:v>
                </c:pt>
                <c:pt idx="825">
                  <c:v>2.0283000000000002</c:v>
                </c:pt>
                <c:pt idx="826">
                  <c:v>2.0405000000000002</c:v>
                </c:pt>
                <c:pt idx="827">
                  <c:v>2.0832000000000002</c:v>
                </c:pt>
                <c:pt idx="828">
                  <c:v>2.0878999999999999</c:v>
                </c:pt>
                <c:pt idx="829">
                  <c:v>2.0451999999999999</c:v>
                </c:pt>
                <c:pt idx="830">
                  <c:v>1.9814000000000001</c:v>
                </c:pt>
                <c:pt idx="831">
                  <c:v>2.0049999999999999</c:v>
                </c:pt>
                <c:pt idx="832">
                  <c:v>1.9994000000000001</c:v>
                </c:pt>
                <c:pt idx="833">
                  <c:v>1.9882</c:v>
                </c:pt>
                <c:pt idx="834">
                  <c:v>2.0105</c:v>
                </c:pt>
                <c:pt idx="835">
                  <c:v>1.9809000000000001</c:v>
                </c:pt>
                <c:pt idx="836">
                  <c:v>1.9783999999999999</c:v>
                </c:pt>
                <c:pt idx="837">
                  <c:v>1.9626999999999999</c:v>
                </c:pt>
                <c:pt idx="838">
                  <c:v>1.8969</c:v>
                </c:pt>
                <c:pt idx="839">
                  <c:v>1.9327000000000001</c:v>
                </c:pt>
                <c:pt idx="840">
                  <c:v>1.8824000000000001</c:v>
                </c:pt>
                <c:pt idx="841">
                  <c:v>1.8741000000000001</c:v>
                </c:pt>
                <c:pt idx="842">
                  <c:v>1.9113</c:v>
                </c:pt>
                <c:pt idx="843">
                  <c:v>1.8736999999999999</c:v>
                </c:pt>
                <c:pt idx="844">
                  <c:v>1.8419000000000001</c:v>
                </c:pt>
                <c:pt idx="845">
                  <c:v>1.7878000000000001</c:v>
                </c:pt>
                <c:pt idx="846">
                  <c:v>1.7877000000000001</c:v>
                </c:pt>
                <c:pt idx="847">
                  <c:v>1.7877000000000001</c:v>
                </c:pt>
                <c:pt idx="848">
                  <c:v>1.7867999999999999</c:v>
                </c:pt>
                <c:pt idx="849">
                  <c:v>1.7436</c:v>
                </c:pt>
                <c:pt idx="850">
                  <c:v>1.7778</c:v>
                </c:pt>
                <c:pt idx="851">
                  <c:v>1.7841</c:v>
                </c:pt>
                <c:pt idx="852">
                  <c:v>1.7661</c:v>
                </c:pt>
                <c:pt idx="853">
                  <c:v>1.794</c:v>
                </c:pt>
                <c:pt idx="854">
                  <c:v>1.7808999999999999</c:v>
                </c:pt>
                <c:pt idx="855">
                  <c:v>1.8088</c:v>
                </c:pt>
                <c:pt idx="856">
                  <c:v>1.7929999999999999</c:v>
                </c:pt>
                <c:pt idx="857">
                  <c:v>1.8002</c:v>
                </c:pt>
                <c:pt idx="858">
                  <c:v>1.7606999999999999</c:v>
                </c:pt>
                <c:pt idx="859">
                  <c:v>1.7191000000000001</c:v>
                </c:pt>
                <c:pt idx="860">
                  <c:v>1.7775000000000001</c:v>
                </c:pt>
                <c:pt idx="861">
                  <c:v>1.7689999999999999</c:v>
                </c:pt>
                <c:pt idx="862">
                  <c:v>1.7922</c:v>
                </c:pt>
                <c:pt idx="863">
                  <c:v>1.7765</c:v>
                </c:pt>
                <c:pt idx="864">
                  <c:v>1.7794000000000001</c:v>
                </c:pt>
                <c:pt idx="865">
                  <c:v>1.7455000000000001</c:v>
                </c:pt>
                <c:pt idx="866">
                  <c:v>1.7359</c:v>
                </c:pt>
                <c:pt idx="867">
                  <c:v>1.7805</c:v>
                </c:pt>
                <c:pt idx="868">
                  <c:v>1.7805</c:v>
                </c:pt>
                <c:pt idx="869">
                  <c:v>1.7806999999999999</c:v>
                </c:pt>
                <c:pt idx="870">
                  <c:v>1.7343</c:v>
                </c:pt>
                <c:pt idx="871">
                  <c:v>1.7936000000000001</c:v>
                </c:pt>
                <c:pt idx="872">
                  <c:v>1.7627999999999999</c:v>
                </c:pt>
                <c:pt idx="873">
                  <c:v>1.8621000000000001</c:v>
                </c:pt>
                <c:pt idx="874">
                  <c:v>1.8762000000000001</c:v>
                </c:pt>
                <c:pt idx="875">
                  <c:v>1.9357</c:v>
                </c:pt>
                <c:pt idx="876">
                  <c:v>1.8838999999999999</c:v>
                </c:pt>
                <c:pt idx="877">
                  <c:v>1.913</c:v>
                </c:pt>
                <c:pt idx="878">
                  <c:v>1.9387000000000001</c:v>
                </c:pt>
                <c:pt idx="879">
                  <c:v>2.0954999999999999</c:v>
                </c:pt>
                <c:pt idx="880">
                  <c:v>2.1139999999999999</c:v>
                </c:pt>
                <c:pt idx="881">
                  <c:v>2.2174</c:v>
                </c:pt>
                <c:pt idx="882">
                  <c:v>2.3351000000000002</c:v>
                </c:pt>
                <c:pt idx="883">
                  <c:v>2.3252000000000002</c:v>
                </c:pt>
                <c:pt idx="884">
                  <c:v>2.4068999999999998</c:v>
                </c:pt>
                <c:pt idx="885">
                  <c:v>2.4001000000000001</c:v>
                </c:pt>
                <c:pt idx="886">
                  <c:v>2.4527000000000001</c:v>
                </c:pt>
                <c:pt idx="887">
                  <c:v>2.6823000000000001</c:v>
                </c:pt>
                <c:pt idx="888">
                  <c:v>3.1048</c:v>
                </c:pt>
                <c:pt idx="889">
                  <c:v>3.0543999999999998</c:v>
                </c:pt>
                <c:pt idx="890">
                  <c:v>2.8370000000000002</c:v>
                </c:pt>
                <c:pt idx="891">
                  <c:v>2.7395</c:v>
                </c:pt>
                <c:pt idx="892">
                  <c:v>2.5588000000000002</c:v>
                </c:pt>
                <c:pt idx="893">
                  <c:v>2.7582</c:v>
                </c:pt>
                <c:pt idx="894">
                  <c:v>2.9314</c:v>
                </c:pt>
                <c:pt idx="895">
                  <c:v>3.0127999999999999</c:v>
                </c:pt>
                <c:pt idx="896">
                  <c:v>3.1303000000000001</c:v>
                </c:pt>
                <c:pt idx="897">
                  <c:v>2.859</c:v>
                </c:pt>
                <c:pt idx="898">
                  <c:v>2.8740999999999999</c:v>
                </c:pt>
                <c:pt idx="899">
                  <c:v>2.8149000000000002</c:v>
                </c:pt>
                <c:pt idx="900">
                  <c:v>2.7555000000000001</c:v>
                </c:pt>
                <c:pt idx="901">
                  <c:v>2.617</c:v>
                </c:pt>
                <c:pt idx="902">
                  <c:v>2.5594000000000001</c:v>
                </c:pt>
                <c:pt idx="903">
                  <c:v>2.5598999999999998</c:v>
                </c:pt>
                <c:pt idx="904">
                  <c:v>2.5611000000000002</c:v>
                </c:pt>
                <c:pt idx="905">
                  <c:v>2.7513999999999998</c:v>
                </c:pt>
                <c:pt idx="906">
                  <c:v>2.7122000000000002</c:v>
                </c:pt>
                <c:pt idx="907">
                  <c:v>2.8534000000000002</c:v>
                </c:pt>
                <c:pt idx="908">
                  <c:v>2.9064000000000001</c:v>
                </c:pt>
                <c:pt idx="909">
                  <c:v>2.8275999999999999</c:v>
                </c:pt>
                <c:pt idx="910">
                  <c:v>2.7852999999999999</c:v>
                </c:pt>
                <c:pt idx="911">
                  <c:v>2.6882000000000001</c:v>
                </c:pt>
                <c:pt idx="912">
                  <c:v>2.6524999999999999</c:v>
                </c:pt>
                <c:pt idx="913">
                  <c:v>2.6475</c:v>
                </c:pt>
                <c:pt idx="914">
                  <c:v>2.6457999999999999</c:v>
                </c:pt>
                <c:pt idx="915">
                  <c:v>2.7162000000000002</c:v>
                </c:pt>
                <c:pt idx="916">
                  <c:v>2.7189999999999999</c:v>
                </c:pt>
                <c:pt idx="917">
                  <c:v>2.6711999999999998</c:v>
                </c:pt>
                <c:pt idx="918">
                  <c:v>2.6846000000000001</c:v>
                </c:pt>
                <c:pt idx="919">
                  <c:v>2.6890999999999998</c:v>
                </c:pt>
                <c:pt idx="920">
                  <c:v>2.6421000000000001</c:v>
                </c:pt>
                <c:pt idx="921">
                  <c:v>2.5600999999999998</c:v>
                </c:pt>
                <c:pt idx="922">
                  <c:v>2.581</c:v>
                </c:pt>
                <c:pt idx="923">
                  <c:v>2.4752999999999998</c:v>
                </c:pt>
                <c:pt idx="924">
                  <c:v>2.5150999999999999</c:v>
                </c:pt>
                <c:pt idx="925">
                  <c:v>2.5062000000000002</c:v>
                </c:pt>
                <c:pt idx="926">
                  <c:v>2.5811999999999999</c:v>
                </c:pt>
                <c:pt idx="927">
                  <c:v>2.6461999999999999</c:v>
                </c:pt>
                <c:pt idx="928">
                  <c:v>2.673</c:v>
                </c:pt>
                <c:pt idx="929">
                  <c:v>2.6753</c:v>
                </c:pt>
                <c:pt idx="930">
                  <c:v>2.7048999999999999</c:v>
                </c:pt>
                <c:pt idx="931">
                  <c:v>2.7395</c:v>
                </c:pt>
                <c:pt idx="932">
                  <c:v>2.7921</c:v>
                </c:pt>
                <c:pt idx="933">
                  <c:v>2.7389000000000001</c:v>
                </c:pt>
                <c:pt idx="934">
                  <c:v>2.7957999999999998</c:v>
                </c:pt>
                <c:pt idx="935">
                  <c:v>2.9161999999999999</c:v>
                </c:pt>
                <c:pt idx="936">
                  <c:v>2.9405000000000001</c:v>
                </c:pt>
                <c:pt idx="937">
                  <c:v>2.9024999999999999</c:v>
                </c:pt>
                <c:pt idx="938">
                  <c:v>2.8731</c:v>
                </c:pt>
                <c:pt idx="939">
                  <c:v>2.8744999999999998</c:v>
                </c:pt>
                <c:pt idx="940">
                  <c:v>2.8957000000000002</c:v>
                </c:pt>
                <c:pt idx="941">
                  <c:v>2.996</c:v>
                </c:pt>
                <c:pt idx="942">
                  <c:v>3.1008</c:v>
                </c:pt>
                <c:pt idx="943">
                  <c:v>3.0459000000000001</c:v>
                </c:pt>
                <c:pt idx="944">
                  <c:v>3.0461</c:v>
                </c:pt>
                <c:pt idx="945">
                  <c:v>3.1120000000000001</c:v>
                </c:pt>
                <c:pt idx="946">
                  <c:v>3.1242999999999999</c:v>
                </c:pt>
                <c:pt idx="947">
                  <c:v>3.0491000000000001</c:v>
                </c:pt>
                <c:pt idx="948">
                  <c:v>2.9679000000000002</c:v>
                </c:pt>
                <c:pt idx="949">
                  <c:v>3.0522999999999998</c:v>
                </c:pt>
                <c:pt idx="950">
                  <c:v>3.0988000000000002</c:v>
                </c:pt>
                <c:pt idx="951">
                  <c:v>3.1434000000000002</c:v>
                </c:pt>
                <c:pt idx="952">
                  <c:v>3.1657999999999999</c:v>
                </c:pt>
                <c:pt idx="953">
                  <c:v>3.1827000000000001</c:v>
                </c:pt>
                <c:pt idx="954">
                  <c:v>3.1267</c:v>
                </c:pt>
                <c:pt idx="955">
                  <c:v>3.1989999999999998</c:v>
                </c:pt>
                <c:pt idx="956">
                  <c:v>3.2376999999999998</c:v>
                </c:pt>
                <c:pt idx="957">
                  <c:v>3.1846000000000001</c:v>
                </c:pt>
                <c:pt idx="958">
                  <c:v>3.0343</c:v>
                </c:pt>
                <c:pt idx="959">
                  <c:v>2.9453</c:v>
                </c:pt>
                <c:pt idx="960">
                  <c:v>2.9020999999999999</c:v>
                </c:pt>
                <c:pt idx="961">
                  <c:v>2.8755999999999999</c:v>
                </c:pt>
                <c:pt idx="962">
                  <c:v>2.7404999999999999</c:v>
                </c:pt>
                <c:pt idx="963">
                  <c:v>2.7732999999999999</c:v>
                </c:pt>
                <c:pt idx="964">
                  <c:v>2.7932000000000001</c:v>
                </c:pt>
                <c:pt idx="965">
                  <c:v>2.7806000000000002</c:v>
                </c:pt>
                <c:pt idx="966">
                  <c:v>2.8068</c:v>
                </c:pt>
                <c:pt idx="967">
                  <c:v>2.6905999999999999</c:v>
                </c:pt>
                <c:pt idx="968">
                  <c:v>2.6042000000000001</c:v>
                </c:pt>
                <c:pt idx="969">
                  <c:v>2.6770999999999998</c:v>
                </c:pt>
                <c:pt idx="970">
                  <c:v>2.7075999999999998</c:v>
                </c:pt>
                <c:pt idx="971">
                  <c:v>2.6614</c:v>
                </c:pt>
                <c:pt idx="972">
                  <c:v>2.7751000000000001</c:v>
                </c:pt>
                <c:pt idx="973">
                  <c:v>2.7204999999999999</c:v>
                </c:pt>
                <c:pt idx="974">
                  <c:v>2.6579000000000002</c:v>
                </c:pt>
                <c:pt idx="975">
                  <c:v>2.7149000000000001</c:v>
                </c:pt>
                <c:pt idx="976">
                  <c:v>2.9887999999999999</c:v>
                </c:pt>
                <c:pt idx="977">
                  <c:v>3.3203</c:v>
                </c:pt>
                <c:pt idx="978">
                  <c:v>3.4571999999999998</c:v>
                </c:pt>
                <c:pt idx="979">
                  <c:v>3.3203</c:v>
                </c:pt>
                <c:pt idx="980">
                  <c:v>3.3378999999999999</c:v>
                </c:pt>
                <c:pt idx="981">
                  <c:v>3.4289000000000001</c:v>
                </c:pt>
                <c:pt idx="982">
                  <c:v>3.5960000000000001</c:v>
                </c:pt>
                <c:pt idx="983">
                  <c:v>3.5104000000000002</c:v>
                </c:pt>
                <c:pt idx="984">
                  <c:v>3.5253000000000001</c:v>
                </c:pt>
                <c:pt idx="985">
                  <c:v>3.5905999999999998</c:v>
                </c:pt>
                <c:pt idx="986">
                  <c:v>3.5891000000000002</c:v>
                </c:pt>
                <c:pt idx="987">
                  <c:v>3.5682</c:v>
                </c:pt>
                <c:pt idx="988">
                  <c:v>3.4582000000000002</c:v>
                </c:pt>
                <c:pt idx="989">
                  <c:v>3.5571000000000002</c:v>
                </c:pt>
                <c:pt idx="990">
                  <c:v>3.6956000000000002</c:v>
                </c:pt>
                <c:pt idx="991">
                  <c:v>3.5546000000000002</c:v>
                </c:pt>
                <c:pt idx="992">
                  <c:v>3.4748999999999999</c:v>
                </c:pt>
                <c:pt idx="993">
                  <c:v>3.5964</c:v>
                </c:pt>
                <c:pt idx="994">
                  <c:v>3.6366999999999998</c:v>
                </c:pt>
                <c:pt idx="995">
                  <c:v>3.4948000000000001</c:v>
                </c:pt>
                <c:pt idx="996">
                  <c:v>3.4455</c:v>
                </c:pt>
                <c:pt idx="997">
                  <c:v>3.3376000000000001</c:v>
                </c:pt>
                <c:pt idx="998">
                  <c:v>3.4853999999999998</c:v>
                </c:pt>
                <c:pt idx="999">
                  <c:v>3.4277000000000002</c:v>
                </c:pt>
                <c:pt idx="1000">
                  <c:v>3.3887999999999998</c:v>
                </c:pt>
                <c:pt idx="1001">
                  <c:v>3.335</c:v>
                </c:pt>
                <c:pt idx="1002">
                  <c:v>3.3331</c:v>
                </c:pt>
                <c:pt idx="1003">
                  <c:v>3.4239000000000002</c:v>
                </c:pt>
                <c:pt idx="1004">
                  <c:v>3.3488000000000002</c:v>
                </c:pt>
                <c:pt idx="1005">
                  <c:v>3.3969</c:v>
                </c:pt>
                <c:pt idx="1006">
                  <c:v>3.4091</c:v>
                </c:pt>
                <c:pt idx="1007">
                  <c:v>3.4643999999999999</c:v>
                </c:pt>
                <c:pt idx="1008">
                  <c:v>3.4561999999999999</c:v>
                </c:pt>
                <c:pt idx="1009">
                  <c:v>3.5186999999999999</c:v>
                </c:pt>
                <c:pt idx="1010">
                  <c:v>3.4969999999999999</c:v>
                </c:pt>
                <c:pt idx="1011">
                  <c:v>3.5017999999999998</c:v>
                </c:pt>
                <c:pt idx="1012">
                  <c:v>3.6025999999999998</c:v>
                </c:pt>
                <c:pt idx="1013">
                  <c:v>3.6381000000000001</c:v>
                </c:pt>
                <c:pt idx="1014">
                  <c:v>3.4851000000000001</c:v>
                </c:pt>
                <c:pt idx="1015">
                  <c:v>3.4518</c:v>
                </c:pt>
                <c:pt idx="1016">
                  <c:v>3.4237000000000002</c:v>
                </c:pt>
                <c:pt idx="1017">
                  <c:v>3.2740999999999998</c:v>
                </c:pt>
                <c:pt idx="1018">
                  <c:v>3.2999000000000001</c:v>
                </c:pt>
                <c:pt idx="1019">
                  <c:v>3.2648000000000001</c:v>
                </c:pt>
                <c:pt idx="1020">
                  <c:v>3.1966000000000001</c:v>
                </c:pt>
                <c:pt idx="1021">
                  <c:v>3.2263000000000002</c:v>
                </c:pt>
                <c:pt idx="1022">
                  <c:v>3.1484999999999999</c:v>
                </c:pt>
                <c:pt idx="1023">
                  <c:v>3.1619999999999999</c:v>
                </c:pt>
                <c:pt idx="1024">
                  <c:v>3.0640000000000001</c:v>
                </c:pt>
                <c:pt idx="1025">
                  <c:v>3.2069000000000001</c:v>
                </c:pt>
                <c:pt idx="1026">
                  <c:v>3.1328999999999998</c:v>
                </c:pt>
                <c:pt idx="1027">
                  <c:v>3.1153</c:v>
                </c:pt>
                <c:pt idx="1028">
                  <c:v>3.1278999999999999</c:v>
                </c:pt>
                <c:pt idx="1029">
                  <c:v>3.0061</c:v>
                </c:pt>
                <c:pt idx="1030">
                  <c:v>2.9687000000000001</c:v>
                </c:pt>
                <c:pt idx="1031">
                  <c:v>2.9529999999999998</c:v>
                </c:pt>
                <c:pt idx="1032">
                  <c:v>2.9762</c:v>
                </c:pt>
                <c:pt idx="1033">
                  <c:v>2.9426000000000001</c:v>
                </c:pt>
                <c:pt idx="1034">
                  <c:v>2.7850999999999999</c:v>
                </c:pt>
                <c:pt idx="1035">
                  <c:v>2.7503000000000002</c:v>
                </c:pt>
                <c:pt idx="1036">
                  <c:v>2.8574999999999999</c:v>
                </c:pt>
                <c:pt idx="1037">
                  <c:v>2.8511000000000002</c:v>
                </c:pt>
                <c:pt idx="1038">
                  <c:v>2.8511000000000002</c:v>
                </c:pt>
                <c:pt idx="1039">
                  <c:v>2.8511000000000002</c:v>
                </c:pt>
                <c:pt idx="1040">
                  <c:v>2.7595000000000001</c:v>
                </c:pt>
                <c:pt idx="1041">
                  <c:v>2.7610000000000001</c:v>
                </c:pt>
                <c:pt idx="1042">
                  <c:v>2.7732999999999999</c:v>
                </c:pt>
                <c:pt idx="1043">
                  <c:v>2.7732999999999999</c:v>
                </c:pt>
                <c:pt idx="1044">
                  <c:v>2.71</c:v>
                </c:pt>
                <c:pt idx="1045">
                  <c:v>2.8841000000000001</c:v>
                </c:pt>
                <c:pt idx="1046">
                  <c:v>2.9125999999999999</c:v>
                </c:pt>
                <c:pt idx="1047">
                  <c:v>2.9119999999999999</c:v>
                </c:pt>
                <c:pt idx="1048">
                  <c:v>2.9636</c:v>
                </c:pt>
                <c:pt idx="1049">
                  <c:v>2.9014000000000002</c:v>
                </c:pt>
                <c:pt idx="1050">
                  <c:v>2.8953000000000002</c:v>
                </c:pt>
                <c:pt idx="1051">
                  <c:v>2.8652000000000002</c:v>
                </c:pt>
                <c:pt idx="1052">
                  <c:v>2.8519000000000001</c:v>
                </c:pt>
                <c:pt idx="1053">
                  <c:v>2.8773</c:v>
                </c:pt>
                <c:pt idx="1054">
                  <c:v>2.7642000000000002</c:v>
                </c:pt>
                <c:pt idx="1055">
                  <c:v>2.7804000000000002</c:v>
                </c:pt>
                <c:pt idx="1056">
                  <c:v>2.7391000000000001</c:v>
                </c:pt>
                <c:pt idx="1057">
                  <c:v>2.7623000000000002</c:v>
                </c:pt>
                <c:pt idx="1058">
                  <c:v>2.7471000000000001</c:v>
                </c:pt>
                <c:pt idx="1059">
                  <c:v>2.7627000000000002</c:v>
                </c:pt>
                <c:pt idx="1060">
                  <c:v>2.6635</c:v>
                </c:pt>
                <c:pt idx="1061">
                  <c:v>2.6541000000000001</c:v>
                </c:pt>
                <c:pt idx="1062">
                  <c:v>2.6697000000000002</c:v>
                </c:pt>
                <c:pt idx="1063">
                  <c:v>2.6402999999999999</c:v>
                </c:pt>
                <c:pt idx="1064">
                  <c:v>2.6086999999999998</c:v>
                </c:pt>
                <c:pt idx="1065">
                  <c:v>2.5949</c:v>
                </c:pt>
                <c:pt idx="1066">
                  <c:v>2.7572999999999999</c:v>
                </c:pt>
                <c:pt idx="1067">
                  <c:v>2.7522000000000002</c:v>
                </c:pt>
                <c:pt idx="1068">
                  <c:v>2.8024</c:v>
                </c:pt>
                <c:pt idx="1069">
                  <c:v>2.8502000000000001</c:v>
                </c:pt>
                <c:pt idx="1070">
                  <c:v>2.9649000000000001</c:v>
                </c:pt>
                <c:pt idx="1071">
                  <c:v>2.9638</c:v>
                </c:pt>
                <c:pt idx="1072">
                  <c:v>2.9041999999999999</c:v>
                </c:pt>
                <c:pt idx="1073">
                  <c:v>2.8521999999999998</c:v>
                </c:pt>
                <c:pt idx="1074">
                  <c:v>2.7896000000000001</c:v>
                </c:pt>
                <c:pt idx="1075">
                  <c:v>2.8167</c:v>
                </c:pt>
                <c:pt idx="1076">
                  <c:v>2.8105000000000002</c:v>
                </c:pt>
                <c:pt idx="1077">
                  <c:v>2.7706</c:v>
                </c:pt>
                <c:pt idx="1078">
                  <c:v>2.7923</c:v>
                </c:pt>
                <c:pt idx="1079">
                  <c:v>2.8698000000000001</c:v>
                </c:pt>
                <c:pt idx="1080">
                  <c:v>2.8435999999999999</c:v>
                </c:pt>
                <c:pt idx="1081">
                  <c:v>2.8494999999999999</c:v>
                </c:pt>
                <c:pt idx="1082">
                  <c:v>2.7696999999999998</c:v>
                </c:pt>
                <c:pt idx="1083">
                  <c:v>2.7179000000000002</c:v>
                </c:pt>
                <c:pt idx="1084">
                  <c:v>2.7888000000000002</c:v>
                </c:pt>
                <c:pt idx="1085">
                  <c:v>2.7612000000000001</c:v>
                </c:pt>
                <c:pt idx="1086">
                  <c:v>2.7391000000000001</c:v>
                </c:pt>
                <c:pt idx="1087">
                  <c:v>2.7357999999999998</c:v>
                </c:pt>
                <c:pt idx="1088">
                  <c:v>2.7155</c:v>
                </c:pt>
                <c:pt idx="1089">
                  <c:v>2.5949</c:v>
                </c:pt>
                <c:pt idx="1090">
                  <c:v>2.4767000000000001</c:v>
                </c:pt>
                <c:pt idx="1091">
                  <c:v>2.5137999999999998</c:v>
                </c:pt>
                <c:pt idx="1092">
                  <c:v>2.5712000000000002</c:v>
                </c:pt>
                <c:pt idx="1093">
                  <c:v>2.5453999999999999</c:v>
                </c:pt>
                <c:pt idx="1094">
                  <c:v>2.5592000000000001</c:v>
                </c:pt>
                <c:pt idx="1095">
                  <c:v>2.5076000000000001</c:v>
                </c:pt>
                <c:pt idx="1096">
                  <c:v>2.4994999999999998</c:v>
                </c:pt>
                <c:pt idx="1097">
                  <c:v>2.4516</c:v>
                </c:pt>
                <c:pt idx="1098">
                  <c:v>2.4971999999999999</c:v>
                </c:pt>
                <c:pt idx="1099">
                  <c:v>2.5261999999999998</c:v>
                </c:pt>
                <c:pt idx="1100">
                  <c:v>2.4622999999999999</c:v>
                </c:pt>
                <c:pt idx="1101">
                  <c:v>2.4529000000000001</c:v>
                </c:pt>
                <c:pt idx="1102">
                  <c:v>2.5099999999999998</c:v>
                </c:pt>
                <c:pt idx="1103">
                  <c:v>2.4733000000000001</c:v>
                </c:pt>
                <c:pt idx="1104">
                  <c:v>2.4369000000000001</c:v>
                </c:pt>
                <c:pt idx="1105">
                  <c:v>2.4900000000000002</c:v>
                </c:pt>
                <c:pt idx="1106">
                  <c:v>2.4838</c:v>
                </c:pt>
                <c:pt idx="1107">
                  <c:v>2.5127999999999999</c:v>
                </c:pt>
                <c:pt idx="1108">
                  <c:v>2.5337000000000001</c:v>
                </c:pt>
                <c:pt idx="1109">
                  <c:v>2.5432000000000001</c:v>
                </c:pt>
                <c:pt idx="1110">
                  <c:v>2.5209000000000001</c:v>
                </c:pt>
                <c:pt idx="1111">
                  <c:v>2.4782999999999999</c:v>
                </c:pt>
                <c:pt idx="1112">
                  <c:v>2.4864000000000002</c:v>
                </c:pt>
                <c:pt idx="1113">
                  <c:v>2.4316</c:v>
                </c:pt>
                <c:pt idx="1114">
                  <c:v>2.4064999999999999</c:v>
                </c:pt>
                <c:pt idx="1115">
                  <c:v>2.3683999999999998</c:v>
                </c:pt>
                <c:pt idx="1116">
                  <c:v>2.3957999999999999</c:v>
                </c:pt>
                <c:pt idx="1117">
                  <c:v>2.4329000000000001</c:v>
                </c:pt>
                <c:pt idx="1118">
                  <c:v>2.4487000000000001</c:v>
                </c:pt>
                <c:pt idx="1119">
                  <c:v>2.4695</c:v>
                </c:pt>
                <c:pt idx="1120">
                  <c:v>2.4506999999999999</c:v>
                </c:pt>
                <c:pt idx="1121">
                  <c:v>2.4506999999999999</c:v>
                </c:pt>
                <c:pt idx="1122">
                  <c:v>2.4504999999999999</c:v>
                </c:pt>
                <c:pt idx="1123">
                  <c:v>2.5329999999999999</c:v>
                </c:pt>
                <c:pt idx="1124">
                  <c:v>2.4813999999999998</c:v>
                </c:pt>
                <c:pt idx="1125">
                  <c:v>2.5455999999999999</c:v>
                </c:pt>
                <c:pt idx="1126">
                  <c:v>2.4399000000000002</c:v>
                </c:pt>
                <c:pt idx="1127">
                  <c:v>2.4426999999999999</c:v>
                </c:pt>
                <c:pt idx="1128">
                  <c:v>2.4115000000000002</c:v>
                </c:pt>
                <c:pt idx="1129">
                  <c:v>2.4113000000000002</c:v>
                </c:pt>
                <c:pt idx="1130">
                  <c:v>2.4085999999999999</c:v>
                </c:pt>
                <c:pt idx="1131">
                  <c:v>2.4138999999999999</c:v>
                </c:pt>
                <c:pt idx="1132">
                  <c:v>2.4342000000000001</c:v>
                </c:pt>
                <c:pt idx="1133">
                  <c:v>2.4687999999999999</c:v>
                </c:pt>
                <c:pt idx="1134">
                  <c:v>2.4759000000000002</c:v>
                </c:pt>
                <c:pt idx="1135">
                  <c:v>2.548</c:v>
                </c:pt>
                <c:pt idx="1136">
                  <c:v>2.5442999999999998</c:v>
                </c:pt>
                <c:pt idx="1137">
                  <c:v>2.5626000000000002</c:v>
                </c:pt>
                <c:pt idx="1138">
                  <c:v>2.5827</c:v>
                </c:pt>
                <c:pt idx="1139">
                  <c:v>2.6092</c:v>
                </c:pt>
                <c:pt idx="1140">
                  <c:v>2.5449000000000002</c:v>
                </c:pt>
                <c:pt idx="1141">
                  <c:v>2.5308000000000002</c:v>
                </c:pt>
                <c:pt idx="1142">
                  <c:v>2.5583999999999998</c:v>
                </c:pt>
                <c:pt idx="1143">
                  <c:v>2.5036</c:v>
                </c:pt>
                <c:pt idx="1144">
                  <c:v>2.4927000000000001</c:v>
                </c:pt>
                <c:pt idx="1145">
                  <c:v>2.4927000000000001</c:v>
                </c:pt>
                <c:pt idx="1146">
                  <c:v>2.4167000000000001</c:v>
                </c:pt>
                <c:pt idx="1147">
                  <c:v>2.5221</c:v>
                </c:pt>
                <c:pt idx="1148">
                  <c:v>2.5491999999999999</c:v>
                </c:pt>
                <c:pt idx="1149">
                  <c:v>2.5026000000000002</c:v>
                </c:pt>
                <c:pt idx="1150">
                  <c:v>2.5124</c:v>
                </c:pt>
                <c:pt idx="1151">
                  <c:v>2.5261999999999998</c:v>
                </c:pt>
                <c:pt idx="1152">
                  <c:v>2.5636999999999999</c:v>
                </c:pt>
                <c:pt idx="1153">
                  <c:v>2.5270999999999999</c:v>
                </c:pt>
                <c:pt idx="1154">
                  <c:v>2.4811999999999999</c:v>
                </c:pt>
                <c:pt idx="1155">
                  <c:v>2.4811999999999999</c:v>
                </c:pt>
                <c:pt idx="1156">
                  <c:v>2.3472</c:v>
                </c:pt>
                <c:pt idx="1157">
                  <c:v>2.3645</c:v>
                </c:pt>
                <c:pt idx="1158">
                  <c:v>2.3690000000000002</c:v>
                </c:pt>
                <c:pt idx="1159">
                  <c:v>2.4348000000000001</c:v>
                </c:pt>
                <c:pt idx="1160">
                  <c:v>2.3660000000000001</c:v>
                </c:pt>
                <c:pt idx="1161">
                  <c:v>2.3321000000000001</c:v>
                </c:pt>
                <c:pt idx="1162">
                  <c:v>2.2928000000000002</c:v>
                </c:pt>
                <c:pt idx="1163">
                  <c:v>2.1122999999999998</c:v>
                </c:pt>
                <c:pt idx="1164">
                  <c:v>2.1137999999999999</c:v>
                </c:pt>
                <c:pt idx="1165">
                  <c:v>2.1438999999999999</c:v>
                </c:pt>
                <c:pt idx="1166">
                  <c:v>2.1597</c:v>
                </c:pt>
                <c:pt idx="1167">
                  <c:v>2.1621000000000001</c:v>
                </c:pt>
                <c:pt idx="1168">
                  <c:v>2.1602000000000001</c:v>
                </c:pt>
                <c:pt idx="1169">
                  <c:v>2.1467999999999998</c:v>
                </c:pt>
                <c:pt idx="1170">
                  <c:v>2.1312000000000002</c:v>
                </c:pt>
                <c:pt idx="1171">
                  <c:v>2.0928</c:v>
                </c:pt>
                <c:pt idx="1172">
                  <c:v>1.9489000000000001</c:v>
                </c:pt>
                <c:pt idx="1173">
                  <c:v>1.8433999999999999</c:v>
                </c:pt>
                <c:pt idx="1174">
                  <c:v>1.5996999999999999</c:v>
                </c:pt>
                <c:pt idx="1175">
                  <c:v>1.675</c:v>
                </c:pt>
                <c:pt idx="1176">
                  <c:v>1.7464999999999999</c:v>
                </c:pt>
                <c:pt idx="1177">
                  <c:v>1.7786</c:v>
                </c:pt>
                <c:pt idx="1178">
                  <c:v>1.7346999999999999</c:v>
                </c:pt>
                <c:pt idx="1179">
                  <c:v>1.7359</c:v>
                </c:pt>
                <c:pt idx="1180">
                  <c:v>1.7144999999999999</c:v>
                </c:pt>
                <c:pt idx="1181">
                  <c:v>1.7332000000000001</c:v>
                </c:pt>
                <c:pt idx="1182">
                  <c:v>1.6468</c:v>
                </c:pt>
                <c:pt idx="1183">
                  <c:v>1.6166</c:v>
                </c:pt>
                <c:pt idx="1184">
                  <c:v>1.6005</c:v>
                </c:pt>
                <c:pt idx="1185">
                  <c:v>1.5553999999999999</c:v>
                </c:pt>
                <c:pt idx="1186">
                  <c:v>1.607</c:v>
                </c:pt>
                <c:pt idx="1187">
                  <c:v>1.6616</c:v>
                </c:pt>
                <c:pt idx="1188">
                  <c:v>1.6056999999999999</c:v>
                </c:pt>
                <c:pt idx="1189">
                  <c:v>1.4966999999999999</c:v>
                </c:pt>
                <c:pt idx="1190">
                  <c:v>1.5183</c:v>
                </c:pt>
                <c:pt idx="1191">
                  <c:v>1.5750999999999999</c:v>
                </c:pt>
                <c:pt idx="1192">
                  <c:v>1.5710999999999999</c:v>
                </c:pt>
                <c:pt idx="1193">
                  <c:v>1.5835999999999999</c:v>
                </c:pt>
                <c:pt idx="1194">
                  <c:v>1.5395000000000001</c:v>
                </c:pt>
                <c:pt idx="1195">
                  <c:v>1.5785</c:v>
                </c:pt>
                <c:pt idx="1196">
                  <c:v>1.5471999999999999</c:v>
                </c:pt>
                <c:pt idx="1197">
                  <c:v>1.5674999999999999</c:v>
                </c:pt>
                <c:pt idx="1198">
                  <c:v>1.5183</c:v>
                </c:pt>
                <c:pt idx="1199">
                  <c:v>1.4108000000000001</c:v>
                </c:pt>
                <c:pt idx="1200">
                  <c:v>1.5446</c:v>
                </c:pt>
                <c:pt idx="1201">
                  <c:v>1.8173999999999999</c:v>
                </c:pt>
                <c:pt idx="1202">
                  <c:v>1.7307999999999999</c:v>
                </c:pt>
                <c:pt idx="1203">
                  <c:v>1.6241000000000001</c:v>
                </c:pt>
                <c:pt idx="1204">
                  <c:v>1.5073000000000001</c:v>
                </c:pt>
                <c:pt idx="1205">
                  <c:v>1.3375999999999999</c:v>
                </c:pt>
                <c:pt idx="1206">
                  <c:v>1.4135</c:v>
                </c:pt>
                <c:pt idx="1207">
                  <c:v>1.4378</c:v>
                </c:pt>
                <c:pt idx="1208">
                  <c:v>1.3698999999999999</c:v>
                </c:pt>
                <c:pt idx="1209">
                  <c:v>1.339</c:v>
                </c:pt>
                <c:pt idx="1210">
                  <c:v>1.3072999999999999</c:v>
                </c:pt>
                <c:pt idx="1211">
                  <c:v>1.3123</c:v>
                </c:pt>
                <c:pt idx="1212">
                  <c:v>1.3351</c:v>
                </c:pt>
                <c:pt idx="1213">
                  <c:v>1.1463000000000001</c:v>
                </c:pt>
                <c:pt idx="1214">
                  <c:v>1.0475000000000001</c:v>
                </c:pt>
                <c:pt idx="1215">
                  <c:v>0.98829999999999996</c:v>
                </c:pt>
                <c:pt idx="1216">
                  <c:v>1.0101</c:v>
                </c:pt>
                <c:pt idx="1217">
                  <c:v>0.96970000000000001</c:v>
                </c:pt>
                <c:pt idx="1218">
                  <c:v>0.86829999999999996</c:v>
                </c:pt>
                <c:pt idx="1219">
                  <c:v>0.82430000000000003</c:v>
                </c:pt>
                <c:pt idx="1220">
                  <c:v>0.93310000000000004</c:v>
                </c:pt>
                <c:pt idx="1221">
                  <c:v>0.88560000000000005</c:v>
                </c:pt>
                <c:pt idx="1222">
                  <c:v>0.95150000000000001</c:v>
                </c:pt>
                <c:pt idx="1223">
                  <c:v>1.0245</c:v>
                </c:pt>
                <c:pt idx="1224">
                  <c:v>0.97519999999999996</c:v>
                </c:pt>
                <c:pt idx="1225">
                  <c:v>0.85299999999999998</c:v>
                </c:pt>
                <c:pt idx="1226">
                  <c:v>0.88539999999999996</c:v>
                </c:pt>
                <c:pt idx="1227">
                  <c:v>0.84899999999999998</c:v>
                </c:pt>
                <c:pt idx="1228">
                  <c:v>0.93020000000000003</c:v>
                </c:pt>
                <c:pt idx="1229">
                  <c:v>0.88390000000000002</c:v>
                </c:pt>
                <c:pt idx="1230">
                  <c:v>0.89590000000000003</c:v>
                </c:pt>
                <c:pt idx="1231">
                  <c:v>0.93</c:v>
                </c:pt>
                <c:pt idx="1232">
                  <c:v>0.83479999999999999</c:v>
                </c:pt>
                <c:pt idx="1233">
                  <c:v>0.83260000000000001</c:v>
                </c:pt>
                <c:pt idx="1234">
                  <c:v>0.84299999999999997</c:v>
                </c:pt>
                <c:pt idx="1235">
                  <c:v>0.82620000000000005</c:v>
                </c:pt>
                <c:pt idx="1236">
                  <c:v>0.82709999999999995</c:v>
                </c:pt>
                <c:pt idx="1237">
                  <c:v>0.82499999999999996</c:v>
                </c:pt>
                <c:pt idx="1238">
                  <c:v>0.85799999999999998</c:v>
                </c:pt>
                <c:pt idx="1239">
                  <c:v>0.89659999999999995</c:v>
                </c:pt>
                <c:pt idx="1240">
                  <c:v>0.83079999999999998</c:v>
                </c:pt>
                <c:pt idx="1241">
                  <c:v>0.83579999999999999</c:v>
                </c:pt>
                <c:pt idx="1242">
                  <c:v>0.85160000000000002</c:v>
                </c:pt>
                <c:pt idx="1243">
                  <c:v>0.84609999999999996</c:v>
                </c:pt>
                <c:pt idx="1244">
                  <c:v>0.87019999999999997</c:v>
                </c:pt>
                <c:pt idx="1245">
                  <c:v>0.95940000000000003</c:v>
                </c:pt>
                <c:pt idx="1246">
                  <c:v>0.95379999999999998</c:v>
                </c:pt>
                <c:pt idx="1247">
                  <c:v>0.91620000000000001</c:v>
                </c:pt>
                <c:pt idx="1248">
                  <c:v>0.93400000000000005</c:v>
                </c:pt>
                <c:pt idx="1249">
                  <c:v>0.9304</c:v>
                </c:pt>
                <c:pt idx="1250">
                  <c:v>0.89510000000000001</c:v>
                </c:pt>
                <c:pt idx="1251">
                  <c:v>0.92849999999999999</c:v>
                </c:pt>
                <c:pt idx="1252">
                  <c:v>0.98750000000000004</c:v>
                </c:pt>
                <c:pt idx="1253">
                  <c:v>0.92749999999999999</c:v>
                </c:pt>
                <c:pt idx="1254">
                  <c:v>0.93969999999999998</c:v>
                </c:pt>
                <c:pt idx="1255">
                  <c:v>0.90669999999999995</c:v>
                </c:pt>
                <c:pt idx="1256">
                  <c:v>0.95150000000000001</c:v>
                </c:pt>
                <c:pt idx="1257">
                  <c:v>1.0105</c:v>
                </c:pt>
                <c:pt idx="1258">
                  <c:v>0.99170000000000003</c:v>
                </c:pt>
                <c:pt idx="1259">
                  <c:v>0.99939999999999996</c:v>
                </c:pt>
                <c:pt idx="1260">
                  <c:v>0.93120000000000003</c:v>
                </c:pt>
                <c:pt idx="1261">
                  <c:v>0.998</c:v>
                </c:pt>
                <c:pt idx="1262">
                  <c:v>1</c:v>
                </c:pt>
                <c:pt idx="1263">
                  <c:v>1.0219</c:v>
                </c:pt>
                <c:pt idx="1264">
                  <c:v>1.0306</c:v>
                </c:pt>
                <c:pt idx="1265">
                  <c:v>1.1639999999999999</c:v>
                </c:pt>
                <c:pt idx="1266">
                  <c:v>1.1890000000000001</c:v>
                </c:pt>
                <c:pt idx="1267">
                  <c:v>1.2605</c:v>
                </c:pt>
                <c:pt idx="1268">
                  <c:v>1.2173</c:v>
                </c:pt>
                <c:pt idx="1269">
                  <c:v>1.2505999999999999</c:v>
                </c:pt>
                <c:pt idx="1270">
                  <c:v>1.3415999999999999</c:v>
                </c:pt>
                <c:pt idx="1271">
                  <c:v>1.2442</c:v>
                </c:pt>
                <c:pt idx="1272">
                  <c:v>1.2117</c:v>
                </c:pt>
                <c:pt idx="1273">
                  <c:v>1.2459</c:v>
                </c:pt>
                <c:pt idx="1274">
                  <c:v>1.2013</c:v>
                </c:pt>
                <c:pt idx="1275">
                  <c:v>1.1816</c:v>
                </c:pt>
                <c:pt idx="1276">
                  <c:v>1.1898</c:v>
                </c:pt>
                <c:pt idx="1277">
                  <c:v>1.1609</c:v>
                </c:pt>
                <c:pt idx="1278">
                  <c:v>1.1755</c:v>
                </c:pt>
                <c:pt idx="1279">
                  <c:v>1.2077</c:v>
                </c:pt>
                <c:pt idx="1280">
                  <c:v>1.2404999999999999</c:v>
                </c:pt>
                <c:pt idx="1281">
                  <c:v>1.2386999999999999</c:v>
                </c:pt>
                <c:pt idx="1282">
                  <c:v>1.3452</c:v>
                </c:pt>
                <c:pt idx="1283">
                  <c:v>1.2896000000000001</c:v>
                </c:pt>
                <c:pt idx="1284">
                  <c:v>1.2982</c:v>
                </c:pt>
                <c:pt idx="1285">
                  <c:v>1.3775999999999999</c:v>
                </c:pt>
                <c:pt idx="1286">
                  <c:v>1.3582000000000001</c:v>
                </c:pt>
                <c:pt idx="1287">
                  <c:v>1.2876000000000001</c:v>
                </c:pt>
                <c:pt idx="1288">
                  <c:v>1.2514000000000001</c:v>
                </c:pt>
                <c:pt idx="1289">
                  <c:v>1.2162999999999999</c:v>
                </c:pt>
                <c:pt idx="1290">
                  <c:v>1.2367999999999999</c:v>
                </c:pt>
                <c:pt idx="1291">
                  <c:v>1.1647000000000001</c:v>
                </c:pt>
                <c:pt idx="1292">
                  <c:v>1.1994</c:v>
                </c:pt>
                <c:pt idx="1293">
                  <c:v>1.1737</c:v>
                </c:pt>
                <c:pt idx="1294">
                  <c:v>1.2453000000000001</c:v>
                </c:pt>
                <c:pt idx="1295">
                  <c:v>1.2923</c:v>
                </c:pt>
                <c:pt idx="1296">
                  <c:v>1.3160000000000001</c:v>
                </c:pt>
                <c:pt idx="1297">
                  <c:v>1.3375999999999999</c:v>
                </c:pt>
                <c:pt idx="1298">
                  <c:v>1.3371999999999999</c:v>
                </c:pt>
                <c:pt idx="1299">
                  <c:v>1.3369</c:v>
                </c:pt>
                <c:pt idx="1300">
                  <c:v>1.3357000000000001</c:v>
                </c:pt>
                <c:pt idx="1301">
                  <c:v>1.2917000000000001</c:v>
                </c:pt>
                <c:pt idx="1302">
                  <c:v>1.3177000000000001</c:v>
                </c:pt>
                <c:pt idx="1303">
                  <c:v>1.3146</c:v>
                </c:pt>
                <c:pt idx="1304">
                  <c:v>1.3142</c:v>
                </c:pt>
                <c:pt idx="1305">
                  <c:v>1.3259000000000001</c:v>
                </c:pt>
                <c:pt idx="1306">
                  <c:v>1.2497</c:v>
                </c:pt>
                <c:pt idx="1307">
                  <c:v>1.2694000000000001</c:v>
                </c:pt>
                <c:pt idx="1308">
                  <c:v>1.2888999999999999</c:v>
                </c:pt>
                <c:pt idx="1309">
                  <c:v>1.3221000000000001</c:v>
                </c:pt>
                <c:pt idx="1310">
                  <c:v>1.2877000000000001</c:v>
                </c:pt>
                <c:pt idx="1311">
                  <c:v>1.2383</c:v>
                </c:pt>
                <c:pt idx="1312">
                  <c:v>1.2938000000000001</c:v>
                </c:pt>
                <c:pt idx="1313">
                  <c:v>1.3061</c:v>
                </c:pt>
                <c:pt idx="1314">
                  <c:v>1.3110999999999999</c:v>
                </c:pt>
                <c:pt idx="1315">
                  <c:v>1.3515999999999999</c:v>
                </c:pt>
                <c:pt idx="1316">
                  <c:v>1.2951999999999999</c:v>
                </c:pt>
                <c:pt idx="1317">
                  <c:v>1.2679</c:v>
                </c:pt>
                <c:pt idx="1318">
                  <c:v>1.2842</c:v>
                </c:pt>
                <c:pt idx="1319">
                  <c:v>1.2645</c:v>
                </c:pt>
                <c:pt idx="1320">
                  <c:v>1.1716</c:v>
                </c:pt>
                <c:pt idx="1321">
                  <c:v>1.1454</c:v>
                </c:pt>
                <c:pt idx="1322">
                  <c:v>0.94979999999999998</c:v>
                </c:pt>
                <c:pt idx="1323">
                  <c:v>0.9446</c:v>
                </c:pt>
                <c:pt idx="1324">
                  <c:v>0.87190000000000001</c:v>
                </c:pt>
                <c:pt idx="1325">
                  <c:v>0.85609999999999997</c:v>
                </c:pt>
                <c:pt idx="1326">
                  <c:v>0.84379999999999999</c:v>
                </c:pt>
                <c:pt idx="1327">
                  <c:v>0.9486</c:v>
                </c:pt>
                <c:pt idx="1328">
                  <c:v>0.95340000000000003</c:v>
                </c:pt>
                <c:pt idx="1329">
                  <c:v>0.96950000000000003</c:v>
                </c:pt>
                <c:pt idx="1330">
                  <c:v>0.96660000000000001</c:v>
                </c:pt>
                <c:pt idx="1331">
                  <c:v>0.94579999999999997</c:v>
                </c:pt>
                <c:pt idx="1332">
                  <c:v>0.95089999999999997</c:v>
                </c:pt>
                <c:pt idx="1333">
                  <c:v>0.97330000000000005</c:v>
                </c:pt>
                <c:pt idx="1334">
                  <c:v>0.91410000000000002</c:v>
                </c:pt>
                <c:pt idx="1335">
                  <c:v>0.8992</c:v>
                </c:pt>
                <c:pt idx="1336">
                  <c:v>0.92349999999999999</c:v>
                </c:pt>
                <c:pt idx="1337">
                  <c:v>0.90739999999999998</c:v>
                </c:pt>
                <c:pt idx="1338">
                  <c:v>0.92449999999999999</c:v>
                </c:pt>
                <c:pt idx="1339">
                  <c:v>0.94979999999999998</c:v>
                </c:pt>
                <c:pt idx="1340">
                  <c:v>0.91559999999999997</c:v>
                </c:pt>
                <c:pt idx="1341">
                  <c:v>0.9103</c:v>
                </c:pt>
                <c:pt idx="1342">
                  <c:v>0.96930000000000005</c:v>
                </c:pt>
                <c:pt idx="1343">
                  <c:v>0.99019999999999997</c:v>
                </c:pt>
                <c:pt idx="1344">
                  <c:v>0.98980000000000001</c:v>
                </c:pt>
                <c:pt idx="1345">
                  <c:v>1.0759000000000001</c:v>
                </c:pt>
                <c:pt idx="1346">
                  <c:v>1.1213</c:v>
                </c:pt>
                <c:pt idx="1347">
                  <c:v>1.1455</c:v>
                </c:pt>
                <c:pt idx="1348">
                  <c:v>0.98709999999999998</c:v>
                </c:pt>
                <c:pt idx="1349">
                  <c:v>1.0165999999999999</c:v>
                </c:pt>
                <c:pt idx="1350">
                  <c:v>1.0669</c:v>
                </c:pt>
                <c:pt idx="1351">
                  <c:v>1.0822000000000001</c:v>
                </c:pt>
                <c:pt idx="1352">
                  <c:v>1.4341999999999999</c:v>
                </c:pt>
                <c:pt idx="1353">
                  <c:v>1.3768</c:v>
                </c:pt>
                <c:pt idx="1354">
                  <c:v>1.2010000000000001</c:v>
                </c:pt>
                <c:pt idx="1355">
                  <c:v>1.831</c:v>
                </c:pt>
                <c:pt idx="1356">
                  <c:v>1.82</c:v>
                </c:pt>
                <c:pt idx="1357">
                  <c:v>2.1640000000000001</c:v>
                </c:pt>
                <c:pt idx="1358">
                  <c:v>2.3831000000000002</c:v>
                </c:pt>
                <c:pt idx="1359">
                  <c:v>2.3809</c:v>
                </c:pt>
                <c:pt idx="1360">
                  <c:v>1.8140000000000001</c:v>
                </c:pt>
                <c:pt idx="1361">
                  <c:v>1.6712</c:v>
                </c:pt>
                <c:pt idx="1362">
                  <c:v>1.6008</c:v>
                </c:pt>
                <c:pt idx="1363">
                  <c:v>1.5810999999999999</c:v>
                </c:pt>
                <c:pt idx="1364">
                  <c:v>1.5584</c:v>
                </c:pt>
                <c:pt idx="1365">
                  <c:v>1.2311000000000001</c:v>
                </c:pt>
                <c:pt idx="1366">
                  <c:v>1.3409</c:v>
                </c:pt>
                <c:pt idx="1367">
                  <c:v>1.5051000000000001</c:v>
                </c:pt>
                <c:pt idx="1368">
                  <c:v>1.5476000000000001</c:v>
                </c:pt>
                <c:pt idx="1369">
                  <c:v>1.4938</c:v>
                </c:pt>
                <c:pt idx="1370">
                  <c:v>1.4836</c:v>
                </c:pt>
                <c:pt idx="1371">
                  <c:v>1.5510999999999999</c:v>
                </c:pt>
                <c:pt idx="1372">
                  <c:v>1.4945999999999999</c:v>
                </c:pt>
                <c:pt idx="1373">
                  <c:v>1.6203000000000001</c:v>
                </c:pt>
                <c:pt idx="1374">
                  <c:v>1.6593</c:v>
                </c:pt>
                <c:pt idx="1375">
                  <c:v>1.6084000000000001</c:v>
                </c:pt>
                <c:pt idx="1376">
                  <c:v>1.6084000000000001</c:v>
                </c:pt>
                <c:pt idx="1377">
                  <c:v>1.6084000000000001</c:v>
                </c:pt>
                <c:pt idx="1378">
                  <c:v>1.8022</c:v>
                </c:pt>
                <c:pt idx="1379">
                  <c:v>1.9113</c:v>
                </c:pt>
                <c:pt idx="1380">
                  <c:v>1.8507</c:v>
                </c:pt>
                <c:pt idx="1381">
                  <c:v>1.8126</c:v>
                </c:pt>
                <c:pt idx="1382">
                  <c:v>1.9514</c:v>
                </c:pt>
                <c:pt idx="1383">
                  <c:v>2.2126999999999999</c:v>
                </c:pt>
                <c:pt idx="1384">
                  <c:v>2.0733999999999999</c:v>
                </c:pt>
                <c:pt idx="1385">
                  <c:v>1.9923</c:v>
                </c:pt>
                <c:pt idx="1386">
                  <c:v>1.8638999999999999</c:v>
                </c:pt>
                <c:pt idx="1387">
                  <c:v>1.7692000000000001</c:v>
                </c:pt>
                <c:pt idx="1388">
                  <c:v>1.732</c:v>
                </c:pt>
                <c:pt idx="1389">
                  <c:v>1.772</c:v>
                </c:pt>
                <c:pt idx="1390">
                  <c:v>1.7687999999999999</c:v>
                </c:pt>
                <c:pt idx="1391">
                  <c:v>1.7689999999999999</c:v>
                </c:pt>
                <c:pt idx="1392">
                  <c:v>1.7655000000000001</c:v>
                </c:pt>
                <c:pt idx="1393">
                  <c:v>1.8736999999999999</c:v>
                </c:pt>
                <c:pt idx="1394">
                  <c:v>1.9913000000000001</c:v>
                </c:pt>
                <c:pt idx="1395">
                  <c:v>1.9285000000000001</c:v>
                </c:pt>
                <c:pt idx="1396">
                  <c:v>1.8509</c:v>
                </c:pt>
                <c:pt idx="1397">
                  <c:v>1.8855999999999999</c:v>
                </c:pt>
                <c:pt idx="1398">
                  <c:v>1.8971</c:v>
                </c:pt>
                <c:pt idx="1399">
                  <c:v>1.8082</c:v>
                </c:pt>
                <c:pt idx="1400">
                  <c:v>1.8278000000000001</c:v>
                </c:pt>
                <c:pt idx="1401">
                  <c:v>1.8592</c:v>
                </c:pt>
                <c:pt idx="1402">
                  <c:v>1.6993</c:v>
                </c:pt>
                <c:pt idx="1403">
                  <c:v>1.6428</c:v>
                </c:pt>
                <c:pt idx="1404">
                  <c:v>1.6416999999999999</c:v>
                </c:pt>
                <c:pt idx="1405">
                  <c:v>1.6138999999999999</c:v>
                </c:pt>
                <c:pt idx="1406">
                  <c:v>1.6045</c:v>
                </c:pt>
                <c:pt idx="1407">
                  <c:v>1.5866</c:v>
                </c:pt>
                <c:pt idx="1408">
                  <c:v>1.556</c:v>
                </c:pt>
                <c:pt idx="1409">
                  <c:v>1.5125999999999999</c:v>
                </c:pt>
                <c:pt idx="1410">
                  <c:v>1.4319</c:v>
                </c:pt>
                <c:pt idx="1411">
                  <c:v>1.4882</c:v>
                </c:pt>
                <c:pt idx="1412">
                  <c:v>1.484</c:v>
                </c:pt>
                <c:pt idx="1413">
                  <c:v>1.5065</c:v>
                </c:pt>
                <c:pt idx="1414">
                  <c:v>1.5532999999999999</c:v>
                </c:pt>
                <c:pt idx="1415">
                  <c:v>1.4244000000000001</c:v>
                </c:pt>
                <c:pt idx="1416">
                  <c:v>1.425</c:v>
                </c:pt>
                <c:pt idx="1417">
                  <c:v>1.4073</c:v>
                </c:pt>
                <c:pt idx="1418">
                  <c:v>1.4690000000000001</c:v>
                </c:pt>
                <c:pt idx="1419">
                  <c:v>1.5185999999999999</c:v>
                </c:pt>
                <c:pt idx="1420">
                  <c:v>1.4651000000000001</c:v>
                </c:pt>
                <c:pt idx="1421">
                  <c:v>1.4164000000000001</c:v>
                </c:pt>
                <c:pt idx="1422">
                  <c:v>1.4278999999999999</c:v>
                </c:pt>
                <c:pt idx="1423">
                  <c:v>1.3637999999999999</c:v>
                </c:pt>
                <c:pt idx="1424">
                  <c:v>1.3768</c:v>
                </c:pt>
                <c:pt idx="1425">
                  <c:v>1.3463000000000001</c:v>
                </c:pt>
                <c:pt idx="1426">
                  <c:v>1.3261000000000001</c:v>
                </c:pt>
                <c:pt idx="1427">
                  <c:v>1.2595000000000001</c:v>
                </c:pt>
                <c:pt idx="1428">
                  <c:v>1.2332000000000001</c:v>
                </c:pt>
                <c:pt idx="1429">
                  <c:v>1.2402</c:v>
                </c:pt>
                <c:pt idx="1430">
                  <c:v>1.2733000000000001</c:v>
                </c:pt>
                <c:pt idx="1431">
                  <c:v>1.2645</c:v>
                </c:pt>
                <c:pt idx="1432">
                  <c:v>1.2656000000000001</c:v>
                </c:pt>
                <c:pt idx="1433">
                  <c:v>1.2213000000000001</c:v>
                </c:pt>
                <c:pt idx="1434">
                  <c:v>1.2415</c:v>
                </c:pt>
                <c:pt idx="1435">
                  <c:v>1.1795</c:v>
                </c:pt>
                <c:pt idx="1436">
                  <c:v>1.2262999999999999</c:v>
                </c:pt>
                <c:pt idx="1437">
                  <c:v>1.2108000000000001</c:v>
                </c:pt>
                <c:pt idx="1438">
                  <c:v>1.1812</c:v>
                </c:pt>
                <c:pt idx="1439">
                  <c:v>1.171</c:v>
                </c:pt>
                <c:pt idx="1440">
                  <c:v>1.1929000000000001</c:v>
                </c:pt>
                <c:pt idx="1441">
                  <c:v>1.1980999999999999</c:v>
                </c:pt>
                <c:pt idx="1442">
                  <c:v>1.2105999999999999</c:v>
                </c:pt>
                <c:pt idx="1443">
                  <c:v>1.1793</c:v>
                </c:pt>
                <c:pt idx="1444">
                  <c:v>1.1757</c:v>
                </c:pt>
                <c:pt idx="1445">
                  <c:v>1.1496999999999999</c:v>
                </c:pt>
                <c:pt idx="1446">
                  <c:v>1.1444000000000001</c:v>
                </c:pt>
                <c:pt idx="1447">
                  <c:v>1.0748</c:v>
                </c:pt>
                <c:pt idx="1448">
                  <c:v>1.0640000000000001</c:v>
                </c:pt>
                <c:pt idx="1449">
                  <c:v>1.0089999999999999</c:v>
                </c:pt>
                <c:pt idx="1450">
                  <c:v>0.94979999999999998</c:v>
                </c:pt>
                <c:pt idx="1451">
                  <c:v>0.97540000000000004</c:v>
                </c:pt>
                <c:pt idx="1452">
                  <c:v>0.95820000000000005</c:v>
                </c:pt>
                <c:pt idx="1453">
                  <c:v>0.98709999999999998</c:v>
                </c:pt>
                <c:pt idx="1454">
                  <c:v>0.96950000000000003</c:v>
                </c:pt>
                <c:pt idx="1455">
                  <c:v>0.94</c:v>
                </c:pt>
                <c:pt idx="1456">
                  <c:v>0.98980000000000001</c:v>
                </c:pt>
                <c:pt idx="1457">
                  <c:v>0.98309999999999997</c:v>
                </c:pt>
                <c:pt idx="1458">
                  <c:v>0.92490000000000006</c:v>
                </c:pt>
                <c:pt idx="1459">
                  <c:v>0.95150000000000001</c:v>
                </c:pt>
                <c:pt idx="1460">
                  <c:v>0.90439999999999998</c:v>
                </c:pt>
                <c:pt idx="1461">
                  <c:v>0.90700000000000003</c:v>
                </c:pt>
                <c:pt idx="1462">
                  <c:v>0.89829999999999999</c:v>
                </c:pt>
                <c:pt idx="1463">
                  <c:v>0.92110000000000003</c:v>
                </c:pt>
                <c:pt idx="1464">
                  <c:v>0.9395</c:v>
                </c:pt>
                <c:pt idx="1465">
                  <c:v>0.98540000000000005</c:v>
                </c:pt>
                <c:pt idx="1466">
                  <c:v>0.96299999999999997</c:v>
                </c:pt>
                <c:pt idx="1467">
                  <c:v>0.91369999999999996</c:v>
                </c:pt>
                <c:pt idx="1468">
                  <c:v>0.90280000000000005</c:v>
                </c:pt>
                <c:pt idx="1469">
                  <c:v>0.89049999999999996</c:v>
                </c:pt>
                <c:pt idx="1470">
                  <c:v>0.89019999999999999</c:v>
                </c:pt>
                <c:pt idx="1471">
                  <c:v>0.91520000000000001</c:v>
                </c:pt>
                <c:pt idx="1472">
                  <c:v>0.91769999999999996</c:v>
                </c:pt>
                <c:pt idx="1473">
                  <c:v>1.0009999999999999</c:v>
                </c:pt>
                <c:pt idx="1474">
                  <c:v>0.99129999999999996</c:v>
                </c:pt>
                <c:pt idx="1475">
                  <c:v>0.98499999999999999</c:v>
                </c:pt>
                <c:pt idx="1476">
                  <c:v>1.0122</c:v>
                </c:pt>
                <c:pt idx="1477">
                  <c:v>1.0630999999999999</c:v>
                </c:pt>
                <c:pt idx="1478">
                  <c:v>1.0065</c:v>
                </c:pt>
                <c:pt idx="1479">
                  <c:v>0.94020000000000004</c:v>
                </c:pt>
                <c:pt idx="1480">
                  <c:v>0.94520000000000004</c:v>
                </c:pt>
                <c:pt idx="1481">
                  <c:v>0.99339999999999995</c:v>
                </c:pt>
                <c:pt idx="1482">
                  <c:v>1.0210999999999999</c:v>
                </c:pt>
                <c:pt idx="1483">
                  <c:v>1.0056</c:v>
                </c:pt>
                <c:pt idx="1484">
                  <c:v>0.99</c:v>
                </c:pt>
                <c:pt idx="1485">
                  <c:v>0.97789999999999999</c:v>
                </c:pt>
                <c:pt idx="1486">
                  <c:v>0.94689999999999996</c:v>
                </c:pt>
                <c:pt idx="1487">
                  <c:v>0.9274</c:v>
                </c:pt>
                <c:pt idx="1488">
                  <c:v>0.90669999999999995</c:v>
                </c:pt>
                <c:pt idx="1489">
                  <c:v>0.88119999999999998</c:v>
                </c:pt>
                <c:pt idx="1490">
                  <c:v>0.86760000000000004</c:v>
                </c:pt>
                <c:pt idx="1491">
                  <c:v>0.87350000000000005</c:v>
                </c:pt>
                <c:pt idx="1492">
                  <c:v>0.83830000000000005</c:v>
                </c:pt>
                <c:pt idx="1493">
                  <c:v>0.78249999999999997</c:v>
                </c:pt>
                <c:pt idx="1494">
                  <c:v>0.76090000000000002</c:v>
                </c:pt>
                <c:pt idx="1495">
                  <c:v>0.79249999999999998</c:v>
                </c:pt>
                <c:pt idx="1496">
                  <c:v>0.80640000000000001</c:v>
                </c:pt>
                <c:pt idx="1497">
                  <c:v>0.7944</c:v>
                </c:pt>
                <c:pt idx="1498">
                  <c:v>0.76670000000000005</c:v>
                </c:pt>
                <c:pt idx="1499">
                  <c:v>0.78659999999999997</c:v>
                </c:pt>
                <c:pt idx="1500">
                  <c:v>0.74119999999999997</c:v>
                </c:pt>
                <c:pt idx="1501">
                  <c:v>0.70189999999999997</c:v>
                </c:pt>
                <c:pt idx="1502">
                  <c:v>0.72389999999999999</c:v>
                </c:pt>
                <c:pt idx="1503">
                  <c:v>0.70440000000000003</c:v>
                </c:pt>
                <c:pt idx="1504">
                  <c:v>0.70440000000000003</c:v>
                </c:pt>
                <c:pt idx="1505">
                  <c:v>0.67420000000000002</c:v>
                </c:pt>
                <c:pt idx="1506">
                  <c:v>0.63529999999999998</c:v>
                </c:pt>
                <c:pt idx="1507">
                  <c:v>0.59250000000000003</c:v>
                </c:pt>
                <c:pt idx="1508">
                  <c:v>0.57720000000000005</c:v>
                </c:pt>
                <c:pt idx="1509">
                  <c:v>0.57889999999999997</c:v>
                </c:pt>
                <c:pt idx="1510">
                  <c:v>0.61409999999999998</c:v>
                </c:pt>
                <c:pt idx="1511">
                  <c:v>0.57410000000000005</c:v>
                </c:pt>
                <c:pt idx="1512">
                  <c:v>0.6361</c:v>
                </c:pt>
                <c:pt idx="1513">
                  <c:v>0.65090000000000003</c:v>
                </c:pt>
                <c:pt idx="1514">
                  <c:v>0.7046</c:v>
                </c:pt>
                <c:pt idx="1515">
                  <c:v>0.72370000000000001</c:v>
                </c:pt>
                <c:pt idx="1516">
                  <c:v>0.67810000000000004</c:v>
                </c:pt>
                <c:pt idx="1517">
                  <c:v>0.65129999999999999</c:v>
                </c:pt>
                <c:pt idx="1518">
                  <c:v>0.62370000000000003</c:v>
                </c:pt>
                <c:pt idx="1519">
                  <c:v>0.68700000000000006</c:v>
                </c:pt>
                <c:pt idx="1520">
                  <c:v>0.61350000000000005</c:v>
                </c:pt>
                <c:pt idx="1521">
                  <c:v>0.64139999999999997</c:v>
                </c:pt>
                <c:pt idx="1522">
                  <c:v>0.71419999999999995</c:v>
                </c:pt>
                <c:pt idx="1523">
                  <c:v>0.69979999999999998</c:v>
                </c:pt>
                <c:pt idx="1524">
                  <c:v>0.65510000000000002</c:v>
                </c:pt>
                <c:pt idx="1525">
                  <c:v>0.63649999999999995</c:v>
                </c:pt>
                <c:pt idx="1526">
                  <c:v>0.61450000000000005</c:v>
                </c:pt>
                <c:pt idx="1527">
                  <c:v>0.72299999999999998</c:v>
                </c:pt>
                <c:pt idx="1528">
                  <c:v>0.72809999999999997</c:v>
                </c:pt>
                <c:pt idx="1529">
                  <c:v>0.69920000000000004</c:v>
                </c:pt>
                <c:pt idx="1530">
                  <c:v>0.6532</c:v>
                </c:pt>
                <c:pt idx="1531">
                  <c:v>0.63549999999999995</c:v>
                </c:pt>
                <c:pt idx="1532">
                  <c:v>0.61580000000000001</c:v>
                </c:pt>
                <c:pt idx="1533">
                  <c:v>0.60419999999999996</c:v>
                </c:pt>
                <c:pt idx="1534">
                  <c:v>0.62009999999999998</c:v>
                </c:pt>
                <c:pt idx="1535">
                  <c:v>0.61040000000000005</c:v>
                </c:pt>
                <c:pt idx="1536">
                  <c:v>0.60050000000000003</c:v>
                </c:pt>
                <c:pt idx="1537">
                  <c:v>0.59350000000000003</c:v>
                </c:pt>
                <c:pt idx="1538">
                  <c:v>0.5756</c:v>
                </c:pt>
                <c:pt idx="1539">
                  <c:v>0.57599999999999996</c:v>
                </c:pt>
                <c:pt idx="1540">
                  <c:v>0.56759999999999999</c:v>
                </c:pt>
                <c:pt idx="1541">
                  <c:v>0.56130000000000002</c:v>
                </c:pt>
                <c:pt idx="1542">
                  <c:v>0.58789999999999998</c:v>
                </c:pt>
                <c:pt idx="1543">
                  <c:v>0.64259999999999995</c:v>
                </c:pt>
                <c:pt idx="1544">
                  <c:v>0.6</c:v>
                </c:pt>
                <c:pt idx="1545">
                  <c:v>0.56610000000000005</c:v>
                </c:pt>
                <c:pt idx="1546">
                  <c:v>0.59370000000000001</c:v>
                </c:pt>
                <c:pt idx="1547">
                  <c:v>0.57679999999999998</c:v>
                </c:pt>
                <c:pt idx="1548">
                  <c:v>0.55579999999999996</c:v>
                </c:pt>
                <c:pt idx="1549">
                  <c:v>0.54200000000000004</c:v>
                </c:pt>
                <c:pt idx="1550">
                  <c:v>0.53110000000000002</c:v>
                </c:pt>
                <c:pt idx="1551">
                  <c:v>0.52349999999999997</c:v>
                </c:pt>
                <c:pt idx="1552">
                  <c:v>0.51</c:v>
                </c:pt>
                <c:pt idx="1553">
                  <c:v>0.48199999999999998</c:v>
                </c:pt>
                <c:pt idx="1554">
                  <c:v>0.50260000000000005</c:v>
                </c:pt>
                <c:pt idx="1555">
                  <c:v>0.50770000000000004</c:v>
                </c:pt>
                <c:pt idx="1556">
                  <c:v>0.53659999999999997</c:v>
                </c:pt>
                <c:pt idx="1557">
                  <c:v>0.53890000000000005</c:v>
                </c:pt>
                <c:pt idx="1558">
                  <c:v>0.52459999999999996</c:v>
                </c:pt>
                <c:pt idx="1559">
                  <c:v>0.56479999999999997</c:v>
                </c:pt>
                <c:pt idx="1560">
                  <c:v>0.56379999999999997</c:v>
                </c:pt>
                <c:pt idx="1561">
                  <c:v>0.56359999999999999</c:v>
                </c:pt>
                <c:pt idx="1562">
                  <c:v>0.52080000000000004</c:v>
                </c:pt>
                <c:pt idx="1563">
                  <c:v>0.52080000000000004</c:v>
                </c:pt>
                <c:pt idx="1564">
                  <c:v>0.52459999999999996</c:v>
                </c:pt>
                <c:pt idx="1565">
                  <c:v>0.52159999999999995</c:v>
                </c:pt>
                <c:pt idx="1566">
                  <c:v>0.5212</c:v>
                </c:pt>
                <c:pt idx="1567">
                  <c:v>0.51790000000000003</c:v>
                </c:pt>
                <c:pt idx="1568">
                  <c:v>0.53990000000000005</c:v>
                </c:pt>
                <c:pt idx="1569">
                  <c:v>0.54120000000000001</c:v>
                </c:pt>
                <c:pt idx="1570">
                  <c:v>0.52880000000000005</c:v>
                </c:pt>
                <c:pt idx="1571">
                  <c:v>0.50029999999999997</c:v>
                </c:pt>
                <c:pt idx="1572">
                  <c:v>0.54220000000000002</c:v>
                </c:pt>
                <c:pt idx="1573">
                  <c:v>0.62939999999999996</c:v>
                </c:pt>
                <c:pt idx="1574">
                  <c:v>0.56189999999999996</c:v>
                </c:pt>
                <c:pt idx="1575">
                  <c:v>0.60760000000000003</c:v>
                </c:pt>
                <c:pt idx="1576">
                  <c:v>0.58289999999999997</c:v>
                </c:pt>
                <c:pt idx="1577">
                  <c:v>0.60419999999999996</c:v>
                </c:pt>
                <c:pt idx="1578">
                  <c:v>0.56020000000000003</c:v>
                </c:pt>
                <c:pt idx="1579">
                  <c:v>0.58499999999999996</c:v>
                </c:pt>
                <c:pt idx="1580">
                  <c:v>0.65449999999999997</c:v>
                </c:pt>
                <c:pt idx="1581">
                  <c:v>0.71360000000000001</c:v>
                </c:pt>
                <c:pt idx="1582">
                  <c:v>0.6472</c:v>
                </c:pt>
                <c:pt idx="1583">
                  <c:v>0.61670000000000003</c:v>
                </c:pt>
                <c:pt idx="1584">
                  <c:v>0.621</c:v>
                </c:pt>
                <c:pt idx="1585">
                  <c:v>0.60319999999999996</c:v>
                </c:pt>
                <c:pt idx="1586">
                  <c:v>0.60870000000000002</c:v>
                </c:pt>
                <c:pt idx="1587">
                  <c:v>0.58909999999999996</c:v>
                </c:pt>
                <c:pt idx="1588">
                  <c:v>0.622</c:v>
                </c:pt>
                <c:pt idx="1589">
                  <c:v>0.55210000000000004</c:v>
                </c:pt>
                <c:pt idx="1590">
                  <c:v>0.51519999999999999</c:v>
                </c:pt>
                <c:pt idx="1591">
                  <c:v>0.50929999999999997</c:v>
                </c:pt>
                <c:pt idx="1592">
                  <c:v>0.47599999999999998</c:v>
                </c:pt>
                <c:pt idx="1593">
                  <c:v>0.4824</c:v>
                </c:pt>
                <c:pt idx="1594">
                  <c:v>0.47099999999999997</c:v>
                </c:pt>
                <c:pt idx="1595">
                  <c:v>0.42020000000000002</c:v>
                </c:pt>
                <c:pt idx="1596">
                  <c:v>0.45100000000000001</c:v>
                </c:pt>
                <c:pt idx="1597">
                  <c:v>0.49530000000000002</c:v>
                </c:pt>
                <c:pt idx="1598">
                  <c:v>0.5353</c:v>
                </c:pt>
                <c:pt idx="1599">
                  <c:v>0.55330000000000001</c:v>
                </c:pt>
                <c:pt idx="1600">
                  <c:v>0.62309999999999999</c:v>
                </c:pt>
                <c:pt idx="1601">
                  <c:v>0.58909999999999996</c:v>
                </c:pt>
                <c:pt idx="1602">
                  <c:v>0.5625</c:v>
                </c:pt>
                <c:pt idx="1603">
                  <c:v>0.60870000000000002</c:v>
                </c:pt>
                <c:pt idx="1604">
                  <c:v>0.65490000000000004</c:v>
                </c:pt>
                <c:pt idx="1605">
                  <c:v>0.76700000000000002</c:v>
                </c:pt>
                <c:pt idx="1606">
                  <c:v>0.74060000000000004</c:v>
                </c:pt>
                <c:pt idx="1607">
                  <c:v>0.62890000000000001</c:v>
                </c:pt>
                <c:pt idx="1608">
                  <c:v>0.64900000000000002</c:v>
                </c:pt>
                <c:pt idx="1609">
                  <c:v>0.71989999999999998</c:v>
                </c:pt>
                <c:pt idx="1610">
                  <c:v>0.70850000000000002</c:v>
                </c:pt>
                <c:pt idx="1611">
                  <c:v>0.72450000000000003</c:v>
                </c:pt>
                <c:pt idx="1612">
                  <c:v>0.72160000000000002</c:v>
                </c:pt>
                <c:pt idx="1613">
                  <c:v>0.66459999999999997</c:v>
                </c:pt>
                <c:pt idx="1614">
                  <c:v>0.64739999999999998</c:v>
                </c:pt>
                <c:pt idx="1615">
                  <c:v>0.57140000000000002</c:v>
                </c:pt>
                <c:pt idx="1616">
                  <c:v>0.59419999999999995</c:v>
                </c:pt>
                <c:pt idx="1617">
                  <c:v>0.56479999999999997</c:v>
                </c:pt>
                <c:pt idx="1618">
                  <c:v>0.58309999999999995</c:v>
                </c:pt>
                <c:pt idx="1619">
                  <c:v>0.66420000000000001</c:v>
                </c:pt>
                <c:pt idx="1620">
                  <c:v>0.65529999999999999</c:v>
                </c:pt>
                <c:pt idx="1621">
                  <c:v>0.6361</c:v>
                </c:pt>
                <c:pt idx="1622">
                  <c:v>0.61240000000000006</c:v>
                </c:pt>
                <c:pt idx="1623">
                  <c:v>0.57050000000000001</c:v>
                </c:pt>
                <c:pt idx="1624">
                  <c:v>0.55959999999999999</c:v>
                </c:pt>
                <c:pt idx="1625">
                  <c:v>0.54449999999999998</c:v>
                </c:pt>
                <c:pt idx="1626">
                  <c:v>0.57579999999999998</c:v>
                </c:pt>
                <c:pt idx="1627">
                  <c:v>0.60470000000000002</c:v>
                </c:pt>
                <c:pt idx="1628">
                  <c:v>0.6462</c:v>
                </c:pt>
                <c:pt idx="1629">
                  <c:v>0.63380000000000003</c:v>
                </c:pt>
                <c:pt idx="1630">
                  <c:v>0.59540000000000004</c:v>
                </c:pt>
                <c:pt idx="1631">
                  <c:v>0.59499999999999997</c:v>
                </c:pt>
                <c:pt idx="1632">
                  <c:v>0.5948</c:v>
                </c:pt>
                <c:pt idx="1633">
                  <c:v>0.66159999999999997</c:v>
                </c:pt>
                <c:pt idx="1634">
                  <c:v>0.66139999999999999</c:v>
                </c:pt>
                <c:pt idx="1635">
                  <c:v>0.62729999999999997</c:v>
                </c:pt>
                <c:pt idx="1636">
                  <c:v>0.69899999999999995</c:v>
                </c:pt>
                <c:pt idx="1637">
                  <c:v>0.70209999999999995</c:v>
                </c:pt>
                <c:pt idx="1638">
                  <c:v>0.7087</c:v>
                </c:pt>
                <c:pt idx="1639">
                  <c:v>0.74480000000000002</c:v>
                </c:pt>
                <c:pt idx="1640">
                  <c:v>0.69479999999999997</c:v>
                </c:pt>
                <c:pt idx="1641">
                  <c:v>0.71289999999999998</c:v>
                </c:pt>
                <c:pt idx="1642">
                  <c:v>0.75549999999999995</c:v>
                </c:pt>
                <c:pt idx="1643">
                  <c:v>0.74580000000000002</c:v>
                </c:pt>
                <c:pt idx="1644">
                  <c:v>0.71940000000000004</c:v>
                </c:pt>
                <c:pt idx="1645">
                  <c:v>0.72070000000000001</c:v>
                </c:pt>
                <c:pt idx="1646">
                  <c:v>0.74939999999999996</c:v>
                </c:pt>
                <c:pt idx="1647">
                  <c:v>0.76649999999999996</c:v>
                </c:pt>
                <c:pt idx="1648">
                  <c:v>0.7883</c:v>
                </c:pt>
                <c:pt idx="1649">
                  <c:v>0.79669999999999996</c:v>
                </c:pt>
                <c:pt idx="1650">
                  <c:v>0.84040000000000004</c:v>
                </c:pt>
                <c:pt idx="1651">
                  <c:v>0.82440000000000002</c:v>
                </c:pt>
                <c:pt idx="1652">
                  <c:v>0.79669999999999996</c:v>
                </c:pt>
              </c:numCache>
            </c:numRef>
          </c:val>
          <c:smooth val="0"/>
          <c:extLst>
            <c:ext xmlns:c16="http://schemas.microsoft.com/office/drawing/2014/chart" uri="{C3380CC4-5D6E-409C-BE32-E72D297353CC}">
              <c16:uniqueId val="{00000002-29FD-4C41-AF9A-C2627241557D}"/>
            </c:ext>
          </c:extLst>
        </c:ser>
        <c:dLbls>
          <c:showLegendKey val="0"/>
          <c:showVal val="0"/>
          <c:showCatName val="0"/>
          <c:showSerName val="0"/>
          <c:showPercent val="0"/>
          <c:showBubbleSize val="0"/>
        </c:dLbls>
        <c:smooth val="0"/>
        <c:axId val="954163728"/>
        <c:axId val="954164384"/>
      </c:lineChart>
      <c:dateAx>
        <c:axId val="954163728"/>
        <c:scaling>
          <c:orientation val="minMax"/>
        </c:scaling>
        <c:delete val="0"/>
        <c:axPos val="b"/>
        <c:numFmt formatCode="mmm\-yy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954164384"/>
        <c:crosses val="autoZero"/>
        <c:auto val="1"/>
        <c:lblOffset val="100"/>
        <c:baseTimeUnit val="days"/>
      </c:dateAx>
      <c:valAx>
        <c:axId val="954164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954163728"/>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56592484962445"/>
          <c:y val="5.5443548387096774E-2"/>
          <c:w val="0.80973258261306214"/>
          <c:h val="0.7615752794005588"/>
        </c:manualLayout>
      </c:layout>
      <c:lineChart>
        <c:grouping val="standard"/>
        <c:varyColors val="0"/>
        <c:ser>
          <c:idx val="0"/>
          <c:order val="0"/>
          <c:tx>
            <c:strRef>
              <c:f>'Figure 3.6'!$G$30</c:f>
              <c:strCache>
                <c:ptCount val="1"/>
                <c:pt idx="0">
                  <c:v>G7 excl. Italy</c:v>
                </c:pt>
              </c:strCache>
            </c:strRef>
          </c:tx>
          <c:spPr>
            <a:ln w="19050" cap="rnd">
              <a:solidFill>
                <a:schemeClr val="accent5"/>
              </a:solidFill>
              <a:round/>
            </a:ln>
            <a:effectLst/>
          </c:spPr>
          <c:marker>
            <c:symbol val="none"/>
          </c:marker>
          <c:cat>
            <c:strRef>
              <c:f>'Figure 3.6'!$F$31:$F$92</c:f>
              <c:strCach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 YTD</c:v>
                </c:pt>
              </c:strCache>
            </c:strRef>
          </c:cat>
          <c:val>
            <c:numRef>
              <c:f>'Figure 3.6'!$G$31:$G$92</c:f>
              <c:numCache>
                <c:formatCode>0.0</c:formatCode>
                <c:ptCount val="62"/>
                <c:pt idx="0">
                  <c:v>5.71</c:v>
                </c:pt>
                <c:pt idx="1">
                  <c:v>5.5</c:v>
                </c:pt>
                <c:pt idx="2">
                  <c:v>5.0533333333333328</c:v>
                </c:pt>
                <c:pt idx="3">
                  <c:v>5.09</c:v>
                </c:pt>
                <c:pt idx="4">
                  <c:v>5.2666666666666666</c:v>
                </c:pt>
                <c:pt idx="5">
                  <c:v>5.6933333333333325</c:v>
                </c:pt>
                <c:pt idx="6">
                  <c:v>6.43</c:v>
                </c:pt>
                <c:pt idx="7">
                  <c:v>6.3449999999999998</c:v>
                </c:pt>
                <c:pt idx="8">
                  <c:v>6.4600000000000009</c:v>
                </c:pt>
                <c:pt idx="9">
                  <c:v>7.3150000000000004</c:v>
                </c:pt>
                <c:pt idx="10">
                  <c:v>7.7375000000000007</c:v>
                </c:pt>
                <c:pt idx="11">
                  <c:v>7.0250000000000004</c:v>
                </c:pt>
                <c:pt idx="12">
                  <c:v>7.0449999999999999</c:v>
                </c:pt>
                <c:pt idx="13">
                  <c:v>7.89</c:v>
                </c:pt>
                <c:pt idx="14">
                  <c:v>9.3974999999999991</c:v>
                </c:pt>
                <c:pt idx="15">
                  <c:v>8.7824999999999989</c:v>
                </c:pt>
                <c:pt idx="16">
                  <c:v>8.2774999999999999</c:v>
                </c:pt>
                <c:pt idx="17">
                  <c:v>7.1899999999999995</c:v>
                </c:pt>
                <c:pt idx="18">
                  <c:v>7.4649999999999999</c:v>
                </c:pt>
                <c:pt idx="19">
                  <c:v>9.16</c:v>
                </c:pt>
                <c:pt idx="20">
                  <c:v>10.724600000000001</c:v>
                </c:pt>
                <c:pt idx="21">
                  <c:v>13.290600000000001</c:v>
                </c:pt>
                <c:pt idx="22">
                  <c:v>10.177200000000001</c:v>
                </c:pt>
                <c:pt idx="23">
                  <c:v>10.0486</c:v>
                </c:pt>
                <c:pt idx="24">
                  <c:v>10.077199999999999</c:v>
                </c:pt>
                <c:pt idx="25">
                  <c:v>8.7007999999999992</c:v>
                </c:pt>
                <c:pt idx="26">
                  <c:v>7.7753333333333332</c:v>
                </c:pt>
                <c:pt idx="27">
                  <c:v>9.3861666666666679</c:v>
                </c:pt>
                <c:pt idx="28">
                  <c:v>8.0896666666666661</c:v>
                </c:pt>
                <c:pt idx="29">
                  <c:v>8.2536666666666658</c:v>
                </c:pt>
                <c:pt idx="30">
                  <c:v>9.8209999999999997</c:v>
                </c:pt>
                <c:pt idx="31">
                  <c:v>8.1989999999999998</c:v>
                </c:pt>
                <c:pt idx="32">
                  <c:v>7.3280000000000003</c:v>
                </c:pt>
                <c:pt idx="33">
                  <c:v>5.7516666666666652</c:v>
                </c:pt>
                <c:pt idx="34">
                  <c:v>7.5539999999999994</c:v>
                </c:pt>
                <c:pt idx="35">
                  <c:v>6.4460000000000006</c:v>
                </c:pt>
                <c:pt idx="36">
                  <c:v>5.9161666666666664</c:v>
                </c:pt>
                <c:pt idx="37">
                  <c:v>5.2444999999999995</c:v>
                </c:pt>
                <c:pt idx="38">
                  <c:v>3.9486666666666665</c:v>
                </c:pt>
                <c:pt idx="39">
                  <c:v>5.1129999999999995</c:v>
                </c:pt>
                <c:pt idx="40">
                  <c:v>4.8151666666666664</c:v>
                </c:pt>
                <c:pt idx="41">
                  <c:v>4.2581666666666669</c:v>
                </c:pt>
                <c:pt idx="42">
                  <c:v>3.9933333333333336</c:v>
                </c:pt>
                <c:pt idx="43">
                  <c:v>4.0685000000000002</c:v>
                </c:pt>
                <c:pt idx="44">
                  <c:v>3.7813333333333339</c:v>
                </c:pt>
                <c:pt idx="45">
                  <c:v>3.5251666666666672</c:v>
                </c:pt>
                <c:pt idx="46">
                  <c:v>3.8358333333333334</c:v>
                </c:pt>
                <c:pt idx="47">
                  <c:v>4.1438333333333333</c:v>
                </c:pt>
                <c:pt idx="48">
                  <c:v>3.7356666666666669</c:v>
                </c:pt>
                <c:pt idx="49">
                  <c:v>3.1501666666666668</c:v>
                </c:pt>
                <c:pt idx="50">
                  <c:v>2.39</c:v>
                </c:pt>
                <c:pt idx="51">
                  <c:v>2.2614999999999998</c:v>
                </c:pt>
                <c:pt idx="52">
                  <c:v>1.5776666666666668</c:v>
                </c:pt>
                <c:pt idx="53">
                  <c:v>2.1943333333333332</c:v>
                </c:pt>
                <c:pt idx="54">
                  <c:v>1.4016666666666666</c:v>
                </c:pt>
                <c:pt idx="55">
                  <c:v>1.1508333333333332</c:v>
                </c:pt>
                <c:pt idx="56">
                  <c:v>0.73850000000000005</c:v>
                </c:pt>
                <c:pt idx="57">
                  <c:v>1.1765000000000001</c:v>
                </c:pt>
                <c:pt idx="58">
                  <c:v>1.4749999999999999</c:v>
                </c:pt>
                <c:pt idx="59">
                  <c:v>0.502</c:v>
                </c:pt>
                <c:pt idx="60">
                  <c:v>0.11016666666666668</c:v>
                </c:pt>
                <c:pt idx="61">
                  <c:v>0.67233333333333334</c:v>
                </c:pt>
              </c:numCache>
            </c:numRef>
          </c:val>
          <c:smooth val="0"/>
          <c:extLst>
            <c:ext xmlns:c16="http://schemas.microsoft.com/office/drawing/2014/chart" uri="{C3380CC4-5D6E-409C-BE32-E72D297353CC}">
              <c16:uniqueId val="{00000000-B0C9-49ED-9093-699490636C85}"/>
            </c:ext>
          </c:extLst>
        </c:ser>
        <c:dLbls>
          <c:showLegendKey val="0"/>
          <c:showVal val="0"/>
          <c:showCatName val="0"/>
          <c:showSerName val="0"/>
          <c:showPercent val="0"/>
          <c:showBubbleSize val="0"/>
        </c:dLbls>
        <c:smooth val="0"/>
        <c:axId val="848825648"/>
        <c:axId val="848820400"/>
      </c:lineChart>
      <c:catAx>
        <c:axId val="84882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848820400"/>
        <c:crosses val="autoZero"/>
        <c:auto val="1"/>
        <c:lblAlgn val="ctr"/>
        <c:lblOffset val="100"/>
        <c:noMultiLvlLbl val="0"/>
      </c:catAx>
      <c:valAx>
        <c:axId val="8488204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84882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1503877863083E-2"/>
          <c:y val="3.8147304419608834E-2"/>
          <c:w val="0.81402019977184825"/>
          <c:h val="0.85733783655067308"/>
        </c:manualLayout>
      </c:layout>
      <c:areaChart>
        <c:grouping val="stacked"/>
        <c:varyColors val="0"/>
        <c:ser>
          <c:idx val="1"/>
          <c:order val="0"/>
          <c:tx>
            <c:strRef>
              <c:f>'Figure 3.8'!$A$32</c:f>
              <c:strCache>
                <c:ptCount val="1"/>
                <c:pt idx="0">
                  <c:v>Baseline</c:v>
                </c:pt>
              </c:strCache>
            </c:strRef>
          </c:tx>
          <c:spPr>
            <a:solidFill>
              <a:srgbClr val="008080"/>
            </a:solidFill>
          </c:spPr>
          <c:cat>
            <c:numRef>
              <c:f>'Figure 3.8'!$B$31:$CX$31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3.8'!$B$32:$CX$32</c:f>
              <c:numCache>
                <c:formatCode>0.0</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99.220796903416556</c:v>
                </c:pt>
                <c:pt idx="70">
                  <c:v>125.14631167773128</c:v>
                </c:pt>
                <c:pt idx="71">
                  <c:v>121.31752586934151</c:v>
                </c:pt>
                <c:pt idx="72">
                  <c:v>116.39245145729372</c:v>
                </c:pt>
                <c:pt idx="73">
                  <c:v>111.56460826870634</c:v>
                </c:pt>
                <c:pt idx="74">
                  <c:v>107.13282302616882</c:v>
                </c:pt>
                <c:pt idx="75">
                  <c:v>101.1373295068444</c:v>
                </c:pt>
                <c:pt idx="76">
                  <c:v>95.712564253634667</c:v>
                </c:pt>
                <c:pt idx="77">
                  <c:v>91.55065833360986</c:v>
                </c:pt>
                <c:pt idx="78">
                  <c:v>88.095315677802617</c:v>
                </c:pt>
                <c:pt idx="79">
                  <c:v>85.229960737712773</c:v>
                </c:pt>
                <c:pt idx="80">
                  <c:v>79.710187796955822</c:v>
                </c:pt>
                <c:pt idx="81">
                  <c:v>76.983581303352125</c:v>
                </c:pt>
                <c:pt idx="82">
                  <c:v>74.040404729884031</c:v>
                </c:pt>
                <c:pt idx="83">
                  <c:v>69.971053878894423</c:v>
                </c:pt>
                <c:pt idx="84">
                  <c:v>67.108085187943885</c:v>
                </c:pt>
                <c:pt idx="85">
                  <c:v>64.774747828137109</c:v>
                </c:pt>
                <c:pt idx="86">
                  <c:v>63.527488772236332</c:v>
                </c:pt>
                <c:pt idx="87">
                  <c:v>60.690165842512677</c:v>
                </c:pt>
                <c:pt idx="88">
                  <c:v>59.203348014425657</c:v>
                </c:pt>
                <c:pt idx="89">
                  <c:v>57.143859798799532</c:v>
                </c:pt>
                <c:pt idx="90">
                  <c:v>55.371155649755778</c:v>
                </c:pt>
                <c:pt idx="91">
                  <c:v>54.594516583168314</c:v>
                </c:pt>
                <c:pt idx="92">
                  <c:v>52.858857080865654</c:v>
                </c:pt>
                <c:pt idx="93">
                  <c:v>51.59969316096803</c:v>
                </c:pt>
                <c:pt idx="94">
                  <c:v>51.83125171284496</c:v>
                </c:pt>
                <c:pt idx="95">
                  <c:v>50.273116642959813</c:v>
                </c:pt>
                <c:pt idx="96">
                  <c:v>49.55842822719368</c:v>
                </c:pt>
                <c:pt idx="97">
                  <c:v>49.031811171917717</c:v>
                </c:pt>
                <c:pt idx="98">
                  <c:v>48.6776322079035</c:v>
                </c:pt>
                <c:pt idx="99">
                  <c:v>48.980107862896446</c:v>
                </c:pt>
                <c:pt idx="100">
                  <c:v>52.026123315936445</c:v>
                </c:pt>
              </c:numCache>
            </c:numRef>
          </c:val>
          <c:extLst>
            <c:ext xmlns:c16="http://schemas.microsoft.com/office/drawing/2014/chart" uri="{C3380CC4-5D6E-409C-BE32-E72D297353CC}">
              <c16:uniqueId val="{00000000-52C7-4328-8E18-7E10BBA42876}"/>
            </c:ext>
          </c:extLst>
        </c:ser>
        <c:ser>
          <c:idx val="2"/>
          <c:order val="2"/>
          <c:tx>
            <c:strRef>
              <c:f>'Figure 3.8'!$A$34</c:f>
              <c:strCache>
                <c:ptCount val="1"/>
                <c:pt idx="0">
                  <c:v>Proportion of debt ratio due to demographic changes</c:v>
                </c:pt>
              </c:strCache>
            </c:strRef>
          </c:tx>
          <c:spPr>
            <a:solidFill>
              <a:schemeClr val="accent5"/>
            </a:solidFill>
          </c:spPr>
          <c:cat>
            <c:numRef>
              <c:f>'Figure 3.8'!$B$31:$CX$31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3.8'!$B$34:$CX$34</c:f>
              <c:numCache>
                <c:formatCode>0.0</c:formatCode>
                <c:ptCount val="101"/>
                <c:pt idx="71">
                  <c:v>0.66029064520284919</c:v>
                </c:pt>
                <c:pt idx="72">
                  <c:v>2.5789650502947978</c:v>
                </c:pt>
                <c:pt idx="73">
                  <c:v>4.0109286765616332</c:v>
                </c:pt>
                <c:pt idx="74">
                  <c:v>5.6626601816915212</c:v>
                </c:pt>
                <c:pt idx="75">
                  <c:v>7.4557128037164233</c:v>
                </c:pt>
                <c:pt idx="76">
                  <c:v>9.3406689694180045</c:v>
                </c:pt>
                <c:pt idx="77">
                  <c:v>11.138846706974746</c:v>
                </c:pt>
                <c:pt idx="78">
                  <c:v>13.002660321242629</c:v>
                </c:pt>
                <c:pt idx="79">
                  <c:v>14.66019468920021</c:v>
                </c:pt>
                <c:pt idx="80">
                  <c:v>16.506961137678303</c:v>
                </c:pt>
                <c:pt idx="81">
                  <c:v>18.40176829276821</c:v>
                </c:pt>
                <c:pt idx="82">
                  <c:v>19.945245743012933</c:v>
                </c:pt>
                <c:pt idx="83">
                  <c:v>21.561180395728698</c:v>
                </c:pt>
                <c:pt idx="84">
                  <c:v>23.113320789183348</c:v>
                </c:pt>
                <c:pt idx="85">
                  <c:v>24.631816061987365</c:v>
                </c:pt>
                <c:pt idx="86">
                  <c:v>26.096669410344965</c:v>
                </c:pt>
                <c:pt idx="87">
                  <c:v>27.624855791637465</c:v>
                </c:pt>
                <c:pt idx="88">
                  <c:v>29.131028058398243</c:v>
                </c:pt>
                <c:pt idx="89">
                  <c:v>30.668863783886444</c:v>
                </c:pt>
                <c:pt idx="90">
                  <c:v>32.316554829768435</c:v>
                </c:pt>
                <c:pt idx="91">
                  <c:v>33.986084676557724</c:v>
                </c:pt>
                <c:pt idx="92">
                  <c:v>35.66831184202514</c:v>
                </c:pt>
                <c:pt idx="93">
                  <c:v>37.448805125946365</c:v>
                </c:pt>
                <c:pt idx="94">
                  <c:v>39.354225889448188</c:v>
                </c:pt>
                <c:pt idx="95">
                  <c:v>41.872970292668406</c:v>
                </c:pt>
                <c:pt idx="96">
                  <c:v>44.426898807967639</c:v>
                </c:pt>
                <c:pt idx="97">
                  <c:v>48.325661442911176</c:v>
                </c:pt>
                <c:pt idx="98">
                  <c:v>52.191992895563104</c:v>
                </c:pt>
                <c:pt idx="99">
                  <c:v>56.22485488946873</c:v>
                </c:pt>
                <c:pt idx="100">
                  <c:v>57.700660196737573</c:v>
                </c:pt>
              </c:numCache>
            </c:numRef>
          </c:val>
          <c:extLst>
            <c:ext xmlns:c16="http://schemas.microsoft.com/office/drawing/2014/chart" uri="{C3380CC4-5D6E-409C-BE32-E72D297353CC}">
              <c16:uniqueId val="{00000001-52C7-4328-8E18-7E10BBA42876}"/>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1"/>
          <c:tx>
            <c:strRef>
              <c:f>'Figure 3.8'!$A$33</c:f>
              <c:strCache>
                <c:ptCount val="1"/>
              </c:strCache>
            </c:strRef>
          </c:tx>
          <c:spPr>
            <a:solidFill>
              <a:schemeClr val="bg1">
                <a:lumMod val="75000"/>
              </a:schemeClr>
            </a:solidFill>
            <a:ln w="25400">
              <a:noFill/>
            </a:ln>
          </c:spPr>
          <c:invertIfNegative val="0"/>
          <c:cat>
            <c:numRef>
              <c:f>'Figure 3.8'!$B$31:$CX$31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3.8'!$B$33:$CX$33</c:f>
              <c:numCache>
                <c:formatCode>0.0</c:formatCode>
                <c:ptCount val="101"/>
                <c:pt idx="68">
                  <c:v>200</c:v>
                </c:pt>
              </c:numCache>
            </c:numRef>
          </c:val>
          <c:extLst>
            <c:ext xmlns:c16="http://schemas.microsoft.com/office/drawing/2014/chart" uri="{C3380CC4-5D6E-409C-BE32-E72D297353CC}">
              <c16:uniqueId val="{00000002-52C7-4328-8E18-7E10BBA42876}"/>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General" sourceLinked="1"/>
        <c:majorTickMark val="out"/>
        <c:minorTickMark val="none"/>
        <c:tickLblPos val="nextTo"/>
        <c:spPr>
          <a:ln>
            <a:solidFill>
              <a:schemeClr val="bg1">
                <a:lumMod val="75000"/>
              </a:schemeClr>
            </a:solidFill>
          </a:ln>
        </c:spPr>
        <c:txPr>
          <a:bodyPr/>
          <a:lstStyle/>
          <a:p>
            <a:pPr>
              <a:defRPr sz="800">
                <a:solidFill>
                  <a:schemeClr val="tx1">
                    <a:lumMod val="65000"/>
                    <a:lumOff val="35000"/>
                  </a:schemeClr>
                </a:solidFill>
                <a:latin typeface="Nunito Sans" panose="00000500000000000000" pitchFamily="2" charset="0"/>
              </a:defRPr>
            </a:pPr>
            <a:endParaRPr lang="en-US"/>
          </a:p>
        </c:txPr>
        <c:crossAx val="213595648"/>
        <c:crosses val="autoZero"/>
        <c:auto val="1"/>
        <c:lblAlgn val="ctr"/>
        <c:lblOffset val="100"/>
        <c:tickLblSkip val="10"/>
        <c:tickMarkSkip val="10"/>
        <c:noMultiLvlLbl val="0"/>
      </c:catAx>
      <c:valAx>
        <c:axId val="213595648"/>
        <c:scaling>
          <c:orientation val="minMax"/>
          <c:max val="180"/>
        </c:scaling>
        <c:delete val="0"/>
        <c:axPos val="l"/>
        <c:numFmt formatCode="0" sourceLinked="0"/>
        <c:majorTickMark val="out"/>
        <c:minorTickMark val="none"/>
        <c:tickLblPos val="nextTo"/>
        <c:spPr>
          <a:ln>
            <a:solidFill>
              <a:schemeClr val="bg1">
                <a:lumMod val="75000"/>
              </a:schemeClr>
            </a:solidFill>
          </a:ln>
        </c:spPr>
        <c:txPr>
          <a:bodyPr/>
          <a:lstStyle/>
          <a:p>
            <a:pPr>
              <a:defRPr sz="800">
                <a:solidFill>
                  <a:schemeClr val="tx1">
                    <a:lumMod val="65000"/>
                    <a:lumOff val="35000"/>
                  </a:schemeClr>
                </a:solidFill>
                <a:latin typeface="Nunito Sans" panose="00000500000000000000" pitchFamily="2" charset="0"/>
              </a:defRPr>
            </a:pPr>
            <a:endParaRPr lang="en-US"/>
          </a:p>
        </c:txPr>
        <c:crossAx val="203412992"/>
        <c:crosses val="autoZero"/>
        <c:crossBetween val="between"/>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922388510691236E-2"/>
          <c:y val="5.4866108682899421E-2"/>
          <c:w val="0.93453835694353105"/>
          <c:h val="0.85170121704356738"/>
        </c:manualLayout>
      </c:layout>
      <c:barChart>
        <c:barDir val="col"/>
        <c:grouping val="stacked"/>
        <c:varyColors val="0"/>
        <c:ser>
          <c:idx val="1"/>
          <c:order val="1"/>
          <c:tx>
            <c:strRef>
              <c:f>'Figure 3.9'!$D$3</c:f>
              <c:strCache>
                <c:ptCount val="1"/>
                <c:pt idx="0">
                  <c:v>Interest-growth differential</c:v>
                </c:pt>
              </c:strCache>
            </c:strRef>
          </c:tx>
          <c:spPr>
            <a:solidFill>
              <a:schemeClr val="accent4">
                <a:lumMod val="60000"/>
                <a:lumOff val="40000"/>
              </a:schemeClr>
            </a:solidFill>
            <a:ln>
              <a:noFill/>
            </a:ln>
            <a:effectLst/>
          </c:spPr>
          <c:invertIfNegative val="0"/>
          <c:cat>
            <c:numRef>
              <c:f>'Figure 3.9'!$A$5:$A$15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3.9'!$D$5:$D$15</c:f>
              <c:numCache>
                <c:formatCode>0.0</c:formatCode>
                <c:ptCount val="11"/>
                <c:pt idx="0">
                  <c:v>-5.1221150928199863</c:v>
                </c:pt>
                <c:pt idx="1">
                  <c:v>-3.7557888363645056</c:v>
                </c:pt>
                <c:pt idx="2">
                  <c:v>-3.0444128007389875</c:v>
                </c:pt>
                <c:pt idx="3">
                  <c:v>-3.2518111690005198</c:v>
                </c:pt>
                <c:pt idx="4">
                  <c:v>-4.1775567534596609</c:v>
                </c:pt>
                <c:pt idx="5">
                  <c:v>4.5817425874767874</c:v>
                </c:pt>
                <c:pt idx="6">
                  <c:v>-1.5645768101220927</c:v>
                </c:pt>
                <c:pt idx="7">
                  <c:v>-5.2763270172651247</c:v>
                </c:pt>
                <c:pt idx="8">
                  <c:v>-2.6131748363752303</c:v>
                </c:pt>
                <c:pt idx="9">
                  <c:v>-2.5815136928899447</c:v>
                </c:pt>
                <c:pt idx="10">
                  <c:v>-2.5960903782685967</c:v>
                </c:pt>
              </c:numCache>
            </c:numRef>
          </c:val>
          <c:extLst>
            <c:ext xmlns:c16="http://schemas.microsoft.com/office/drawing/2014/chart" uri="{C3380CC4-5D6E-409C-BE32-E72D297353CC}">
              <c16:uniqueId val="{00000000-3EE3-41F9-9F5D-562E10A08D23}"/>
            </c:ext>
          </c:extLst>
        </c:ser>
        <c:ser>
          <c:idx val="2"/>
          <c:order val="2"/>
          <c:tx>
            <c:strRef>
              <c:f>'Figure 3.9'!$E$3</c:f>
              <c:strCache>
                <c:ptCount val="1"/>
                <c:pt idx="0">
                  <c:v>Underlying primary balance</c:v>
                </c:pt>
              </c:strCache>
            </c:strRef>
          </c:tx>
          <c:spPr>
            <a:solidFill>
              <a:schemeClr val="accent3">
                <a:lumMod val="60000"/>
                <a:lumOff val="40000"/>
              </a:schemeClr>
            </a:solidFill>
            <a:ln>
              <a:noFill/>
            </a:ln>
            <a:effectLst/>
          </c:spPr>
          <c:invertIfNegative val="0"/>
          <c:cat>
            <c:numRef>
              <c:f>'Figure 3.9'!$A$5:$A$15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3.9'!$E$5:$E$15</c:f>
              <c:numCache>
                <c:formatCode>0.0</c:formatCode>
                <c:ptCount val="11"/>
                <c:pt idx="0">
                  <c:v>-2.4351856975107129</c:v>
                </c:pt>
                <c:pt idx="1">
                  <c:v>-2.3424444291829776</c:v>
                </c:pt>
                <c:pt idx="2">
                  <c:v>-2.7510914685555021</c:v>
                </c:pt>
                <c:pt idx="3">
                  <c:v>-2.7961469939910018</c:v>
                </c:pt>
                <c:pt idx="4">
                  <c:v>-2.9086416980178562</c:v>
                </c:pt>
                <c:pt idx="5">
                  <c:v>-0.18581125952025668</c:v>
                </c:pt>
                <c:pt idx="6">
                  <c:v>1.1399205793039011</c:v>
                </c:pt>
                <c:pt idx="7">
                  <c:v>3.452768729641694</c:v>
                </c:pt>
                <c:pt idx="8">
                  <c:v>0.61896354761657491</c:v>
                </c:pt>
                <c:pt idx="9">
                  <c:v>-0.26237328562909956</c:v>
                </c:pt>
                <c:pt idx="10">
                  <c:v>-1.0072353389185071</c:v>
                </c:pt>
              </c:numCache>
            </c:numRef>
          </c:val>
          <c:extLst>
            <c:ext xmlns:c16="http://schemas.microsoft.com/office/drawing/2014/chart" uri="{C3380CC4-5D6E-409C-BE32-E72D297353CC}">
              <c16:uniqueId val="{00000001-3EE3-41F9-9F5D-562E10A08D23}"/>
            </c:ext>
          </c:extLst>
        </c:ser>
        <c:ser>
          <c:idx val="4"/>
          <c:order val="3"/>
          <c:tx>
            <c:strRef>
              <c:f>'Figure 3.9'!$F$3</c:f>
              <c:strCache>
                <c:ptCount val="1"/>
                <c:pt idx="0">
                  <c:v>One-offs (incl. Covid-19 costs)</c:v>
                </c:pt>
              </c:strCache>
            </c:strRef>
          </c:tx>
          <c:spPr>
            <a:solidFill>
              <a:schemeClr val="accent3">
                <a:lumMod val="40000"/>
                <a:lumOff val="60000"/>
              </a:schemeClr>
            </a:solidFill>
            <a:ln>
              <a:noFill/>
            </a:ln>
            <a:effectLst/>
          </c:spPr>
          <c:invertIfNegative val="0"/>
          <c:val>
            <c:numRef>
              <c:f>'Figure 3.9'!$F$5:$F$15</c:f>
              <c:numCache>
                <c:formatCode>0.0</c:formatCode>
                <c:ptCount val="11"/>
                <c:pt idx="0">
                  <c:v>1.2978230263683701</c:v>
                </c:pt>
                <c:pt idx="1">
                  <c:v>-0.21976512602156448</c:v>
                </c:pt>
                <c:pt idx="2">
                  <c:v>9.5587406090743593E-2</c:v>
                </c:pt>
                <c:pt idx="3">
                  <c:v>-4.3784159193163634E-2</c:v>
                </c:pt>
                <c:pt idx="4">
                  <c:v>0</c:v>
                </c:pt>
                <c:pt idx="5">
                  <c:v>7.3143828096567702</c:v>
                </c:pt>
                <c:pt idx="6">
                  <c:v>5.7276337304368141</c:v>
                </c:pt>
                <c:pt idx="7">
                  <c:v>0</c:v>
                </c:pt>
                <c:pt idx="8">
                  <c:v>0</c:v>
                </c:pt>
                <c:pt idx="9">
                  <c:v>0</c:v>
                </c:pt>
                <c:pt idx="10">
                  <c:v>0</c:v>
                </c:pt>
              </c:numCache>
            </c:numRef>
          </c:val>
          <c:extLst>
            <c:ext xmlns:c16="http://schemas.microsoft.com/office/drawing/2014/chart" uri="{C3380CC4-5D6E-409C-BE32-E72D297353CC}">
              <c16:uniqueId val="{00000002-3EE3-41F9-9F5D-562E10A08D23}"/>
            </c:ext>
          </c:extLst>
        </c:ser>
        <c:ser>
          <c:idx val="3"/>
          <c:order val="4"/>
          <c:tx>
            <c:strRef>
              <c:f>'Figure 3.9'!$G$3</c:f>
              <c:strCache>
                <c:ptCount val="1"/>
                <c:pt idx="0">
                  <c:v>Other</c:v>
                </c:pt>
              </c:strCache>
            </c:strRef>
          </c:tx>
          <c:spPr>
            <a:solidFill>
              <a:schemeClr val="bg1">
                <a:lumMod val="85000"/>
              </a:schemeClr>
            </a:solidFill>
            <a:ln>
              <a:noFill/>
            </a:ln>
            <a:effectLst/>
          </c:spPr>
          <c:invertIfNegative val="0"/>
          <c:cat>
            <c:numRef>
              <c:f>'Figure 3.9'!$A$5:$A$15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3.9'!$G$5:$G$15</c:f>
              <c:numCache>
                <c:formatCode>0.0</c:formatCode>
                <c:ptCount val="11"/>
                <c:pt idx="0">
                  <c:v>0.19242946814463036</c:v>
                </c:pt>
                <c:pt idx="1">
                  <c:v>1.1840990774443148</c:v>
                </c:pt>
                <c:pt idx="2">
                  <c:v>-1.041795324809236</c:v>
                </c:pt>
                <c:pt idx="3">
                  <c:v>0.95268291209953304</c:v>
                </c:pt>
                <c:pt idx="4">
                  <c:v>-3.2287045875688314E-2</c:v>
                </c:pt>
                <c:pt idx="5">
                  <c:v>-3.0005615111591393</c:v>
                </c:pt>
                <c:pt idx="6">
                  <c:v>1.5119831814996285</c:v>
                </c:pt>
                <c:pt idx="7">
                  <c:v>0.82423452768729843</c:v>
                </c:pt>
                <c:pt idx="8">
                  <c:v>0.42446775366081302</c:v>
                </c:pt>
                <c:pt idx="9">
                  <c:v>0.66905187835421698</c:v>
                </c:pt>
                <c:pt idx="10">
                  <c:v>0.51232863670982409</c:v>
                </c:pt>
              </c:numCache>
            </c:numRef>
          </c:val>
          <c:extLst>
            <c:ext xmlns:c16="http://schemas.microsoft.com/office/drawing/2014/chart" uri="{C3380CC4-5D6E-409C-BE32-E72D297353CC}">
              <c16:uniqueId val="{00000003-3EE3-41F9-9F5D-562E10A08D23}"/>
            </c:ext>
          </c:extLst>
        </c:ser>
        <c:dLbls>
          <c:showLegendKey val="0"/>
          <c:showVal val="0"/>
          <c:showCatName val="0"/>
          <c:showSerName val="0"/>
          <c:showPercent val="0"/>
          <c:showBubbleSize val="0"/>
        </c:dLbls>
        <c:gapWidth val="21"/>
        <c:overlap val="100"/>
        <c:axId val="993697904"/>
        <c:axId val="993693640"/>
      </c:barChart>
      <c:lineChart>
        <c:grouping val="standard"/>
        <c:varyColors val="0"/>
        <c:ser>
          <c:idx val="0"/>
          <c:order val="0"/>
          <c:tx>
            <c:strRef>
              <c:f>'Figure 3.9'!$C$3</c:f>
              <c:strCache>
                <c:ptCount val="1"/>
                <c:pt idx="0">
                  <c:v>Change in net debt</c:v>
                </c:pt>
              </c:strCache>
            </c:strRef>
          </c:tx>
          <c:spPr>
            <a:ln w="28575" cap="rnd">
              <a:solidFill>
                <a:schemeClr val="accent5"/>
              </a:solidFill>
              <a:round/>
            </a:ln>
            <a:effectLst/>
          </c:spPr>
          <c:marker>
            <c:symbol val="circle"/>
            <c:size val="5"/>
            <c:spPr>
              <a:solidFill>
                <a:schemeClr val="bg1"/>
              </a:solidFill>
              <a:ln w="9525">
                <a:solidFill>
                  <a:schemeClr val="accent5"/>
                </a:solidFill>
              </a:ln>
              <a:effectLst/>
            </c:spPr>
          </c:marker>
          <c:cat>
            <c:numRef>
              <c:f>'Figure 3.9'!$A$5:$A$15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3.9'!$C$5:$C$15</c:f>
              <c:numCache>
                <c:formatCode>0.0</c:formatCode>
                <c:ptCount val="11"/>
                <c:pt idx="0">
                  <c:v>-6.067048295817699</c:v>
                </c:pt>
                <c:pt idx="1">
                  <c:v>-5.1338993141247329</c:v>
                </c:pt>
                <c:pt idx="2">
                  <c:v>-6.7417121880129827</c:v>
                </c:pt>
                <c:pt idx="3">
                  <c:v>-5.139059410085153</c:v>
                </c:pt>
                <c:pt idx="4">
                  <c:v>-7.1184854973532055</c:v>
                </c:pt>
                <c:pt idx="5">
                  <c:v>8.7097526264541614</c:v>
                </c:pt>
                <c:pt idx="6">
                  <c:v>6.8149606811182508</c:v>
                </c:pt>
                <c:pt idx="7">
                  <c:v>-0.99932375993613221</c:v>
                </c:pt>
                <c:pt idx="8">
                  <c:v>-1.5697435350978424</c:v>
                </c:pt>
                <c:pt idx="9">
                  <c:v>-2.1748351001648274</c:v>
                </c:pt>
                <c:pt idx="10">
                  <c:v>-3.0909970804772797</c:v>
                </c:pt>
              </c:numCache>
            </c:numRef>
          </c:val>
          <c:smooth val="0"/>
          <c:extLst>
            <c:ext xmlns:c16="http://schemas.microsoft.com/office/drawing/2014/chart" uri="{C3380CC4-5D6E-409C-BE32-E72D297353CC}">
              <c16:uniqueId val="{00000004-3EE3-41F9-9F5D-562E10A08D23}"/>
            </c:ext>
          </c:extLst>
        </c:ser>
        <c:dLbls>
          <c:showLegendKey val="0"/>
          <c:showVal val="0"/>
          <c:showCatName val="0"/>
          <c:showSerName val="0"/>
          <c:showPercent val="0"/>
          <c:showBubbleSize val="0"/>
        </c:dLbls>
        <c:marker val="1"/>
        <c:smooth val="0"/>
        <c:axId val="993697904"/>
        <c:axId val="993693640"/>
      </c:lineChart>
      <c:catAx>
        <c:axId val="993697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93693640"/>
        <c:crosses val="autoZero"/>
        <c:auto val="1"/>
        <c:lblAlgn val="ctr"/>
        <c:lblOffset val="100"/>
        <c:noMultiLvlLbl val="0"/>
      </c:catAx>
      <c:valAx>
        <c:axId val="993693640"/>
        <c:scaling>
          <c:orientation val="minMax"/>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93697904"/>
        <c:crosses val="autoZero"/>
        <c:crossBetween val="between"/>
      </c:valAx>
      <c:spPr>
        <a:noFill/>
        <a:ln>
          <a:noFill/>
        </a:ln>
        <a:effectLst/>
      </c:spPr>
    </c:plotArea>
    <c:legend>
      <c:legendPos val="r"/>
      <c:layout>
        <c:manualLayout>
          <c:xMode val="edge"/>
          <c:yMode val="edge"/>
          <c:x val="7.3856557404008746E-2"/>
          <c:y val="0.10847059906985311"/>
          <c:w val="0.39150131233595803"/>
          <c:h val="0.2854467928351061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225"/>
          <c:y val="2.7503968253968253E-2"/>
          <c:w val="0.87877499999999997"/>
          <c:h val="0.8153488095238095"/>
        </c:manualLayout>
      </c:layout>
      <c:areaChart>
        <c:grouping val="stacked"/>
        <c:varyColors val="0"/>
        <c:ser>
          <c:idx val="2"/>
          <c:order val="1"/>
          <c:tx>
            <c:strRef>
              <c:f>'Figure 3.10'!$C$5</c:f>
              <c:strCache>
                <c:ptCount val="1"/>
                <c:pt idx="0">
                  <c:v>Unlikely</c:v>
                </c:pt>
              </c:strCache>
            </c:strRef>
          </c:tx>
          <c:spPr>
            <a:noFill/>
            <a:ln w="25400">
              <a:noFill/>
            </a:ln>
            <a:effectLst/>
          </c:spPr>
          <c:cat>
            <c:numLit>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Lit>
          </c:cat>
          <c:val>
            <c:numRef>
              <c:f>'Figure 3.10'!$C$6:$C$17</c:f>
              <c:numCache>
                <c:formatCode>General</c:formatCode>
                <c:ptCount val="12"/>
                <c:pt idx="6" formatCode="0.0">
                  <c:v>90.8</c:v>
                </c:pt>
                <c:pt idx="7" formatCode="0.0">
                  <c:v>88.729542155227307</c:v>
                </c:pt>
                <c:pt idx="8" formatCode="0.0">
                  <c:v>84.201789580421902</c:v>
                </c:pt>
                <c:pt idx="9" formatCode="0.0">
                  <c:v>79.322646232275503</c:v>
                </c:pt>
                <c:pt idx="10" formatCode="0.0">
                  <c:v>74.49821428018069</c:v>
                </c:pt>
                <c:pt idx="11" formatCode="0.0">
                  <c:v>68.796361371748404</c:v>
                </c:pt>
              </c:numCache>
            </c:numRef>
          </c:val>
          <c:extLst>
            <c:ext xmlns:c16="http://schemas.microsoft.com/office/drawing/2014/chart" uri="{C3380CC4-5D6E-409C-BE32-E72D297353CC}">
              <c16:uniqueId val="{00000000-1C4E-4877-B4D1-62D58551DD24}"/>
            </c:ext>
          </c:extLst>
        </c:ser>
        <c:ser>
          <c:idx val="3"/>
          <c:order val="2"/>
          <c:tx>
            <c:strRef>
              <c:f>'Figure 3.10'!$D$5</c:f>
              <c:strCache>
                <c:ptCount val="1"/>
                <c:pt idx="0">
                  <c:v>Feasible</c:v>
                </c:pt>
              </c:strCache>
            </c:strRef>
          </c:tx>
          <c:spPr>
            <a:solidFill>
              <a:schemeClr val="accent5">
                <a:lumMod val="40000"/>
                <a:lumOff val="60000"/>
              </a:schemeClr>
            </a:solidFill>
            <a:ln w="25400">
              <a:noFill/>
            </a:ln>
            <a:effectLst/>
          </c:spPr>
          <c:cat>
            <c:numLit>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Lit>
          </c:cat>
          <c:val>
            <c:numRef>
              <c:f>'Figure 3.10'!$D$6:$D$17</c:f>
              <c:numCache>
                <c:formatCode>General</c:formatCode>
                <c:ptCount val="12"/>
                <c:pt idx="6" formatCode="0.0">
                  <c:v>0</c:v>
                </c:pt>
                <c:pt idx="7" formatCode="0.0">
                  <c:v>4.1318815541377916</c:v>
                </c:pt>
                <c:pt idx="8" formatCode="0.0">
                  <c:v>5.7215050955777116</c:v>
                </c:pt>
                <c:pt idx="9" formatCode="0.0">
                  <c:v>7.0384060852206858</c:v>
                </c:pt>
                <c:pt idx="10" formatCode="0.0">
                  <c:v>8.0537533463821092</c:v>
                </c:pt>
                <c:pt idx="11" formatCode="0.0">
                  <c:v>8.9998597601946955</c:v>
                </c:pt>
              </c:numCache>
            </c:numRef>
          </c:val>
          <c:extLst>
            <c:ext xmlns:c16="http://schemas.microsoft.com/office/drawing/2014/chart" uri="{C3380CC4-5D6E-409C-BE32-E72D297353CC}">
              <c16:uniqueId val="{00000001-1C4E-4877-B4D1-62D58551DD24}"/>
            </c:ext>
          </c:extLst>
        </c:ser>
        <c:ser>
          <c:idx val="4"/>
          <c:order val="3"/>
          <c:tx>
            <c:strRef>
              <c:f>'Figure 3.10'!$E$5</c:f>
              <c:strCache>
                <c:ptCount val="1"/>
                <c:pt idx="0">
                  <c:v>Likely</c:v>
                </c:pt>
              </c:strCache>
            </c:strRef>
          </c:tx>
          <c:spPr>
            <a:solidFill>
              <a:schemeClr val="accent5">
                <a:lumMod val="60000"/>
                <a:lumOff val="40000"/>
              </a:schemeClr>
            </a:solidFill>
            <a:ln w="25400">
              <a:noFill/>
            </a:ln>
            <a:effectLst/>
          </c:spPr>
          <c:cat>
            <c:numLit>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Lit>
          </c:cat>
          <c:val>
            <c:numRef>
              <c:f>'Figure 3.10'!$E$6:$E$17</c:f>
              <c:numCache>
                <c:formatCode>General</c:formatCode>
                <c:ptCount val="12"/>
                <c:pt idx="6" formatCode="0.0">
                  <c:v>0</c:v>
                </c:pt>
                <c:pt idx="7" formatCode="0.0">
                  <c:v>2.5057640746973959</c:v>
                </c:pt>
                <c:pt idx="8" formatCode="0.0">
                  <c:v>3.4686589135258998</c:v>
                </c:pt>
                <c:pt idx="9" formatCode="0.0">
                  <c:v>4.3555878524623068</c:v>
                </c:pt>
                <c:pt idx="10" formatCode="0.0">
                  <c:v>5.0908985472212009</c:v>
                </c:pt>
                <c:pt idx="11" formatCode="0.0">
                  <c:v>5.9361424516862087</c:v>
                </c:pt>
              </c:numCache>
            </c:numRef>
          </c:val>
          <c:extLst>
            <c:ext xmlns:c16="http://schemas.microsoft.com/office/drawing/2014/chart" uri="{C3380CC4-5D6E-409C-BE32-E72D297353CC}">
              <c16:uniqueId val="{00000002-1C4E-4877-B4D1-62D58551DD24}"/>
            </c:ext>
          </c:extLst>
        </c:ser>
        <c:ser>
          <c:idx val="5"/>
          <c:order val="4"/>
          <c:tx>
            <c:strRef>
              <c:f>'Figure 3.10'!$F$5</c:f>
              <c:strCache>
                <c:ptCount val="1"/>
                <c:pt idx="0">
                  <c:v>Likely</c:v>
                </c:pt>
              </c:strCache>
            </c:strRef>
          </c:tx>
          <c:spPr>
            <a:solidFill>
              <a:schemeClr val="accent5"/>
            </a:solidFill>
            <a:ln w="25400">
              <a:noFill/>
            </a:ln>
            <a:effectLst/>
          </c:spPr>
          <c:cat>
            <c:numLit>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Lit>
          </c:cat>
          <c:val>
            <c:numRef>
              <c:f>'Figure 3.10'!$F$6:$F$17</c:f>
              <c:numCache>
                <c:formatCode>General</c:formatCode>
                <c:ptCount val="12"/>
                <c:pt idx="6" formatCode="0.0">
                  <c:v>0</c:v>
                </c:pt>
                <c:pt idx="7" formatCode="0.0">
                  <c:v>4.5455096440367981</c:v>
                </c:pt>
                <c:pt idx="8" formatCode="0.0">
                  <c:v>6.5671875982269938</c:v>
                </c:pt>
                <c:pt idx="9" formatCode="0.0">
                  <c:v>8.4968987996241054</c:v>
                </c:pt>
                <c:pt idx="10" formatCode="0.0">
                  <c:v>10.353748937575801</c:v>
                </c:pt>
                <c:pt idx="11" formatCode="0.0">
                  <c:v>12.195720826225397</c:v>
                </c:pt>
              </c:numCache>
            </c:numRef>
          </c:val>
          <c:extLst>
            <c:ext xmlns:c16="http://schemas.microsoft.com/office/drawing/2014/chart" uri="{C3380CC4-5D6E-409C-BE32-E72D297353CC}">
              <c16:uniqueId val="{00000003-1C4E-4877-B4D1-62D58551DD24}"/>
            </c:ext>
          </c:extLst>
        </c:ser>
        <c:ser>
          <c:idx val="6"/>
          <c:order val="5"/>
          <c:tx>
            <c:strRef>
              <c:f>'Figure 3.10'!$G$5</c:f>
              <c:strCache>
                <c:ptCount val="1"/>
                <c:pt idx="0">
                  <c:v>Feasible</c:v>
                </c:pt>
              </c:strCache>
            </c:strRef>
          </c:tx>
          <c:spPr>
            <a:solidFill>
              <a:schemeClr val="accent5">
                <a:lumMod val="60000"/>
                <a:lumOff val="40000"/>
              </a:schemeClr>
            </a:solidFill>
            <a:ln w="25400">
              <a:noFill/>
            </a:ln>
            <a:effectLst/>
          </c:spPr>
          <c:cat>
            <c:numLit>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Lit>
          </c:cat>
          <c:val>
            <c:numRef>
              <c:f>'Figure 3.10'!$G$6:$G$17</c:f>
              <c:numCache>
                <c:formatCode>General</c:formatCode>
                <c:ptCount val="12"/>
                <c:pt idx="6" formatCode="0.0">
                  <c:v>0</c:v>
                </c:pt>
                <c:pt idx="7" formatCode="0.0">
                  <c:v>3.0666760229062078</c:v>
                </c:pt>
                <c:pt idx="8" formatCode="0.0">
                  <c:v>4.5017434390842084</c:v>
                </c:pt>
                <c:pt idx="9" formatCode="0.0">
                  <c:v>5.9759386929373903</c:v>
                </c:pt>
                <c:pt idx="10" formatCode="0.0">
                  <c:v>7.3835009602744037</c:v>
                </c:pt>
                <c:pt idx="11" formatCode="0.0">
                  <c:v>9.240952552815088</c:v>
                </c:pt>
              </c:numCache>
            </c:numRef>
          </c:val>
          <c:extLst>
            <c:ext xmlns:c16="http://schemas.microsoft.com/office/drawing/2014/chart" uri="{C3380CC4-5D6E-409C-BE32-E72D297353CC}">
              <c16:uniqueId val="{00000004-1C4E-4877-B4D1-62D58551DD24}"/>
            </c:ext>
          </c:extLst>
        </c:ser>
        <c:ser>
          <c:idx val="7"/>
          <c:order val="6"/>
          <c:tx>
            <c:strRef>
              <c:f>'Figure 3.10'!$H$5</c:f>
              <c:strCache>
                <c:ptCount val="1"/>
                <c:pt idx="0">
                  <c:v>Unlikely</c:v>
                </c:pt>
              </c:strCache>
            </c:strRef>
          </c:tx>
          <c:spPr>
            <a:solidFill>
              <a:schemeClr val="accent5">
                <a:lumMod val="40000"/>
                <a:lumOff val="60000"/>
              </a:schemeClr>
            </a:solidFill>
            <a:ln w="25400">
              <a:noFill/>
            </a:ln>
            <a:effectLst/>
          </c:spPr>
          <c:cat>
            <c:numLit>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Lit>
          </c:cat>
          <c:val>
            <c:numRef>
              <c:f>'Figure 3.10'!$H$6:$H$17</c:f>
              <c:numCache>
                <c:formatCode>General</c:formatCode>
                <c:ptCount val="12"/>
                <c:pt idx="6" formatCode="0.0">
                  <c:v>0</c:v>
                </c:pt>
                <c:pt idx="7" formatCode="0.0">
                  <c:v>5.8898546144572919</c:v>
                </c:pt>
                <c:pt idx="8" formatCode="0.0">
                  <c:v>8.6846604608449951</c:v>
                </c:pt>
                <c:pt idx="9" formatCode="0.0">
                  <c:v>11.917649139103105</c:v>
                </c:pt>
                <c:pt idx="10" formatCode="0.0">
                  <c:v>15.560016483632808</c:v>
                </c:pt>
                <c:pt idx="11" formatCode="0.0">
                  <c:v>19.772373068856012</c:v>
                </c:pt>
              </c:numCache>
            </c:numRef>
          </c:val>
          <c:extLst>
            <c:ext xmlns:c16="http://schemas.microsoft.com/office/drawing/2014/chart" uri="{C3380CC4-5D6E-409C-BE32-E72D297353CC}">
              <c16:uniqueId val="{00000005-1C4E-4877-B4D1-62D58551DD24}"/>
            </c:ext>
          </c:extLst>
        </c:ser>
        <c:dLbls>
          <c:showLegendKey val="0"/>
          <c:showVal val="0"/>
          <c:showCatName val="0"/>
          <c:showSerName val="0"/>
          <c:showPercent val="0"/>
          <c:showBubbleSize val="0"/>
        </c:dLbls>
        <c:axId val="920028272"/>
        <c:axId val="920029256"/>
      </c:areaChart>
      <c:lineChart>
        <c:grouping val="standard"/>
        <c:varyColors val="0"/>
        <c:ser>
          <c:idx val="1"/>
          <c:order val="0"/>
          <c:tx>
            <c:strRef>
              <c:f>'Figure 3.10'!$B$5</c:f>
              <c:strCache>
                <c:ptCount val="1"/>
                <c:pt idx="0">
                  <c:v>Central</c:v>
                </c:pt>
              </c:strCache>
            </c:strRef>
          </c:tx>
          <c:spPr>
            <a:ln w="28575" cap="rnd">
              <a:solidFill>
                <a:schemeClr val="accent5">
                  <a:lumMod val="50000"/>
                </a:schemeClr>
              </a:solidFill>
              <a:round/>
            </a:ln>
            <a:effectLst/>
          </c:spPr>
          <c:marker>
            <c:symbol val="none"/>
          </c:marker>
          <c:cat>
            <c:numLit>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Lit>
          </c:cat>
          <c:val>
            <c:numRef>
              <c:f>'Figure 3.10'!$B$6:$B$17</c:f>
              <c:numCache>
                <c:formatCode>0.0</c:formatCode>
                <c:ptCount val="12"/>
                <c:pt idx="0">
                  <c:v>112.332112332112</c:v>
                </c:pt>
                <c:pt idx="1">
                  <c:v>106.24504325052099</c:v>
                </c:pt>
                <c:pt idx="2">
                  <c:v>101.09367488496601</c:v>
                </c:pt>
                <c:pt idx="3">
                  <c:v>94.349602882658402</c:v>
                </c:pt>
                <c:pt idx="4">
                  <c:v>89.233626234260299</c:v>
                </c:pt>
                <c:pt idx="5">
                  <c:v>82.259906040017199</c:v>
                </c:pt>
                <c:pt idx="6">
                  <c:v>90.8</c:v>
                </c:pt>
                <c:pt idx="7">
                  <c:v>97.7</c:v>
                </c:pt>
                <c:pt idx="8">
                  <c:v>96.7</c:v>
                </c:pt>
                <c:pt idx="9">
                  <c:v>95</c:v>
                </c:pt>
                <c:pt idx="10">
                  <c:v>92.8</c:v>
                </c:pt>
                <c:pt idx="11">
                  <c:v>89.7</c:v>
                </c:pt>
              </c:numCache>
            </c:numRef>
          </c:val>
          <c:smooth val="0"/>
          <c:extLst>
            <c:ext xmlns:c16="http://schemas.microsoft.com/office/drawing/2014/chart" uri="{C3380CC4-5D6E-409C-BE32-E72D297353CC}">
              <c16:uniqueId val="{00000006-1C4E-4877-B4D1-62D58551DD24}"/>
            </c:ext>
          </c:extLst>
        </c:ser>
        <c:dLbls>
          <c:showLegendKey val="0"/>
          <c:showVal val="0"/>
          <c:showCatName val="0"/>
          <c:showSerName val="0"/>
          <c:showPercent val="0"/>
          <c:showBubbleSize val="0"/>
        </c:dLbls>
        <c:marker val="1"/>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20029256"/>
        <c:crosses val="autoZero"/>
        <c:auto val="1"/>
        <c:lblAlgn val="ctr"/>
        <c:lblOffset val="100"/>
        <c:noMultiLvlLbl val="0"/>
      </c:catAx>
      <c:valAx>
        <c:axId val="920029256"/>
        <c:scaling>
          <c:orientation val="minMax"/>
          <c:max val="160"/>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20028272"/>
        <c:crosses val="autoZero"/>
        <c:crossBetween val="between"/>
      </c:valAx>
      <c:spPr>
        <a:noFill/>
        <a:ln>
          <a:noFill/>
        </a:ln>
        <a:effectLst/>
      </c:spPr>
    </c:plotArea>
    <c:legend>
      <c:legendPos val="r"/>
      <c:legendEntry>
        <c:idx val="3"/>
        <c:delete val="1"/>
      </c:legendEntry>
      <c:legendEntry>
        <c:idx val="4"/>
        <c:delete val="1"/>
      </c:legendEntry>
      <c:legendEntry>
        <c:idx val="5"/>
        <c:delete val="1"/>
      </c:legendEntry>
      <c:layout>
        <c:manualLayout>
          <c:xMode val="edge"/>
          <c:yMode val="edge"/>
          <c:x val="0.68998720637307276"/>
          <c:y val="0.56526037820297637"/>
          <c:w val="0.2693285324259091"/>
          <c:h val="0.2425467606022931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57449486134315E-2"/>
          <c:y val="5.5436507936507937E-2"/>
          <c:w val="0.77809247598700537"/>
          <c:h val="0.82961706349206354"/>
        </c:manualLayout>
      </c:layout>
      <c:lineChart>
        <c:grouping val="standard"/>
        <c:varyColors val="0"/>
        <c:ser>
          <c:idx val="0"/>
          <c:order val="0"/>
          <c:tx>
            <c:v>5th</c:v>
          </c:tx>
          <c:spPr>
            <a:ln w="28575" cap="rnd">
              <a:solidFill>
                <a:schemeClr val="accent2">
                  <a:lumMod val="20000"/>
                  <a:lumOff val="8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527-4064-AE7D-206D4CFA478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H1'!$C$28:$C$39</c:f>
              <c:numCache>
                <c:formatCode>0.0</c:formatCode>
                <c:ptCount val="12"/>
                <c:pt idx="6">
                  <c:v>105.589160416162</c:v>
                </c:pt>
                <c:pt idx="7">
                  <c:v>101.42437236483461</c:v>
                </c:pt>
                <c:pt idx="8">
                  <c:v>93.301558999965593</c:v>
                </c:pt>
                <c:pt idx="9">
                  <c:v>88.072137364004007</c:v>
                </c:pt>
                <c:pt idx="10">
                  <c:v>83.184861402741603</c:v>
                </c:pt>
                <c:pt idx="11">
                  <c:v>76.516175215664504</c:v>
                </c:pt>
              </c:numCache>
            </c:numRef>
          </c:val>
          <c:smooth val="0"/>
          <c:extLst>
            <c:ext xmlns:c16="http://schemas.microsoft.com/office/drawing/2014/chart" uri="{C3380CC4-5D6E-409C-BE32-E72D297353CC}">
              <c16:uniqueId val="{00000001-5527-4064-AE7D-206D4CFA4788}"/>
            </c:ext>
          </c:extLst>
        </c:ser>
        <c:ser>
          <c:idx val="1"/>
          <c:order val="1"/>
          <c:tx>
            <c:v>10th</c:v>
          </c:tx>
          <c:spPr>
            <a:ln w="28575" cap="rnd">
              <a:solidFill>
                <a:schemeClr val="accent2">
                  <a:lumMod val="20000"/>
                  <a:lumOff val="80000"/>
                </a:schemeClr>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H1'!$D$28:$D$39</c:f>
              <c:numCache>
                <c:formatCode>0.0</c:formatCode>
                <c:ptCount val="12"/>
                <c:pt idx="6">
                  <c:v>105.589160416162</c:v>
                </c:pt>
                <c:pt idx="7">
                  <c:v>103.48435824001972</c:v>
                </c:pt>
                <c:pt idx="8">
                  <c:v>96.147637693825502</c:v>
                </c:pt>
                <c:pt idx="9">
                  <c:v>91.495943619865216</c:v>
                </c:pt>
                <c:pt idx="10">
                  <c:v>86.956645383208894</c:v>
                </c:pt>
                <c:pt idx="11">
                  <c:v>80.853255589392404</c:v>
                </c:pt>
              </c:numCache>
            </c:numRef>
          </c:val>
          <c:smooth val="0"/>
          <c:extLst>
            <c:ext xmlns:c16="http://schemas.microsoft.com/office/drawing/2014/chart" uri="{C3380CC4-5D6E-409C-BE32-E72D297353CC}">
              <c16:uniqueId val="{00000002-5527-4064-AE7D-206D4CFA4788}"/>
            </c:ext>
          </c:extLst>
        </c:ser>
        <c:ser>
          <c:idx val="2"/>
          <c:order val="2"/>
          <c:tx>
            <c:v>15th</c:v>
          </c:tx>
          <c:spPr>
            <a:ln w="28575" cap="rnd">
              <a:solidFill>
                <a:schemeClr val="accent4">
                  <a:lumMod val="40000"/>
                  <a:lumOff val="60000"/>
                </a:schemeClr>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H1'!$E$28:$E$39</c:f>
              <c:numCache>
                <c:formatCode>0.0</c:formatCode>
                <c:ptCount val="12"/>
                <c:pt idx="6">
                  <c:v>105.589160416162</c:v>
                </c:pt>
                <c:pt idx="7">
                  <c:v>104.93433365294671</c:v>
                </c:pt>
                <c:pt idx="8">
                  <c:v>98.065619326089802</c:v>
                </c:pt>
                <c:pt idx="9">
                  <c:v>93.923054076146116</c:v>
                </c:pt>
                <c:pt idx="10">
                  <c:v>89.736583148942998</c:v>
                </c:pt>
                <c:pt idx="11">
                  <c:v>83.926847749445699</c:v>
                </c:pt>
              </c:numCache>
            </c:numRef>
          </c:val>
          <c:smooth val="0"/>
          <c:extLst>
            <c:ext xmlns:c16="http://schemas.microsoft.com/office/drawing/2014/chart" uri="{C3380CC4-5D6E-409C-BE32-E72D297353CC}">
              <c16:uniqueId val="{00000003-5527-4064-AE7D-206D4CFA4788}"/>
            </c:ext>
          </c:extLst>
        </c:ser>
        <c:ser>
          <c:idx val="3"/>
          <c:order val="3"/>
          <c:tx>
            <c:v>20th</c:v>
          </c:tx>
          <c:spPr>
            <a:ln w="28575" cap="rnd">
              <a:solidFill>
                <a:schemeClr val="accent4">
                  <a:lumMod val="40000"/>
                  <a:lumOff val="60000"/>
                </a:schemeClr>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H1'!$F$28:$F$39</c:f>
              <c:numCache>
                <c:formatCode>0.0</c:formatCode>
                <c:ptCount val="12"/>
                <c:pt idx="6">
                  <c:v>105.589160416162</c:v>
                </c:pt>
                <c:pt idx="7">
                  <c:v>106.18430478724972</c:v>
                </c:pt>
                <c:pt idx="8">
                  <c:v>99.663339942903505</c:v>
                </c:pt>
                <c:pt idx="9">
                  <c:v>95.840589226345102</c:v>
                </c:pt>
                <c:pt idx="10">
                  <c:v>92.018385726973904</c:v>
                </c:pt>
                <c:pt idx="11">
                  <c:v>86.550769097742801</c:v>
                </c:pt>
              </c:numCache>
            </c:numRef>
          </c:val>
          <c:smooth val="0"/>
          <c:extLst>
            <c:ext xmlns:c16="http://schemas.microsoft.com/office/drawing/2014/chart" uri="{C3380CC4-5D6E-409C-BE32-E72D297353CC}">
              <c16:uniqueId val="{00000004-5527-4064-AE7D-206D4CFA4788}"/>
            </c:ext>
          </c:extLst>
        </c:ser>
        <c:ser>
          <c:idx val="4"/>
          <c:order val="4"/>
          <c:tx>
            <c:v>25th</c:v>
          </c:tx>
          <c:spPr>
            <a:ln w="28575" cap="rnd">
              <a:solidFill>
                <a:schemeClr val="accent4">
                  <a:lumMod val="60000"/>
                  <a:lumOff val="40000"/>
                </a:schemeClr>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H1'!$G$28:$G$39</c:f>
              <c:numCache>
                <c:formatCode>0.0</c:formatCode>
                <c:ptCount val="12"/>
                <c:pt idx="6">
                  <c:v>105.589160416162</c:v>
                </c:pt>
                <c:pt idx="7">
                  <c:v>107.244647074425</c:v>
                </c:pt>
                <c:pt idx="8">
                  <c:v>101.11636388731399</c:v>
                </c:pt>
                <c:pt idx="9">
                  <c:v>97.774915999778813</c:v>
                </c:pt>
                <c:pt idx="10">
                  <c:v>94.245162875861098</c:v>
                </c:pt>
                <c:pt idx="11">
                  <c:v>89.010046753527604</c:v>
                </c:pt>
              </c:numCache>
            </c:numRef>
          </c:val>
          <c:smooth val="0"/>
          <c:extLst>
            <c:ext xmlns:c16="http://schemas.microsoft.com/office/drawing/2014/chart" uri="{C3380CC4-5D6E-409C-BE32-E72D297353CC}">
              <c16:uniqueId val="{00000005-5527-4064-AE7D-206D4CFA4788}"/>
            </c:ext>
          </c:extLst>
        </c:ser>
        <c:ser>
          <c:idx val="5"/>
          <c:order val="5"/>
          <c:tx>
            <c:v>30th</c:v>
          </c:tx>
          <c:spPr>
            <a:ln w="28575" cap="rnd">
              <a:solidFill>
                <a:schemeClr val="accent4">
                  <a:lumMod val="60000"/>
                  <a:lumOff val="40000"/>
                </a:schemeClr>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H1'!$H$28:$H$39</c:f>
              <c:numCache>
                <c:formatCode>0.0</c:formatCode>
                <c:ptCount val="12"/>
                <c:pt idx="6">
                  <c:v>105.589160416162</c:v>
                </c:pt>
                <c:pt idx="7">
                  <c:v>108.25384047875251</c:v>
                </c:pt>
                <c:pt idx="8">
                  <c:v>102.455538014857</c:v>
                </c:pt>
                <c:pt idx="9">
                  <c:v>99.373761860678712</c:v>
                </c:pt>
                <c:pt idx="10">
                  <c:v>96.171753913236799</c:v>
                </c:pt>
                <c:pt idx="11">
                  <c:v>91.278132093357584</c:v>
                </c:pt>
              </c:numCache>
            </c:numRef>
          </c:val>
          <c:smooth val="0"/>
          <c:extLst>
            <c:ext xmlns:c16="http://schemas.microsoft.com/office/drawing/2014/chart" uri="{C3380CC4-5D6E-409C-BE32-E72D297353CC}">
              <c16:uniqueId val="{00000006-5527-4064-AE7D-206D4CFA4788}"/>
            </c:ext>
          </c:extLst>
        </c:ser>
        <c:ser>
          <c:idx val="6"/>
          <c:order val="6"/>
          <c:tx>
            <c:v>35th</c:v>
          </c:tx>
          <c:spPr>
            <a:ln w="28575" cap="rnd">
              <a:solidFill>
                <a:schemeClr val="accent4"/>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H1'!$I$28:$I$39</c:f>
              <c:numCache>
                <c:formatCode>0.0</c:formatCode>
                <c:ptCount val="12"/>
                <c:pt idx="6">
                  <c:v>105.589160416162</c:v>
                </c:pt>
                <c:pt idx="7">
                  <c:v>109.20133883750771</c:v>
                </c:pt>
                <c:pt idx="8">
                  <c:v>103.7659597920767</c:v>
                </c:pt>
                <c:pt idx="9">
                  <c:v>101.0433255088663</c:v>
                </c:pt>
                <c:pt idx="10">
                  <c:v>98.074473443062999</c:v>
                </c:pt>
                <c:pt idx="11">
                  <c:v>93.483505891261586</c:v>
                </c:pt>
              </c:numCache>
            </c:numRef>
          </c:val>
          <c:smooth val="0"/>
          <c:extLst>
            <c:ext xmlns:c16="http://schemas.microsoft.com/office/drawing/2014/chart" uri="{C3380CC4-5D6E-409C-BE32-E72D297353CC}">
              <c16:uniqueId val="{00000007-5527-4064-AE7D-206D4CFA4788}"/>
            </c:ext>
          </c:extLst>
        </c:ser>
        <c:ser>
          <c:idx val="7"/>
          <c:order val="7"/>
          <c:tx>
            <c:v>40th</c:v>
          </c:tx>
          <c:spPr>
            <a:ln w="28575" cap="rnd">
              <a:solidFill>
                <a:schemeClr val="accent4"/>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H1'!$J$28:$J$39</c:f>
              <c:numCache>
                <c:formatCode>0.0</c:formatCode>
                <c:ptCount val="12"/>
                <c:pt idx="6">
                  <c:v>105.589160416162</c:v>
                </c:pt>
                <c:pt idx="7">
                  <c:v>110.02787135013581</c:v>
                </c:pt>
                <c:pt idx="8">
                  <c:v>104.92782705703929</c:v>
                </c:pt>
                <c:pt idx="9">
                  <c:v>102.5175797362465</c:v>
                </c:pt>
                <c:pt idx="10">
                  <c:v>99.832528468024606</c:v>
                </c:pt>
                <c:pt idx="11">
                  <c:v>95.522976159650597</c:v>
                </c:pt>
              </c:numCache>
            </c:numRef>
          </c:val>
          <c:smooth val="0"/>
          <c:extLst>
            <c:ext xmlns:c16="http://schemas.microsoft.com/office/drawing/2014/chart" uri="{C3380CC4-5D6E-409C-BE32-E72D297353CC}">
              <c16:uniqueId val="{00000008-5527-4064-AE7D-206D4CFA4788}"/>
            </c:ext>
          </c:extLst>
        </c:ser>
        <c:ser>
          <c:idx val="8"/>
          <c:order val="8"/>
          <c:tx>
            <c:v>45th</c:v>
          </c:tx>
          <c:spPr>
            <a:ln w="28575" cap="rnd">
              <a:solidFill>
                <a:schemeClr val="accent4">
                  <a:lumMod val="75000"/>
                </a:schemeClr>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H1'!$K$28:$K$39</c:f>
              <c:numCache>
                <c:formatCode>0.0</c:formatCode>
                <c:ptCount val="12"/>
                <c:pt idx="6">
                  <c:v>105.589160416162</c:v>
                </c:pt>
                <c:pt idx="7">
                  <c:v>110.88846318122941</c:v>
                </c:pt>
                <c:pt idx="8">
                  <c:v>106.14577181319881</c:v>
                </c:pt>
                <c:pt idx="9">
                  <c:v>104.11590006110301</c:v>
                </c:pt>
                <c:pt idx="10">
                  <c:v>101.7234946100358</c:v>
                </c:pt>
                <c:pt idx="11">
                  <c:v>97.701223529629004</c:v>
                </c:pt>
              </c:numCache>
            </c:numRef>
          </c:val>
          <c:smooth val="0"/>
          <c:extLst>
            <c:ext xmlns:c16="http://schemas.microsoft.com/office/drawing/2014/chart" uri="{C3380CC4-5D6E-409C-BE32-E72D297353CC}">
              <c16:uniqueId val="{00000009-5527-4064-AE7D-206D4CFA4788}"/>
            </c:ext>
          </c:extLst>
        </c:ser>
        <c:ser>
          <c:idx val="9"/>
          <c:order val="9"/>
          <c:tx>
            <c:v>55th</c:v>
          </c:tx>
          <c:spPr>
            <a:ln w="28575" cap="rnd">
              <a:solidFill>
                <a:schemeClr val="accent4">
                  <a:lumMod val="75000"/>
                </a:schemeClr>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H1'!$L$28:$L$39</c:f>
              <c:numCache>
                <c:formatCode>0.0</c:formatCode>
                <c:ptCount val="12"/>
                <c:pt idx="6">
                  <c:v>105.589160416162</c:v>
                </c:pt>
                <c:pt idx="7">
                  <c:v>112.60666297366942</c:v>
                </c:pt>
                <c:pt idx="8">
                  <c:v>108.5480385156924</c:v>
                </c:pt>
                <c:pt idx="9">
                  <c:v>107.2335415560572</c:v>
                </c:pt>
                <c:pt idx="10">
                  <c:v>105.6020567467687</c:v>
                </c:pt>
                <c:pt idx="11">
                  <c:v>102.2508862984958</c:v>
                </c:pt>
              </c:numCache>
            </c:numRef>
          </c:val>
          <c:smooth val="0"/>
          <c:extLst>
            <c:ext xmlns:c16="http://schemas.microsoft.com/office/drawing/2014/chart" uri="{C3380CC4-5D6E-409C-BE32-E72D297353CC}">
              <c16:uniqueId val="{0000000A-5527-4064-AE7D-206D4CFA4788}"/>
            </c:ext>
          </c:extLst>
        </c:ser>
        <c:ser>
          <c:idx val="10"/>
          <c:order val="10"/>
          <c:tx>
            <c:v>60th</c:v>
          </c:tx>
          <c:spPr>
            <a:ln w="28575" cap="rnd">
              <a:solidFill>
                <a:schemeClr val="accent4"/>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H1'!$M$28:$M$39</c:f>
              <c:numCache>
                <c:formatCode>0.0</c:formatCode>
                <c:ptCount val="12"/>
                <c:pt idx="6">
                  <c:v>105.589160416162</c:v>
                </c:pt>
                <c:pt idx="7">
                  <c:v>113.52444914652571</c:v>
                </c:pt>
                <c:pt idx="8">
                  <c:v>109.8283423555462</c:v>
                </c:pt>
                <c:pt idx="9">
                  <c:v>108.93453039464841</c:v>
                </c:pt>
                <c:pt idx="10">
                  <c:v>107.61849117693281</c:v>
                </c:pt>
                <c:pt idx="11">
                  <c:v>104.64171026193729</c:v>
                </c:pt>
              </c:numCache>
            </c:numRef>
          </c:val>
          <c:smooth val="0"/>
          <c:extLst>
            <c:ext xmlns:c16="http://schemas.microsoft.com/office/drawing/2014/chart" uri="{C3380CC4-5D6E-409C-BE32-E72D297353CC}">
              <c16:uniqueId val="{0000000B-5527-4064-AE7D-206D4CFA4788}"/>
            </c:ext>
          </c:extLst>
        </c:ser>
        <c:ser>
          <c:idx val="11"/>
          <c:order val="11"/>
          <c:tx>
            <c:v>65th</c:v>
          </c:tx>
          <c:spPr>
            <a:ln w="28575" cap="rnd">
              <a:solidFill>
                <a:schemeClr val="accent4"/>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H1'!$N$28:$N$39</c:f>
              <c:numCache>
                <c:formatCode>0.0</c:formatCode>
                <c:ptCount val="12"/>
                <c:pt idx="6">
                  <c:v>105.589160416162</c:v>
                </c:pt>
                <c:pt idx="7">
                  <c:v>114.46073786640692</c:v>
                </c:pt>
                <c:pt idx="8">
                  <c:v>111.2169410868318</c:v>
                </c:pt>
                <c:pt idx="9">
                  <c:v>110.6819213225838</c:v>
                </c:pt>
                <c:pt idx="10">
                  <c:v>109.87922331578571</c:v>
                </c:pt>
                <c:pt idx="11">
                  <c:v>107.37299362855779</c:v>
                </c:pt>
              </c:numCache>
            </c:numRef>
          </c:val>
          <c:smooth val="0"/>
          <c:extLst>
            <c:ext xmlns:c16="http://schemas.microsoft.com/office/drawing/2014/chart" uri="{C3380CC4-5D6E-409C-BE32-E72D297353CC}">
              <c16:uniqueId val="{0000000C-5527-4064-AE7D-206D4CFA4788}"/>
            </c:ext>
          </c:extLst>
        </c:ser>
        <c:ser>
          <c:idx val="12"/>
          <c:order val="12"/>
          <c:tx>
            <c:v>70th</c:v>
          </c:tx>
          <c:spPr>
            <a:ln w="28575" cap="rnd">
              <a:solidFill>
                <a:schemeClr val="accent4">
                  <a:lumMod val="60000"/>
                  <a:lumOff val="40000"/>
                </a:schemeClr>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H1'!$O$28:$O$39</c:f>
              <c:numCache>
                <c:formatCode>0.0</c:formatCode>
                <c:ptCount val="12"/>
                <c:pt idx="6">
                  <c:v>105.589160416162</c:v>
                </c:pt>
                <c:pt idx="7">
                  <c:v>115.4133177403649</c:v>
                </c:pt>
                <c:pt idx="8">
                  <c:v>112.5820493531192</c:v>
                </c:pt>
                <c:pt idx="9">
                  <c:v>112.56271823377291</c:v>
                </c:pt>
                <c:pt idx="10">
                  <c:v>112.18248407989741</c:v>
                </c:pt>
                <c:pt idx="11">
                  <c:v>110.230570337071</c:v>
                </c:pt>
              </c:numCache>
            </c:numRef>
          </c:val>
          <c:smooth val="0"/>
          <c:extLst>
            <c:ext xmlns:c16="http://schemas.microsoft.com/office/drawing/2014/chart" uri="{C3380CC4-5D6E-409C-BE32-E72D297353CC}">
              <c16:uniqueId val="{0000000D-5527-4064-AE7D-206D4CFA4788}"/>
            </c:ext>
          </c:extLst>
        </c:ser>
        <c:ser>
          <c:idx val="13"/>
          <c:order val="13"/>
          <c:tx>
            <c:v>75th</c:v>
          </c:tx>
          <c:spPr>
            <a:ln w="28575" cap="rnd">
              <a:solidFill>
                <a:schemeClr val="accent4">
                  <a:lumMod val="60000"/>
                  <a:lumOff val="40000"/>
                </a:schemeClr>
              </a:solidFill>
              <a:round/>
            </a:ln>
            <a:effectLst/>
          </c:spPr>
          <c:marker>
            <c:symbol val="none"/>
          </c:marker>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H1'!$P$28:$P$39</c:f>
              <c:numCache>
                <c:formatCode>0.0</c:formatCode>
                <c:ptCount val="12"/>
                <c:pt idx="6">
                  <c:v>105.589160416162</c:v>
                </c:pt>
                <c:pt idx="7">
                  <c:v>116.619603824302</c:v>
                </c:pt>
                <c:pt idx="8">
                  <c:v>114.2549178081163</c:v>
                </c:pt>
                <c:pt idx="9">
                  <c:v>114.75303051405001</c:v>
                </c:pt>
                <c:pt idx="10">
                  <c:v>114.94640291539841</c:v>
                </c:pt>
                <c:pt idx="11">
                  <c:v>113.6147273933112</c:v>
                </c:pt>
              </c:numCache>
            </c:numRef>
          </c:val>
          <c:smooth val="0"/>
          <c:extLst>
            <c:ext xmlns:c16="http://schemas.microsoft.com/office/drawing/2014/chart" uri="{C3380CC4-5D6E-409C-BE32-E72D297353CC}">
              <c16:uniqueId val="{0000000E-5527-4064-AE7D-206D4CFA4788}"/>
            </c:ext>
          </c:extLst>
        </c:ser>
        <c:ser>
          <c:idx val="14"/>
          <c:order val="14"/>
          <c:tx>
            <c:v>80th</c:v>
          </c:tx>
          <c:spPr>
            <a:ln w="28575" cap="rnd">
              <a:solidFill>
                <a:schemeClr val="accent4">
                  <a:lumMod val="40000"/>
                  <a:lumOff val="6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5527-4064-AE7D-206D4CFA478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H1'!$Q$28:$Q$39</c:f>
              <c:numCache>
                <c:formatCode>0.0</c:formatCode>
                <c:ptCount val="12"/>
                <c:pt idx="6">
                  <c:v>105.589160416162</c:v>
                </c:pt>
                <c:pt idx="7">
                  <c:v>117.91062306920851</c:v>
                </c:pt>
                <c:pt idx="8">
                  <c:v>116.0966791813575</c:v>
                </c:pt>
                <c:pt idx="9">
                  <c:v>117.16679752273021</c:v>
                </c:pt>
                <c:pt idx="10">
                  <c:v>117.9265819498585</c:v>
                </c:pt>
                <c:pt idx="11">
                  <c:v>117.3253156160627</c:v>
                </c:pt>
              </c:numCache>
            </c:numRef>
          </c:val>
          <c:smooth val="0"/>
          <c:extLst>
            <c:ext xmlns:c16="http://schemas.microsoft.com/office/drawing/2014/chart" uri="{C3380CC4-5D6E-409C-BE32-E72D297353CC}">
              <c16:uniqueId val="{00000010-5527-4064-AE7D-206D4CFA4788}"/>
            </c:ext>
          </c:extLst>
        </c:ser>
        <c:ser>
          <c:idx val="15"/>
          <c:order val="15"/>
          <c:tx>
            <c:v>85th</c:v>
          </c:tx>
          <c:spPr>
            <a:ln w="28575" cap="rnd">
              <a:solidFill>
                <a:schemeClr val="accent4">
                  <a:lumMod val="40000"/>
                  <a:lumOff val="6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5527-4064-AE7D-206D4CFA478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H1'!$R$28:$R$39</c:f>
              <c:numCache>
                <c:formatCode>0.0</c:formatCode>
                <c:ptCount val="12"/>
                <c:pt idx="6">
                  <c:v>105.589160416162</c:v>
                </c:pt>
                <c:pt idx="7">
                  <c:v>119.55442559382591</c:v>
                </c:pt>
                <c:pt idx="8">
                  <c:v>118.4219823212273</c:v>
                </c:pt>
                <c:pt idx="9">
                  <c:v>120.35579530722831</c:v>
                </c:pt>
                <c:pt idx="10">
                  <c:v>122.074587655344</c:v>
                </c:pt>
                <c:pt idx="11">
                  <c:v>122.407203658198</c:v>
                </c:pt>
              </c:numCache>
            </c:numRef>
          </c:val>
          <c:smooth val="0"/>
          <c:extLst>
            <c:ext xmlns:c16="http://schemas.microsoft.com/office/drawing/2014/chart" uri="{C3380CC4-5D6E-409C-BE32-E72D297353CC}">
              <c16:uniqueId val="{00000012-5527-4064-AE7D-206D4CFA4788}"/>
            </c:ext>
          </c:extLst>
        </c:ser>
        <c:ser>
          <c:idx val="16"/>
          <c:order val="16"/>
          <c:tx>
            <c:v>90th</c:v>
          </c:tx>
          <c:spPr>
            <a:ln w="28575" cap="rnd">
              <a:solidFill>
                <a:schemeClr val="accent2">
                  <a:lumMod val="20000"/>
                  <a:lumOff val="8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5527-4064-AE7D-206D4CFA478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H1'!$S$28:$S$39</c:f>
              <c:numCache>
                <c:formatCode>0.0</c:formatCode>
                <c:ptCount val="12"/>
                <c:pt idx="6">
                  <c:v>105.589160416162</c:v>
                </c:pt>
                <c:pt idx="7">
                  <c:v>121.67717059919892</c:v>
                </c:pt>
                <c:pt idx="8">
                  <c:v>121.5971075173008</c:v>
                </c:pt>
                <c:pt idx="9">
                  <c:v>124.7231207435815</c:v>
                </c:pt>
                <c:pt idx="10">
                  <c:v>127.6842855288601</c:v>
                </c:pt>
                <c:pt idx="11">
                  <c:v>129.39410588452608</c:v>
                </c:pt>
              </c:numCache>
            </c:numRef>
          </c:val>
          <c:smooth val="0"/>
          <c:extLst>
            <c:ext xmlns:c16="http://schemas.microsoft.com/office/drawing/2014/chart" uri="{C3380CC4-5D6E-409C-BE32-E72D297353CC}">
              <c16:uniqueId val="{00000014-5527-4064-AE7D-206D4CFA4788}"/>
            </c:ext>
          </c:extLst>
        </c:ser>
        <c:ser>
          <c:idx val="17"/>
          <c:order val="17"/>
          <c:tx>
            <c:v>95th</c:v>
          </c:tx>
          <c:spPr>
            <a:ln w="28575" cap="rnd">
              <a:solidFill>
                <a:schemeClr val="accent2">
                  <a:lumMod val="20000"/>
                  <a:lumOff val="8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5527-4064-AE7D-206D4CFA478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H1'!$T$28:$T$39</c:f>
              <c:numCache>
                <c:formatCode>0.0</c:formatCode>
                <c:ptCount val="12"/>
                <c:pt idx="6">
                  <c:v>105.589160416162</c:v>
                </c:pt>
                <c:pt idx="7">
                  <c:v>124.80607385657261</c:v>
                </c:pt>
                <c:pt idx="8">
                  <c:v>126.0437092756661</c:v>
                </c:pt>
                <c:pt idx="9">
                  <c:v>130.90984705308031</c:v>
                </c:pt>
                <c:pt idx="10">
                  <c:v>135.84232307768502</c:v>
                </c:pt>
                <c:pt idx="11">
                  <c:v>139.7094913402928</c:v>
                </c:pt>
              </c:numCache>
            </c:numRef>
          </c:val>
          <c:smooth val="0"/>
          <c:extLst>
            <c:ext xmlns:c16="http://schemas.microsoft.com/office/drawing/2014/chart" uri="{C3380CC4-5D6E-409C-BE32-E72D297353CC}">
              <c16:uniqueId val="{00000016-5527-4064-AE7D-206D4CFA4788}"/>
            </c:ext>
          </c:extLst>
        </c:ser>
        <c:ser>
          <c:idx val="18"/>
          <c:order val="18"/>
          <c:tx>
            <c:v>Central</c:v>
          </c:tx>
          <c:spPr>
            <a:ln w="28575" cap="rnd">
              <a:solidFill>
                <a:schemeClr val="accent5">
                  <a:lumMod val="5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5527-4064-AE7D-206D4CFA478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H1'!$A$28:$A$39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H1'!$U$28:$U$39</c:f>
              <c:numCache>
                <c:formatCode>0.0</c:formatCode>
                <c:ptCount val="12"/>
                <c:pt idx="0">
                  <c:v>136.44219028834399</c:v>
                </c:pt>
                <c:pt idx="1">
                  <c:v>123.955317016789</c:v>
                </c:pt>
                <c:pt idx="2">
                  <c:v>114.816404550969</c:v>
                </c:pt>
                <c:pt idx="3">
                  <c:v>108.072302743573</c:v>
                </c:pt>
                <c:pt idx="4">
                  <c:v>103.61294803273201</c:v>
                </c:pt>
                <c:pt idx="5">
                  <c:v>95.5500028075692</c:v>
                </c:pt>
                <c:pt idx="6">
                  <c:v>105.589160416162</c:v>
                </c:pt>
                <c:pt idx="7">
                  <c:v>111.79630927353401</c:v>
                </c:pt>
                <c:pt idx="8">
                  <c:v>107.448425624321</c:v>
                </c:pt>
                <c:pt idx="9">
                  <c:v>105.763838404818</c:v>
                </c:pt>
                <c:pt idx="10">
                  <c:v>103.83621546412201</c:v>
                </c:pt>
                <c:pt idx="11">
                  <c:v>100.11424219345</c:v>
                </c:pt>
              </c:numCache>
            </c:numRef>
          </c:val>
          <c:smooth val="0"/>
          <c:extLst>
            <c:ext xmlns:c16="http://schemas.microsoft.com/office/drawing/2014/chart" uri="{C3380CC4-5D6E-409C-BE32-E72D297353CC}">
              <c16:uniqueId val="{00000018-5527-4064-AE7D-206D4CFA4788}"/>
            </c:ext>
          </c:extLst>
        </c:ser>
        <c:dLbls>
          <c:showLegendKey val="0"/>
          <c:showVal val="0"/>
          <c:showCatName val="0"/>
          <c:showSerName val="0"/>
          <c:showPercent val="0"/>
          <c:showBubbleSize val="0"/>
        </c:dLbls>
        <c:smooth val="0"/>
        <c:axId val="1561925000"/>
        <c:axId val="1561918768"/>
      </c:lineChart>
      <c:catAx>
        <c:axId val="15619250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61918768"/>
        <c:crosses val="autoZero"/>
        <c:auto val="1"/>
        <c:lblAlgn val="ctr"/>
        <c:lblOffset val="100"/>
        <c:noMultiLvlLbl val="0"/>
      </c:catAx>
      <c:valAx>
        <c:axId val="15619187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61925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57449486134315E-2"/>
          <c:y val="5.5436507936507937E-2"/>
          <c:w val="0.82416457645415298"/>
          <c:h val="0.82961706349206354"/>
        </c:manualLayout>
      </c:layout>
      <c:lineChart>
        <c:grouping val="standard"/>
        <c:varyColors val="0"/>
        <c:ser>
          <c:idx val="0"/>
          <c:order val="0"/>
          <c:tx>
            <c:strRef>
              <c:f>'Figure H1'!$C$46</c:f>
              <c:strCache>
                <c:ptCount val="1"/>
                <c:pt idx="0">
                  <c:v>5th</c:v>
                </c:pt>
              </c:strCache>
            </c:strRef>
          </c:tx>
          <c:spPr>
            <a:ln w="28575" cap="rnd">
              <a:solidFill>
                <a:schemeClr val="accent2">
                  <a:lumMod val="20000"/>
                  <a:lumOff val="8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H1'!$C$47:$C$58</c:f>
              <c:numCache>
                <c:formatCode>0.0</c:formatCode>
                <c:ptCount val="12"/>
                <c:pt idx="6">
                  <c:v>12.16497420670613</c:v>
                </c:pt>
                <c:pt idx="7">
                  <c:v>-0.12486878969082937</c:v>
                </c:pt>
                <c:pt idx="8">
                  <c:v>-8.1098260893571101</c:v>
                </c:pt>
                <c:pt idx="9">
                  <c:v>-7.7369894774137098</c:v>
                </c:pt>
                <c:pt idx="10">
                  <c:v>-8.4188996578182671</c:v>
                </c:pt>
                <c:pt idx="11">
                  <c:v>-8.9288731770260323</c:v>
                </c:pt>
              </c:numCache>
            </c:numRef>
          </c:val>
          <c:smooth val="0"/>
          <c:extLst>
            <c:ext xmlns:c16="http://schemas.microsoft.com/office/drawing/2014/chart" uri="{C3380CC4-5D6E-409C-BE32-E72D297353CC}">
              <c16:uniqueId val="{00000000-DF29-41C3-8C5C-12C7FBEDAAD6}"/>
            </c:ext>
          </c:extLst>
        </c:ser>
        <c:ser>
          <c:idx val="1"/>
          <c:order val="1"/>
          <c:tx>
            <c:strRef>
              <c:f>'Figure H1'!$D$46</c:f>
              <c:strCache>
                <c:ptCount val="1"/>
                <c:pt idx="0">
                  <c:v>10th</c:v>
                </c:pt>
              </c:strCache>
            </c:strRef>
          </c:tx>
          <c:spPr>
            <a:ln w="28575" cap="rnd">
              <a:solidFill>
                <a:schemeClr val="accent2">
                  <a:lumMod val="20000"/>
                  <a:lumOff val="8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H1'!$D$47:$D$58</c:f>
              <c:numCache>
                <c:formatCode>0.0</c:formatCode>
                <c:ptCount val="12"/>
                <c:pt idx="6">
                  <c:v>12.16497420670613</c:v>
                </c:pt>
                <c:pt idx="7">
                  <c:v>0.70070824416939903</c:v>
                </c:pt>
                <c:pt idx="8">
                  <c:v>-7.15696743643473</c:v>
                </c:pt>
                <c:pt idx="9">
                  <c:v>-6.8929048564266608</c:v>
                </c:pt>
                <c:pt idx="10">
                  <c:v>-7.6149134172978519</c:v>
                </c:pt>
                <c:pt idx="11">
                  <c:v>-8.1268797534992689</c:v>
                </c:pt>
              </c:numCache>
            </c:numRef>
          </c:val>
          <c:smooth val="0"/>
          <c:extLst>
            <c:ext xmlns:c16="http://schemas.microsoft.com/office/drawing/2014/chart" uri="{C3380CC4-5D6E-409C-BE32-E72D297353CC}">
              <c16:uniqueId val="{00000001-DF29-41C3-8C5C-12C7FBEDAAD6}"/>
            </c:ext>
          </c:extLst>
        </c:ser>
        <c:ser>
          <c:idx val="2"/>
          <c:order val="2"/>
          <c:tx>
            <c:strRef>
              <c:f>'Figure H1'!$E$46</c:f>
              <c:strCache>
                <c:ptCount val="1"/>
                <c:pt idx="0">
                  <c:v>15th</c:v>
                </c:pt>
              </c:strCache>
            </c:strRef>
          </c:tx>
          <c:spPr>
            <a:ln w="28575" cap="rnd">
              <a:solidFill>
                <a:schemeClr val="accent4">
                  <a:lumMod val="40000"/>
                  <a:lumOff val="6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H1'!$E$47:$E$58</c:f>
              <c:numCache>
                <c:formatCode>0.0</c:formatCode>
                <c:ptCount val="12"/>
                <c:pt idx="6">
                  <c:v>12.16497420670613</c:v>
                </c:pt>
                <c:pt idx="7">
                  <c:v>1.4338499840938201</c:v>
                </c:pt>
                <c:pt idx="8">
                  <c:v>-6.3933972500515814</c:v>
                </c:pt>
                <c:pt idx="9">
                  <c:v>-6.172554504953931</c:v>
                </c:pt>
                <c:pt idx="10">
                  <c:v>-6.8784600050768683</c:v>
                </c:pt>
                <c:pt idx="11">
                  <c:v>-7.5066062743239748</c:v>
                </c:pt>
              </c:numCache>
            </c:numRef>
          </c:val>
          <c:smooth val="0"/>
          <c:extLst>
            <c:ext xmlns:c16="http://schemas.microsoft.com/office/drawing/2014/chart" uri="{C3380CC4-5D6E-409C-BE32-E72D297353CC}">
              <c16:uniqueId val="{00000002-DF29-41C3-8C5C-12C7FBEDAAD6}"/>
            </c:ext>
          </c:extLst>
        </c:ser>
        <c:ser>
          <c:idx val="3"/>
          <c:order val="3"/>
          <c:tx>
            <c:strRef>
              <c:f>'Figure H1'!$F$46</c:f>
              <c:strCache>
                <c:ptCount val="1"/>
                <c:pt idx="0">
                  <c:v>20th</c:v>
                </c:pt>
              </c:strCache>
            </c:strRef>
          </c:tx>
          <c:spPr>
            <a:ln w="28575" cap="rnd">
              <a:solidFill>
                <a:schemeClr val="accent4">
                  <a:lumMod val="40000"/>
                  <a:lumOff val="6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H1'!$F$47:$F$58</c:f>
              <c:numCache>
                <c:formatCode>0.0</c:formatCode>
                <c:ptCount val="12"/>
                <c:pt idx="6">
                  <c:v>12.16497420670613</c:v>
                </c:pt>
                <c:pt idx="7">
                  <c:v>2.0133189740845303</c:v>
                </c:pt>
                <c:pt idx="8">
                  <c:v>-5.765065782182381</c:v>
                </c:pt>
                <c:pt idx="9">
                  <c:v>-5.5324993682425303</c:v>
                </c:pt>
                <c:pt idx="10">
                  <c:v>-6.2580350460361283</c:v>
                </c:pt>
                <c:pt idx="11">
                  <c:v>-6.9053809906063419</c:v>
                </c:pt>
              </c:numCache>
            </c:numRef>
          </c:val>
          <c:smooth val="0"/>
          <c:extLst>
            <c:ext xmlns:c16="http://schemas.microsoft.com/office/drawing/2014/chart" uri="{C3380CC4-5D6E-409C-BE32-E72D297353CC}">
              <c16:uniqueId val="{00000003-DF29-41C3-8C5C-12C7FBEDAAD6}"/>
            </c:ext>
          </c:extLst>
        </c:ser>
        <c:ser>
          <c:idx val="4"/>
          <c:order val="4"/>
          <c:tx>
            <c:strRef>
              <c:f>'Figure H1'!$G$46</c:f>
              <c:strCache>
                <c:ptCount val="1"/>
                <c:pt idx="0">
                  <c:v>25th</c:v>
                </c:pt>
              </c:strCache>
            </c:strRef>
          </c:tx>
          <c:spPr>
            <a:ln w="28575" cap="rnd">
              <a:solidFill>
                <a:schemeClr val="accent4">
                  <a:lumMod val="60000"/>
                  <a:lumOff val="4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H1'!$G$47:$G$58</c:f>
              <c:numCache>
                <c:formatCode>0.0</c:formatCode>
                <c:ptCount val="12"/>
                <c:pt idx="6">
                  <c:v>12.16497420670613</c:v>
                </c:pt>
                <c:pt idx="7">
                  <c:v>2.5516505493952897</c:v>
                </c:pt>
                <c:pt idx="8">
                  <c:v>-5.2053058266970105</c:v>
                </c:pt>
                <c:pt idx="9">
                  <c:v>-4.9782465741920197</c:v>
                </c:pt>
                <c:pt idx="10">
                  <c:v>-5.7266097661055202</c:v>
                </c:pt>
                <c:pt idx="11">
                  <c:v>-6.3894070127284825</c:v>
                </c:pt>
              </c:numCache>
            </c:numRef>
          </c:val>
          <c:smooth val="0"/>
          <c:extLst>
            <c:ext xmlns:c16="http://schemas.microsoft.com/office/drawing/2014/chart" uri="{C3380CC4-5D6E-409C-BE32-E72D297353CC}">
              <c16:uniqueId val="{00000004-DF29-41C3-8C5C-12C7FBEDAAD6}"/>
            </c:ext>
          </c:extLst>
        </c:ser>
        <c:ser>
          <c:idx val="5"/>
          <c:order val="5"/>
          <c:tx>
            <c:strRef>
              <c:f>'Figure H1'!$H$46</c:f>
              <c:strCache>
                <c:ptCount val="1"/>
                <c:pt idx="0">
                  <c:v>30th</c:v>
                </c:pt>
              </c:strCache>
            </c:strRef>
          </c:tx>
          <c:spPr>
            <a:ln w="28575" cap="rnd">
              <a:solidFill>
                <a:schemeClr val="accent4">
                  <a:lumMod val="60000"/>
                  <a:lumOff val="4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H1'!$H$47:$H$58</c:f>
              <c:numCache>
                <c:formatCode>0.0</c:formatCode>
                <c:ptCount val="12"/>
                <c:pt idx="6">
                  <c:v>12.16497420670613</c:v>
                </c:pt>
                <c:pt idx="7">
                  <c:v>3.0050744965453609</c:v>
                </c:pt>
                <c:pt idx="8">
                  <c:v>-4.7156255659196002</c:v>
                </c:pt>
                <c:pt idx="9">
                  <c:v>-4.4682164695483459</c:v>
                </c:pt>
                <c:pt idx="10">
                  <c:v>-5.244555273944167</c:v>
                </c:pt>
                <c:pt idx="11">
                  <c:v>-5.9500024524363537</c:v>
                </c:pt>
              </c:numCache>
            </c:numRef>
          </c:val>
          <c:smooth val="0"/>
          <c:extLst>
            <c:ext xmlns:c16="http://schemas.microsoft.com/office/drawing/2014/chart" uri="{C3380CC4-5D6E-409C-BE32-E72D297353CC}">
              <c16:uniqueId val="{00000005-DF29-41C3-8C5C-12C7FBEDAAD6}"/>
            </c:ext>
          </c:extLst>
        </c:ser>
        <c:ser>
          <c:idx val="6"/>
          <c:order val="6"/>
          <c:tx>
            <c:strRef>
              <c:f>'Figure H1'!$I$46</c:f>
              <c:strCache>
                <c:ptCount val="1"/>
                <c:pt idx="0">
                  <c:v>35th</c:v>
                </c:pt>
              </c:strCache>
            </c:strRef>
          </c:tx>
          <c:spPr>
            <a:ln w="28575" cap="rnd">
              <a:solidFill>
                <a:schemeClr val="accent4"/>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H1'!$I$47:$I$58</c:f>
              <c:numCache>
                <c:formatCode>0.0</c:formatCode>
                <c:ptCount val="12"/>
                <c:pt idx="6">
                  <c:v>12.16497420670613</c:v>
                </c:pt>
                <c:pt idx="7">
                  <c:v>3.4400183256270696</c:v>
                </c:pt>
                <c:pt idx="8">
                  <c:v>-4.2429030412363797</c:v>
                </c:pt>
                <c:pt idx="9">
                  <c:v>-3.9764226350914242</c:v>
                </c:pt>
                <c:pt idx="10">
                  <c:v>-4.7613285273174411</c:v>
                </c:pt>
                <c:pt idx="11">
                  <c:v>-5.461599443059499</c:v>
                </c:pt>
              </c:numCache>
            </c:numRef>
          </c:val>
          <c:smooth val="0"/>
          <c:extLst>
            <c:ext xmlns:c16="http://schemas.microsoft.com/office/drawing/2014/chart" uri="{C3380CC4-5D6E-409C-BE32-E72D297353CC}">
              <c16:uniqueId val="{00000006-DF29-41C3-8C5C-12C7FBEDAAD6}"/>
            </c:ext>
          </c:extLst>
        </c:ser>
        <c:ser>
          <c:idx val="7"/>
          <c:order val="7"/>
          <c:tx>
            <c:strRef>
              <c:f>'Figure H1'!$J$46</c:f>
              <c:strCache>
                <c:ptCount val="1"/>
                <c:pt idx="0">
                  <c:v>40th</c:v>
                </c:pt>
              </c:strCache>
            </c:strRef>
          </c:tx>
          <c:spPr>
            <a:ln w="28575" cap="rnd">
              <a:solidFill>
                <a:schemeClr val="accent4"/>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H1'!$J$47:$J$58</c:f>
              <c:numCache>
                <c:formatCode>0.0</c:formatCode>
                <c:ptCount val="12"/>
                <c:pt idx="6">
                  <c:v>12.16497420670613</c:v>
                </c:pt>
                <c:pt idx="7">
                  <c:v>3.8779300905448908</c:v>
                </c:pt>
                <c:pt idx="8">
                  <c:v>-3.7477013544668396</c:v>
                </c:pt>
                <c:pt idx="9">
                  <c:v>-3.4793129892174295</c:v>
                </c:pt>
                <c:pt idx="10">
                  <c:v>-4.3070038362887102</c:v>
                </c:pt>
                <c:pt idx="11">
                  <c:v>-5.0506533662213107</c:v>
                </c:pt>
              </c:numCache>
            </c:numRef>
          </c:val>
          <c:smooth val="0"/>
          <c:extLst>
            <c:ext xmlns:c16="http://schemas.microsoft.com/office/drawing/2014/chart" uri="{C3380CC4-5D6E-409C-BE32-E72D297353CC}">
              <c16:uniqueId val="{00000007-DF29-41C3-8C5C-12C7FBEDAAD6}"/>
            </c:ext>
          </c:extLst>
        </c:ser>
        <c:ser>
          <c:idx val="8"/>
          <c:order val="8"/>
          <c:tx>
            <c:strRef>
              <c:f>'Figure H1'!$K$46</c:f>
              <c:strCache>
                <c:ptCount val="1"/>
                <c:pt idx="0">
                  <c:v>45th</c:v>
                </c:pt>
              </c:strCache>
            </c:strRef>
          </c:tx>
          <c:spPr>
            <a:ln w="28575" cap="rnd">
              <a:solidFill>
                <a:schemeClr val="accent4">
                  <a:lumMod val="75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H1'!$K$47:$K$58</c:f>
              <c:numCache>
                <c:formatCode>0.0</c:formatCode>
                <c:ptCount val="12"/>
                <c:pt idx="6">
                  <c:v>12.16497420670613</c:v>
                </c:pt>
                <c:pt idx="7">
                  <c:v>4.2805500653374997</c:v>
                </c:pt>
                <c:pt idx="8">
                  <c:v>-3.2987373579441504</c:v>
                </c:pt>
                <c:pt idx="9">
                  <c:v>-3.0187429295689396</c:v>
                </c:pt>
                <c:pt idx="10">
                  <c:v>-3.8353490378116684</c:v>
                </c:pt>
                <c:pt idx="11">
                  <c:v>-4.5830914656530597</c:v>
                </c:pt>
              </c:numCache>
            </c:numRef>
          </c:val>
          <c:smooth val="0"/>
          <c:extLst>
            <c:ext xmlns:c16="http://schemas.microsoft.com/office/drawing/2014/chart" uri="{C3380CC4-5D6E-409C-BE32-E72D297353CC}">
              <c16:uniqueId val="{00000008-DF29-41C3-8C5C-12C7FBEDAAD6}"/>
            </c:ext>
          </c:extLst>
        </c:ser>
        <c:ser>
          <c:idx val="9"/>
          <c:order val="9"/>
          <c:tx>
            <c:strRef>
              <c:f>'Figure H1'!$L$46</c:f>
              <c:strCache>
                <c:ptCount val="1"/>
                <c:pt idx="0">
                  <c:v>55th</c:v>
                </c:pt>
              </c:strCache>
            </c:strRef>
          </c:tx>
          <c:spPr>
            <a:ln w="28575" cap="rnd">
              <a:solidFill>
                <a:schemeClr val="accent4">
                  <a:lumMod val="75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H1'!$L$47:$L$58</c:f>
              <c:numCache>
                <c:formatCode>0.0</c:formatCode>
                <c:ptCount val="12"/>
                <c:pt idx="6">
                  <c:v>12.16497420670613</c:v>
                </c:pt>
                <c:pt idx="7">
                  <c:v>5.1540557229383399</c:v>
                </c:pt>
                <c:pt idx="8">
                  <c:v>-2.36769292836208</c:v>
                </c:pt>
                <c:pt idx="9">
                  <c:v>-2.0340316739340167</c:v>
                </c:pt>
                <c:pt idx="10">
                  <c:v>-2.9212143370159622</c:v>
                </c:pt>
                <c:pt idx="11">
                  <c:v>-3.6484674983800698</c:v>
                </c:pt>
              </c:numCache>
            </c:numRef>
          </c:val>
          <c:smooth val="0"/>
          <c:extLst>
            <c:ext xmlns:c16="http://schemas.microsoft.com/office/drawing/2014/chart" uri="{C3380CC4-5D6E-409C-BE32-E72D297353CC}">
              <c16:uniqueId val="{00000009-DF29-41C3-8C5C-12C7FBEDAAD6}"/>
            </c:ext>
          </c:extLst>
        </c:ser>
        <c:ser>
          <c:idx val="10"/>
          <c:order val="10"/>
          <c:tx>
            <c:strRef>
              <c:f>'Figure H1'!$M$46</c:f>
              <c:strCache>
                <c:ptCount val="1"/>
                <c:pt idx="0">
                  <c:v>60th</c:v>
                </c:pt>
              </c:strCache>
            </c:strRef>
          </c:tx>
          <c:spPr>
            <a:ln w="28575" cap="rnd">
              <a:solidFill>
                <a:schemeClr val="accent4"/>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H1'!$M$47:$M$58</c:f>
              <c:numCache>
                <c:formatCode>0.0</c:formatCode>
                <c:ptCount val="12"/>
                <c:pt idx="6">
                  <c:v>12.16497420670613</c:v>
                </c:pt>
                <c:pt idx="7">
                  <c:v>5.6375489966733197</c:v>
                </c:pt>
                <c:pt idx="8">
                  <c:v>-1.8932429195801199</c:v>
                </c:pt>
                <c:pt idx="9">
                  <c:v>-1.5034773111002038</c:v>
                </c:pt>
                <c:pt idx="10">
                  <c:v>-2.4470708532854211</c:v>
                </c:pt>
                <c:pt idx="11">
                  <c:v>-3.1854943804069498</c:v>
                </c:pt>
              </c:numCache>
            </c:numRef>
          </c:val>
          <c:smooth val="0"/>
          <c:extLst>
            <c:ext xmlns:c16="http://schemas.microsoft.com/office/drawing/2014/chart" uri="{C3380CC4-5D6E-409C-BE32-E72D297353CC}">
              <c16:uniqueId val="{0000000A-DF29-41C3-8C5C-12C7FBEDAAD6}"/>
            </c:ext>
          </c:extLst>
        </c:ser>
        <c:ser>
          <c:idx val="11"/>
          <c:order val="11"/>
          <c:tx>
            <c:strRef>
              <c:f>'Figure H1'!$N$46</c:f>
              <c:strCache>
                <c:ptCount val="1"/>
                <c:pt idx="0">
                  <c:v>65th</c:v>
                </c:pt>
              </c:strCache>
            </c:strRef>
          </c:tx>
          <c:spPr>
            <a:ln w="28575" cap="rnd">
              <a:solidFill>
                <a:schemeClr val="accent4"/>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H1'!$N$47:$N$58</c:f>
              <c:numCache>
                <c:formatCode>0.0</c:formatCode>
                <c:ptCount val="12"/>
                <c:pt idx="6">
                  <c:v>12.16497420670613</c:v>
                </c:pt>
                <c:pt idx="7">
                  <c:v>6.0913723905216797</c:v>
                </c:pt>
                <c:pt idx="8">
                  <c:v>-1.4500499115352294</c:v>
                </c:pt>
                <c:pt idx="9">
                  <c:v>-0.99565016635929715</c:v>
                </c:pt>
                <c:pt idx="10">
                  <c:v>-1.9360549411948169</c:v>
                </c:pt>
                <c:pt idx="11">
                  <c:v>-2.6769365125512996</c:v>
                </c:pt>
              </c:numCache>
            </c:numRef>
          </c:val>
          <c:smooth val="0"/>
          <c:extLst>
            <c:ext xmlns:c16="http://schemas.microsoft.com/office/drawing/2014/chart" uri="{C3380CC4-5D6E-409C-BE32-E72D297353CC}">
              <c16:uniqueId val="{0000000B-DF29-41C3-8C5C-12C7FBEDAAD6}"/>
            </c:ext>
          </c:extLst>
        </c:ser>
        <c:ser>
          <c:idx val="12"/>
          <c:order val="12"/>
          <c:tx>
            <c:strRef>
              <c:f>'Figure H1'!$O$46</c:f>
              <c:strCache>
                <c:ptCount val="1"/>
                <c:pt idx="0">
                  <c:v>70th</c:v>
                </c:pt>
              </c:strCache>
            </c:strRef>
          </c:tx>
          <c:spPr>
            <a:ln w="28575" cap="rnd">
              <a:solidFill>
                <a:schemeClr val="accent4">
                  <a:lumMod val="60000"/>
                  <a:lumOff val="4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H1'!$O$47:$O$58</c:f>
              <c:numCache>
                <c:formatCode>0.0</c:formatCode>
                <c:ptCount val="12"/>
                <c:pt idx="6">
                  <c:v>12.16497420670613</c:v>
                </c:pt>
                <c:pt idx="7">
                  <c:v>6.6090158362619196</c:v>
                </c:pt>
                <c:pt idx="8">
                  <c:v>-0.85578308708186013</c:v>
                </c:pt>
                <c:pt idx="9">
                  <c:v>-0.42329962622807599</c:v>
                </c:pt>
                <c:pt idx="10">
                  <c:v>-1.3177015249946278</c:v>
                </c:pt>
                <c:pt idx="11">
                  <c:v>-2.1151991937383299</c:v>
                </c:pt>
              </c:numCache>
            </c:numRef>
          </c:val>
          <c:smooth val="0"/>
          <c:extLst>
            <c:ext xmlns:c16="http://schemas.microsoft.com/office/drawing/2014/chart" uri="{C3380CC4-5D6E-409C-BE32-E72D297353CC}">
              <c16:uniqueId val="{0000000C-DF29-41C3-8C5C-12C7FBEDAAD6}"/>
            </c:ext>
          </c:extLst>
        </c:ser>
        <c:ser>
          <c:idx val="13"/>
          <c:order val="13"/>
          <c:tx>
            <c:strRef>
              <c:f>'Figure H1'!$P$46</c:f>
              <c:strCache>
                <c:ptCount val="1"/>
                <c:pt idx="0">
                  <c:v>75th</c:v>
                </c:pt>
              </c:strCache>
            </c:strRef>
          </c:tx>
          <c:spPr>
            <a:ln w="28575" cap="rnd">
              <a:solidFill>
                <a:schemeClr val="accent4">
                  <a:lumMod val="60000"/>
                  <a:lumOff val="4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H1'!$P$47:$P$58</c:f>
              <c:numCache>
                <c:formatCode>0.0</c:formatCode>
                <c:ptCount val="12"/>
                <c:pt idx="6">
                  <c:v>12.16497420670613</c:v>
                </c:pt>
                <c:pt idx="7">
                  <c:v>7.2240754700517478</c:v>
                </c:pt>
                <c:pt idx="8">
                  <c:v>-0.2134529054846297</c:v>
                </c:pt>
                <c:pt idx="9">
                  <c:v>0.27156018421773903</c:v>
                </c:pt>
                <c:pt idx="10">
                  <c:v>-0.61921742044666517</c:v>
                </c:pt>
                <c:pt idx="11">
                  <c:v>-1.3554031820972599</c:v>
                </c:pt>
              </c:numCache>
            </c:numRef>
          </c:val>
          <c:smooth val="0"/>
          <c:extLst>
            <c:ext xmlns:c16="http://schemas.microsoft.com/office/drawing/2014/chart" uri="{C3380CC4-5D6E-409C-BE32-E72D297353CC}">
              <c16:uniqueId val="{0000000D-DF29-41C3-8C5C-12C7FBEDAAD6}"/>
            </c:ext>
          </c:extLst>
        </c:ser>
        <c:ser>
          <c:idx val="14"/>
          <c:order val="14"/>
          <c:tx>
            <c:strRef>
              <c:f>'Figure H1'!$Q$46</c:f>
              <c:strCache>
                <c:ptCount val="1"/>
                <c:pt idx="0">
                  <c:v>80th</c:v>
                </c:pt>
              </c:strCache>
            </c:strRef>
          </c:tx>
          <c:spPr>
            <a:ln w="28575" cap="rnd">
              <a:solidFill>
                <a:schemeClr val="accent4">
                  <a:lumMod val="40000"/>
                  <a:lumOff val="6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DF29-41C3-8C5C-12C7FBEDAAD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H1'!$Q$47:$Q$58</c:f>
              <c:numCache>
                <c:formatCode>0.0</c:formatCode>
                <c:ptCount val="12"/>
                <c:pt idx="6">
                  <c:v>12.16497420670613</c:v>
                </c:pt>
                <c:pt idx="7">
                  <c:v>7.9119090171700783</c:v>
                </c:pt>
                <c:pt idx="8">
                  <c:v>0.54767952397536979</c:v>
                </c:pt>
                <c:pt idx="9">
                  <c:v>1.1105963998419563</c:v>
                </c:pt>
                <c:pt idx="10">
                  <c:v>0.19564804009606873</c:v>
                </c:pt>
                <c:pt idx="11">
                  <c:v>-0.50474744366664881</c:v>
                </c:pt>
              </c:numCache>
            </c:numRef>
          </c:val>
          <c:smooth val="0"/>
          <c:extLst>
            <c:ext xmlns:c16="http://schemas.microsoft.com/office/drawing/2014/chart" uri="{C3380CC4-5D6E-409C-BE32-E72D297353CC}">
              <c16:uniqueId val="{0000000F-DF29-41C3-8C5C-12C7FBEDAAD6}"/>
            </c:ext>
          </c:extLst>
        </c:ser>
        <c:ser>
          <c:idx val="15"/>
          <c:order val="15"/>
          <c:tx>
            <c:strRef>
              <c:f>'Figure H1'!$R$46</c:f>
              <c:strCache>
                <c:ptCount val="1"/>
                <c:pt idx="0">
                  <c:v>85th</c:v>
                </c:pt>
              </c:strCache>
            </c:strRef>
          </c:tx>
          <c:spPr>
            <a:ln w="28575" cap="rnd">
              <a:solidFill>
                <a:schemeClr val="accent4">
                  <a:lumMod val="40000"/>
                  <a:lumOff val="60000"/>
                </a:schemeClr>
              </a:solidFill>
              <a:round/>
            </a:ln>
            <a:effectLst/>
          </c:spPr>
          <c:marker>
            <c:symbol val="none"/>
          </c:marker>
          <c:dLbls>
            <c:dLbl>
              <c:idx val="1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DF29-41C3-8C5C-12C7FBEDAAD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H1'!$R$47:$R$58</c:f>
              <c:numCache>
                <c:formatCode>0.0</c:formatCode>
                <c:ptCount val="12"/>
                <c:pt idx="6">
                  <c:v>12.16497420670613</c:v>
                </c:pt>
                <c:pt idx="7">
                  <c:v>8.8398476825607499</c:v>
                </c:pt>
                <c:pt idx="8">
                  <c:v>1.538978651509626</c:v>
                </c:pt>
                <c:pt idx="9">
                  <c:v>2.0860187771790013</c:v>
                </c:pt>
                <c:pt idx="10">
                  <c:v>1.278558685397637</c:v>
                </c:pt>
                <c:pt idx="11">
                  <c:v>0.69280775688358021</c:v>
                </c:pt>
              </c:numCache>
            </c:numRef>
          </c:val>
          <c:smooth val="0"/>
          <c:extLst>
            <c:ext xmlns:c16="http://schemas.microsoft.com/office/drawing/2014/chart" uri="{C3380CC4-5D6E-409C-BE32-E72D297353CC}">
              <c16:uniqueId val="{00000011-DF29-41C3-8C5C-12C7FBEDAAD6}"/>
            </c:ext>
          </c:extLst>
        </c:ser>
        <c:ser>
          <c:idx val="16"/>
          <c:order val="16"/>
          <c:tx>
            <c:strRef>
              <c:f>'Figure H1'!$S$46</c:f>
              <c:strCache>
                <c:ptCount val="1"/>
                <c:pt idx="0">
                  <c:v>90th</c:v>
                </c:pt>
              </c:strCache>
            </c:strRef>
          </c:tx>
          <c:spPr>
            <a:ln w="28575" cap="rnd">
              <a:solidFill>
                <a:schemeClr val="accent2">
                  <a:lumMod val="20000"/>
                  <a:lumOff val="8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H1'!$S$47:$S$58</c:f>
              <c:numCache>
                <c:formatCode>0.0</c:formatCode>
                <c:ptCount val="12"/>
                <c:pt idx="6">
                  <c:v>12.16497420670613</c:v>
                </c:pt>
                <c:pt idx="7">
                  <c:v>9.938406504823412</c:v>
                </c:pt>
                <c:pt idx="8">
                  <c:v>2.7527564882981403</c:v>
                </c:pt>
                <c:pt idx="9">
                  <c:v>3.4785913995849151</c:v>
                </c:pt>
                <c:pt idx="10">
                  <c:v>2.6630567631812152</c:v>
                </c:pt>
                <c:pt idx="11">
                  <c:v>2.2441641183880106</c:v>
                </c:pt>
              </c:numCache>
            </c:numRef>
          </c:val>
          <c:smooth val="0"/>
          <c:extLst>
            <c:ext xmlns:c16="http://schemas.microsoft.com/office/drawing/2014/chart" uri="{C3380CC4-5D6E-409C-BE32-E72D297353CC}">
              <c16:uniqueId val="{00000012-DF29-41C3-8C5C-12C7FBEDAAD6}"/>
            </c:ext>
          </c:extLst>
        </c:ser>
        <c:ser>
          <c:idx val="17"/>
          <c:order val="17"/>
          <c:tx>
            <c:strRef>
              <c:f>'Figure H1'!$T$46</c:f>
              <c:strCache>
                <c:ptCount val="1"/>
                <c:pt idx="0">
                  <c:v>95th</c:v>
                </c:pt>
              </c:strCache>
            </c:strRef>
          </c:tx>
          <c:spPr>
            <a:ln w="28575" cap="rnd">
              <a:solidFill>
                <a:schemeClr val="accent2">
                  <a:lumMod val="20000"/>
                  <a:lumOff val="8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H1'!$T$47:$T$58</c:f>
              <c:numCache>
                <c:formatCode>0.0</c:formatCode>
                <c:ptCount val="12"/>
                <c:pt idx="6">
                  <c:v>12.16497420670613</c:v>
                </c:pt>
                <c:pt idx="7">
                  <c:v>11.601860775294325</c:v>
                </c:pt>
                <c:pt idx="8">
                  <c:v>4.6882721068924393</c:v>
                </c:pt>
                <c:pt idx="9">
                  <c:v>5.782405804833223</c:v>
                </c:pt>
                <c:pt idx="10">
                  <c:v>5.1627793263206554</c:v>
                </c:pt>
                <c:pt idx="11">
                  <c:v>4.989266108977529</c:v>
                </c:pt>
              </c:numCache>
            </c:numRef>
          </c:val>
          <c:smooth val="0"/>
          <c:extLst>
            <c:ext xmlns:c16="http://schemas.microsoft.com/office/drawing/2014/chart" uri="{C3380CC4-5D6E-409C-BE32-E72D297353CC}">
              <c16:uniqueId val="{00000013-DF29-41C3-8C5C-12C7FBEDAAD6}"/>
            </c:ext>
          </c:extLst>
        </c:ser>
        <c:ser>
          <c:idx val="18"/>
          <c:order val="18"/>
          <c:tx>
            <c:strRef>
              <c:f>'Figure H1'!$U$46</c:f>
              <c:strCache>
                <c:ptCount val="1"/>
                <c:pt idx="0">
                  <c:v>Central</c:v>
                </c:pt>
              </c:strCache>
            </c:strRef>
          </c:tx>
          <c:spPr>
            <a:ln w="28575" cap="rnd">
              <a:solidFill>
                <a:schemeClr val="accent5">
                  <a:lumMod val="50000"/>
                </a:schemeClr>
              </a:solidFill>
              <a:round/>
            </a:ln>
            <a:effectLst/>
          </c:spPr>
          <c:marker>
            <c:symbol val="none"/>
          </c:marker>
          <c:cat>
            <c:numRef>
              <c:f>'Figure H1'!$A$47:$A$58</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H1'!$U$47:$U$58</c:f>
              <c:numCache>
                <c:formatCode>0.0</c:formatCode>
                <c:ptCount val="12"/>
                <c:pt idx="0">
                  <c:v>-8.0887942876348315</c:v>
                </c:pt>
                <c:pt idx="1">
                  <c:v>-8.2140783718572905</c:v>
                </c:pt>
                <c:pt idx="2">
                  <c:v>-7.4918186306900605</c:v>
                </c:pt>
                <c:pt idx="3">
                  <c:v>-5.7603033357206002</c:v>
                </c:pt>
                <c:pt idx="4">
                  <c:v>-5.9268789431083198</c:v>
                </c:pt>
                <c:pt idx="5">
                  <c:v>-7.25810871927668</c:v>
                </c:pt>
                <c:pt idx="6">
                  <c:v>12.16497420670613</c:v>
                </c:pt>
                <c:pt idx="7">
                  <c:v>4.7869199388946502</c:v>
                </c:pt>
                <c:pt idx="8">
                  <c:v>-2.8212821291259802</c:v>
                </c:pt>
                <c:pt idx="9">
                  <c:v>-2.4655613601194961</c:v>
                </c:pt>
                <c:pt idx="10">
                  <c:v>-3.3050826902491091</c:v>
                </c:pt>
                <c:pt idx="11">
                  <c:v>-4.0646998510226595</c:v>
                </c:pt>
              </c:numCache>
            </c:numRef>
          </c:val>
          <c:smooth val="0"/>
          <c:extLst>
            <c:ext xmlns:c16="http://schemas.microsoft.com/office/drawing/2014/chart" uri="{C3380CC4-5D6E-409C-BE32-E72D297353CC}">
              <c16:uniqueId val="{00000014-DF29-41C3-8C5C-12C7FBEDAAD6}"/>
            </c:ext>
          </c:extLst>
        </c:ser>
        <c:dLbls>
          <c:showLegendKey val="0"/>
          <c:showVal val="0"/>
          <c:showCatName val="0"/>
          <c:showSerName val="0"/>
          <c:showPercent val="0"/>
          <c:showBubbleSize val="0"/>
        </c:dLbls>
        <c:smooth val="0"/>
        <c:axId val="1561925000"/>
        <c:axId val="1561918768"/>
      </c:lineChart>
      <c:catAx>
        <c:axId val="15619250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61918768"/>
        <c:crosses val="autoZero"/>
        <c:auto val="1"/>
        <c:lblAlgn val="ctr"/>
        <c:lblOffset val="100"/>
        <c:noMultiLvlLbl val="0"/>
      </c:catAx>
      <c:valAx>
        <c:axId val="15619187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61925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14260717410318E-2"/>
          <c:y val="4.1666666666666664E-2"/>
          <c:w val="0.89019685039370078"/>
          <c:h val="0.8416746864975212"/>
        </c:manualLayout>
      </c:layout>
      <c:lineChart>
        <c:grouping val="standard"/>
        <c:varyColors val="0"/>
        <c:ser>
          <c:idx val="0"/>
          <c:order val="0"/>
          <c:tx>
            <c:strRef>
              <c:f>'Figure I1'!$A$23</c:f>
              <c:strCache>
                <c:ptCount val="1"/>
                <c:pt idx="0">
                  <c:v>Revenue</c:v>
                </c:pt>
              </c:strCache>
            </c:strRef>
          </c:tx>
          <c:spPr>
            <a:ln w="19050" cap="rnd">
              <a:solidFill>
                <a:schemeClr val="accent4"/>
              </a:solidFill>
              <a:round/>
            </a:ln>
            <a:effectLst/>
          </c:spPr>
          <c:marker>
            <c:symbol val="none"/>
          </c:marker>
          <c:cat>
            <c:numRef>
              <c:f>'Figure I1'!$B$22:$H$22</c:f>
              <c:numCache>
                <c:formatCode>General</c:formatCode>
                <c:ptCount val="7"/>
                <c:pt idx="0">
                  <c:v>2019</c:v>
                </c:pt>
                <c:pt idx="1">
                  <c:v>2020</c:v>
                </c:pt>
                <c:pt idx="2">
                  <c:v>2021</c:v>
                </c:pt>
                <c:pt idx="3">
                  <c:v>2022</c:v>
                </c:pt>
                <c:pt idx="4">
                  <c:v>2023</c:v>
                </c:pt>
                <c:pt idx="5">
                  <c:v>2024</c:v>
                </c:pt>
                <c:pt idx="6">
                  <c:v>2025</c:v>
                </c:pt>
              </c:numCache>
            </c:numRef>
          </c:cat>
          <c:val>
            <c:numRef>
              <c:f>'Figure I1'!$B$23:$H$23</c:f>
              <c:numCache>
                <c:formatCode>General</c:formatCode>
                <c:ptCount val="7"/>
                <c:pt idx="0">
                  <c:v>89247</c:v>
                </c:pt>
                <c:pt idx="1">
                  <c:v>85759</c:v>
                </c:pt>
                <c:pt idx="2">
                  <c:v>90515</c:v>
                </c:pt>
                <c:pt idx="3">
                  <c:v>94150</c:v>
                </c:pt>
                <c:pt idx="4">
                  <c:v>99470</c:v>
                </c:pt>
                <c:pt idx="5">
                  <c:v>103700</c:v>
                </c:pt>
                <c:pt idx="6">
                  <c:v>108120</c:v>
                </c:pt>
              </c:numCache>
            </c:numRef>
          </c:val>
          <c:smooth val="0"/>
          <c:extLst>
            <c:ext xmlns:c16="http://schemas.microsoft.com/office/drawing/2014/chart" uri="{C3380CC4-5D6E-409C-BE32-E72D297353CC}">
              <c16:uniqueId val="{00000000-835C-4894-AF93-B1A1381E9A4E}"/>
            </c:ext>
          </c:extLst>
        </c:ser>
        <c:ser>
          <c:idx val="1"/>
          <c:order val="1"/>
          <c:tx>
            <c:strRef>
              <c:f>'Figure I1'!$A$24</c:f>
              <c:strCache>
                <c:ptCount val="1"/>
                <c:pt idx="0">
                  <c:v>Structural revenue</c:v>
                </c:pt>
              </c:strCache>
            </c:strRef>
          </c:tx>
          <c:spPr>
            <a:ln w="19050" cap="rnd">
              <a:solidFill>
                <a:schemeClr val="accent2"/>
              </a:solidFill>
              <a:prstDash val="sysDot"/>
              <a:round/>
            </a:ln>
            <a:effectLst/>
          </c:spPr>
          <c:marker>
            <c:symbol val="none"/>
          </c:marker>
          <c:cat>
            <c:numRef>
              <c:f>'Figure I1'!$B$22:$H$22</c:f>
              <c:numCache>
                <c:formatCode>General</c:formatCode>
                <c:ptCount val="7"/>
                <c:pt idx="0">
                  <c:v>2019</c:v>
                </c:pt>
                <c:pt idx="1">
                  <c:v>2020</c:v>
                </c:pt>
                <c:pt idx="2">
                  <c:v>2021</c:v>
                </c:pt>
                <c:pt idx="3">
                  <c:v>2022</c:v>
                </c:pt>
                <c:pt idx="4">
                  <c:v>2023</c:v>
                </c:pt>
                <c:pt idx="5">
                  <c:v>2024</c:v>
                </c:pt>
                <c:pt idx="6">
                  <c:v>2025</c:v>
                </c:pt>
              </c:numCache>
            </c:numRef>
          </c:cat>
          <c:val>
            <c:numRef>
              <c:f>'Figure I1'!$B$24:$H$24</c:f>
              <c:numCache>
                <c:formatCode>General</c:formatCode>
                <c:ptCount val="7"/>
                <c:pt idx="0">
                  <c:v>89247</c:v>
                </c:pt>
                <c:pt idx="1">
                  <c:v>90077.865770000004</c:v>
                </c:pt>
                <c:pt idx="2">
                  <c:v>93410.440350806748</c:v>
                </c:pt>
                <c:pt idx="3">
                  <c:v>97370.542536088658</c:v>
                </c:pt>
                <c:pt idx="4">
                  <c:v>100915.78059403299</c:v>
                </c:pt>
                <c:pt idx="5">
                  <c:v>104748.85192328929</c:v>
                </c:pt>
                <c:pt idx="6">
                  <c:v>108639.13817952413</c:v>
                </c:pt>
              </c:numCache>
            </c:numRef>
          </c:val>
          <c:smooth val="0"/>
          <c:extLst>
            <c:ext xmlns:c16="http://schemas.microsoft.com/office/drawing/2014/chart" uri="{C3380CC4-5D6E-409C-BE32-E72D297353CC}">
              <c16:uniqueId val="{00000001-835C-4894-AF93-B1A1381E9A4E}"/>
            </c:ext>
          </c:extLst>
        </c:ser>
        <c:dLbls>
          <c:showLegendKey val="0"/>
          <c:showVal val="0"/>
          <c:showCatName val="0"/>
          <c:showSerName val="0"/>
          <c:showPercent val="0"/>
          <c:showBubbleSize val="0"/>
        </c:dLbls>
        <c:smooth val="0"/>
        <c:axId val="779258080"/>
        <c:axId val="779263072"/>
      </c:lineChart>
      <c:catAx>
        <c:axId val="77925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779263072"/>
        <c:crosses val="autoZero"/>
        <c:auto val="1"/>
        <c:lblAlgn val="ctr"/>
        <c:lblOffset val="100"/>
        <c:noMultiLvlLbl val="0"/>
      </c:catAx>
      <c:valAx>
        <c:axId val="779263072"/>
        <c:scaling>
          <c:orientation val="minMax"/>
          <c:max val="120000"/>
          <c:min val="7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779258080"/>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20000"/>
          <a:lumOff val="80000"/>
        </a:schemeClr>
      </a:solid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14260717410318E-2"/>
          <c:y val="4.1666666666666664E-2"/>
          <c:w val="0.89019685039370078"/>
          <c:h val="0.8416746864975212"/>
        </c:manualLayout>
      </c:layout>
      <c:lineChart>
        <c:grouping val="standard"/>
        <c:varyColors val="0"/>
        <c:ser>
          <c:idx val="0"/>
          <c:order val="0"/>
          <c:tx>
            <c:strRef>
              <c:f>'Figure I1'!$N$23</c:f>
              <c:strCache>
                <c:ptCount val="1"/>
                <c:pt idx="0">
                  <c:v>primary expenditure</c:v>
                </c:pt>
              </c:strCache>
            </c:strRef>
          </c:tx>
          <c:spPr>
            <a:ln w="19050" cap="rnd">
              <a:solidFill>
                <a:schemeClr val="accent5">
                  <a:lumMod val="60000"/>
                  <a:lumOff val="40000"/>
                </a:schemeClr>
              </a:solidFill>
              <a:round/>
            </a:ln>
            <a:effectLst/>
          </c:spPr>
          <c:marker>
            <c:symbol val="none"/>
          </c:marker>
          <c:cat>
            <c:numRef>
              <c:f>'Figure I1'!$O$22:$U$22</c:f>
              <c:numCache>
                <c:formatCode>General</c:formatCode>
                <c:ptCount val="7"/>
                <c:pt idx="0">
                  <c:v>2019</c:v>
                </c:pt>
                <c:pt idx="1">
                  <c:v>2020</c:v>
                </c:pt>
                <c:pt idx="2">
                  <c:v>2021</c:v>
                </c:pt>
                <c:pt idx="3">
                  <c:v>2022</c:v>
                </c:pt>
                <c:pt idx="4">
                  <c:v>2023</c:v>
                </c:pt>
                <c:pt idx="5">
                  <c:v>2024</c:v>
                </c:pt>
                <c:pt idx="6">
                  <c:v>2025</c:v>
                </c:pt>
              </c:numCache>
            </c:numRef>
          </c:cat>
          <c:val>
            <c:numRef>
              <c:f>'Figure I1'!$O$23:$U$23</c:f>
              <c:numCache>
                <c:formatCode>#,##0</c:formatCode>
                <c:ptCount val="7"/>
                <c:pt idx="0">
                  <c:v>83031</c:v>
                </c:pt>
                <c:pt idx="1">
                  <c:v>100491</c:v>
                </c:pt>
                <c:pt idx="2">
                  <c:v>105215</c:v>
                </c:pt>
                <c:pt idx="3">
                  <c:v>102100</c:v>
                </c:pt>
                <c:pt idx="4">
                  <c:v>100960</c:v>
                </c:pt>
                <c:pt idx="5">
                  <c:v>103040</c:v>
                </c:pt>
                <c:pt idx="6">
                  <c:v>105475</c:v>
                </c:pt>
              </c:numCache>
            </c:numRef>
          </c:val>
          <c:smooth val="0"/>
          <c:extLst>
            <c:ext xmlns:c16="http://schemas.microsoft.com/office/drawing/2014/chart" uri="{C3380CC4-5D6E-409C-BE32-E72D297353CC}">
              <c16:uniqueId val="{00000000-EC0B-4B96-8408-A4578BFF1E9F}"/>
            </c:ext>
          </c:extLst>
        </c:ser>
        <c:dLbls>
          <c:showLegendKey val="0"/>
          <c:showVal val="0"/>
          <c:showCatName val="0"/>
          <c:showSerName val="0"/>
          <c:showPercent val="0"/>
          <c:showBubbleSize val="0"/>
        </c:dLbls>
        <c:marker val="1"/>
        <c:smooth val="0"/>
        <c:axId val="779258080"/>
        <c:axId val="779263072"/>
      </c:lineChart>
      <c:lineChart>
        <c:grouping val="standard"/>
        <c:varyColors val="0"/>
        <c:ser>
          <c:idx val="1"/>
          <c:order val="1"/>
          <c:tx>
            <c:strRef>
              <c:f>'Figure I1'!$N$24</c:f>
              <c:strCache>
                <c:ptCount val="1"/>
                <c:pt idx="0">
                  <c:v>Structural primary Expenditure</c:v>
                </c:pt>
              </c:strCache>
            </c:strRef>
          </c:tx>
          <c:spPr>
            <a:ln w="19050" cap="rnd">
              <a:solidFill>
                <a:schemeClr val="accent5">
                  <a:lumMod val="60000"/>
                  <a:lumOff val="40000"/>
                </a:schemeClr>
              </a:solidFill>
              <a:prstDash val="sysDot"/>
              <a:round/>
            </a:ln>
            <a:effectLst/>
          </c:spPr>
          <c:marker>
            <c:symbol val="none"/>
          </c:marker>
          <c:cat>
            <c:numRef>
              <c:f>'Figure I1'!$O$22:$U$22</c:f>
              <c:numCache>
                <c:formatCode>General</c:formatCode>
                <c:ptCount val="7"/>
                <c:pt idx="0">
                  <c:v>2019</c:v>
                </c:pt>
                <c:pt idx="1">
                  <c:v>2020</c:v>
                </c:pt>
                <c:pt idx="2">
                  <c:v>2021</c:v>
                </c:pt>
                <c:pt idx="3">
                  <c:v>2022</c:v>
                </c:pt>
                <c:pt idx="4">
                  <c:v>2023</c:v>
                </c:pt>
                <c:pt idx="5">
                  <c:v>2024</c:v>
                </c:pt>
                <c:pt idx="6">
                  <c:v>2025</c:v>
                </c:pt>
              </c:numCache>
            </c:numRef>
          </c:cat>
          <c:val>
            <c:numRef>
              <c:f>'Figure I1'!$O$24:$U$24</c:f>
              <c:numCache>
                <c:formatCode>General</c:formatCode>
                <c:ptCount val="7"/>
                <c:pt idx="0">
                  <c:v>83341.571212011579</c:v>
                </c:pt>
                <c:pt idx="1">
                  <c:v>85575</c:v>
                </c:pt>
                <c:pt idx="2">
                  <c:v>93255</c:v>
                </c:pt>
                <c:pt idx="3">
                  <c:v>96800</c:v>
                </c:pt>
                <c:pt idx="4">
                  <c:v>100559.38569085339</c:v>
                </c:pt>
                <c:pt idx="5">
                  <c:v>103628.97191306362</c:v>
                </c:pt>
                <c:pt idx="6">
                  <c:v>106949.1753749472</c:v>
                </c:pt>
              </c:numCache>
            </c:numRef>
          </c:val>
          <c:smooth val="0"/>
          <c:extLst>
            <c:ext xmlns:c16="http://schemas.microsoft.com/office/drawing/2014/chart" uri="{C3380CC4-5D6E-409C-BE32-E72D297353CC}">
              <c16:uniqueId val="{00000001-EC0B-4B96-8408-A4578BFF1E9F}"/>
            </c:ext>
          </c:extLst>
        </c:ser>
        <c:dLbls>
          <c:showLegendKey val="0"/>
          <c:showVal val="0"/>
          <c:showCatName val="0"/>
          <c:showSerName val="0"/>
          <c:showPercent val="0"/>
          <c:showBubbleSize val="0"/>
        </c:dLbls>
        <c:marker val="1"/>
        <c:smooth val="0"/>
        <c:axId val="633906335"/>
        <c:axId val="633908415"/>
      </c:lineChart>
      <c:catAx>
        <c:axId val="77925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779263072"/>
        <c:crosses val="autoZero"/>
        <c:auto val="1"/>
        <c:lblAlgn val="ctr"/>
        <c:lblOffset val="100"/>
        <c:noMultiLvlLbl val="0"/>
      </c:catAx>
      <c:valAx>
        <c:axId val="779263072"/>
        <c:scaling>
          <c:orientation val="minMax"/>
        </c:scaling>
        <c:delete val="1"/>
        <c:axPos val="l"/>
        <c:numFmt formatCode="#,##0" sourceLinked="1"/>
        <c:majorTickMark val="none"/>
        <c:minorTickMark val="none"/>
        <c:tickLblPos val="nextTo"/>
        <c:crossAx val="779258080"/>
        <c:crosses val="autoZero"/>
        <c:crossBetween val="between"/>
        <c:dispUnits>
          <c:builtInUnit val="thousands"/>
        </c:dispUnits>
      </c:valAx>
      <c:valAx>
        <c:axId val="633908415"/>
        <c:scaling>
          <c:orientation val="minMax"/>
          <c:max val="120000"/>
          <c:min val="700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633906335"/>
        <c:crosses val="max"/>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dispUnitsLbl>
        </c:dispUnits>
      </c:valAx>
      <c:catAx>
        <c:axId val="633906335"/>
        <c:scaling>
          <c:orientation val="minMax"/>
        </c:scaling>
        <c:delete val="1"/>
        <c:axPos val="b"/>
        <c:numFmt formatCode="General" sourceLinked="1"/>
        <c:majorTickMark val="out"/>
        <c:minorTickMark val="none"/>
        <c:tickLblPos val="nextTo"/>
        <c:crossAx val="6339084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20000"/>
          <a:lumOff val="80000"/>
        </a:schemeClr>
      </a:solid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979490515492793"/>
          <c:y val="5.5304172951231773E-2"/>
          <c:w val="0.7224081929517846"/>
          <c:h val="0.82806300796110899"/>
        </c:manualLayout>
      </c:layout>
      <c:barChart>
        <c:barDir val="bar"/>
        <c:grouping val="clustered"/>
        <c:varyColors val="0"/>
        <c:ser>
          <c:idx val="0"/>
          <c:order val="0"/>
          <c:tx>
            <c:strRef>
              <c:f>'Figure 1.4'!$C$31</c:f>
              <c:strCache>
                <c:ptCount val="1"/>
                <c:pt idx="0">
                  <c:v>May 2020</c:v>
                </c:pt>
              </c:strCache>
            </c:strRef>
          </c:tx>
          <c:spPr>
            <a:solidFill>
              <a:schemeClr val="accent5">
                <a:lumMod val="60000"/>
                <a:lumOff val="40000"/>
              </a:schemeClr>
            </a:solidFill>
            <a:ln>
              <a:noFill/>
            </a:ln>
            <a:effectLst/>
          </c:spPr>
          <c:invertIfNegative val="0"/>
          <c:dPt>
            <c:idx val="0"/>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1-E17A-4330-9899-0ACA061B702D}"/>
              </c:ext>
            </c:extLst>
          </c:dPt>
          <c:cat>
            <c:strRef>
              <c:f>'Figure 1.4'!$B$32:$B$37</c:f>
              <c:strCache>
                <c:ptCount val="6"/>
                <c:pt idx="0">
                  <c:v>15-24</c:v>
                </c:pt>
                <c:pt idx="1">
                  <c:v>25-34</c:v>
                </c:pt>
                <c:pt idx="2">
                  <c:v>35-44</c:v>
                </c:pt>
                <c:pt idx="3">
                  <c:v>45-54</c:v>
                </c:pt>
                <c:pt idx="4">
                  <c:v>55-74</c:v>
                </c:pt>
                <c:pt idx="5">
                  <c:v>All 15+</c:v>
                </c:pt>
              </c:strCache>
            </c:strRef>
          </c:cat>
          <c:val>
            <c:numRef>
              <c:f>'Figure 1.4'!$C$32:$C$37</c:f>
              <c:numCache>
                <c:formatCode>General</c:formatCode>
                <c:ptCount val="6"/>
                <c:pt idx="0">
                  <c:v>46.401515151515149</c:v>
                </c:pt>
                <c:pt idx="1">
                  <c:v>27.639502207948617</c:v>
                </c:pt>
                <c:pt idx="2">
                  <c:v>22.721538946704509</c:v>
                </c:pt>
                <c:pt idx="3">
                  <c:v>21.416398409392162</c:v>
                </c:pt>
                <c:pt idx="4">
                  <c:v>18.460833715071008</c:v>
                </c:pt>
                <c:pt idx="5">
                  <c:v>25.327178010249462</c:v>
                </c:pt>
              </c:numCache>
            </c:numRef>
          </c:val>
          <c:extLst>
            <c:ext xmlns:c16="http://schemas.microsoft.com/office/drawing/2014/chart" uri="{C3380CC4-5D6E-409C-BE32-E72D297353CC}">
              <c16:uniqueId val="{00000002-E17A-4330-9899-0ACA061B702D}"/>
            </c:ext>
          </c:extLst>
        </c:ser>
        <c:ser>
          <c:idx val="1"/>
          <c:order val="1"/>
          <c:tx>
            <c:strRef>
              <c:f>'Figure 1.4'!$D$31</c:f>
              <c:strCache>
                <c:ptCount val="1"/>
                <c:pt idx="0">
                  <c:v>May 2021</c:v>
                </c:pt>
              </c:strCache>
            </c:strRef>
          </c:tx>
          <c:spPr>
            <a:solidFill>
              <a:schemeClr val="accent5"/>
            </a:solidFill>
            <a:ln>
              <a:noFill/>
            </a:ln>
            <a:effectLst/>
          </c:spPr>
          <c:invertIfNegative val="0"/>
          <c:cat>
            <c:strRef>
              <c:f>'Figure 1.4'!$B$32:$B$37</c:f>
              <c:strCache>
                <c:ptCount val="6"/>
                <c:pt idx="0">
                  <c:v>15-24</c:v>
                </c:pt>
                <c:pt idx="1">
                  <c:v>25-34</c:v>
                </c:pt>
                <c:pt idx="2">
                  <c:v>35-44</c:v>
                </c:pt>
                <c:pt idx="3">
                  <c:v>45-54</c:v>
                </c:pt>
                <c:pt idx="4">
                  <c:v>55-74</c:v>
                </c:pt>
                <c:pt idx="5">
                  <c:v>All 15+</c:v>
                </c:pt>
              </c:strCache>
            </c:strRef>
          </c:cat>
          <c:val>
            <c:numRef>
              <c:f>'Figure 1.4'!$D$32:$D$37</c:f>
              <c:numCache>
                <c:formatCode>General</c:formatCode>
                <c:ptCount val="6"/>
                <c:pt idx="0">
                  <c:v>36.440151515151513</c:v>
                </c:pt>
                <c:pt idx="1">
                  <c:v>16.979124849458049</c:v>
                </c:pt>
                <c:pt idx="2">
                  <c:v>13.432355723746452</c:v>
                </c:pt>
                <c:pt idx="3">
                  <c:v>12.711607650066275</c:v>
                </c:pt>
                <c:pt idx="4">
                  <c:v>11.93334860284013</c:v>
                </c:pt>
                <c:pt idx="5">
                  <c:v>16.314895599508702</c:v>
                </c:pt>
              </c:numCache>
            </c:numRef>
          </c:val>
          <c:extLst>
            <c:ext xmlns:c16="http://schemas.microsoft.com/office/drawing/2014/chart" uri="{C3380CC4-5D6E-409C-BE32-E72D297353CC}">
              <c16:uniqueId val="{00000003-E17A-4330-9899-0ACA061B702D}"/>
            </c:ext>
          </c:extLst>
        </c:ser>
        <c:dLbls>
          <c:showLegendKey val="0"/>
          <c:showVal val="0"/>
          <c:showCatName val="0"/>
          <c:showSerName val="0"/>
          <c:showPercent val="0"/>
          <c:showBubbleSize val="0"/>
        </c:dLbls>
        <c:gapWidth val="111"/>
        <c:axId val="1370778608"/>
        <c:axId val="1370784432"/>
      </c:barChart>
      <c:catAx>
        <c:axId val="13707786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70784432"/>
        <c:crosses val="autoZero"/>
        <c:auto val="1"/>
        <c:lblAlgn val="ctr"/>
        <c:lblOffset val="100"/>
        <c:noMultiLvlLbl val="0"/>
      </c:catAx>
      <c:valAx>
        <c:axId val="1370784432"/>
        <c:scaling>
          <c:orientation val="minMax"/>
          <c:max val="50"/>
          <c:min val="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70778608"/>
        <c:crosses val="max"/>
        <c:crossBetween val="between"/>
        <c:majorUnit val="10"/>
      </c:valAx>
      <c:spPr>
        <a:noFill/>
        <a:ln>
          <a:noFill/>
        </a:ln>
        <a:effectLst/>
      </c:spPr>
    </c:plotArea>
    <c:legend>
      <c:legendPos val="r"/>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43797728801483E-2"/>
          <c:y val="5.3893834699234019E-2"/>
          <c:w val="0.81644561389625303"/>
          <c:h val="0.83812437730997913"/>
        </c:manualLayout>
      </c:layout>
      <c:lineChart>
        <c:grouping val="standard"/>
        <c:varyColors val="0"/>
        <c:ser>
          <c:idx val="0"/>
          <c:order val="0"/>
          <c:spPr>
            <a:ln w="19050" cap="rnd">
              <a:solidFill>
                <a:schemeClr val="accent4"/>
              </a:solidFill>
              <a:round/>
            </a:ln>
            <a:effectLst/>
          </c:spPr>
          <c:marker>
            <c:symbol val="none"/>
          </c:marker>
          <c:cat>
            <c:numRef>
              <c:f>'Figure I2'!$B$22:$H$22</c:f>
              <c:numCache>
                <c:formatCode>General</c:formatCode>
                <c:ptCount val="7"/>
                <c:pt idx="0">
                  <c:v>2019</c:v>
                </c:pt>
                <c:pt idx="1">
                  <c:v>2020</c:v>
                </c:pt>
                <c:pt idx="2">
                  <c:v>2021</c:v>
                </c:pt>
                <c:pt idx="3">
                  <c:v>2022</c:v>
                </c:pt>
                <c:pt idx="4">
                  <c:v>2023</c:v>
                </c:pt>
                <c:pt idx="5">
                  <c:v>2024</c:v>
                </c:pt>
                <c:pt idx="6">
                  <c:v>2025</c:v>
                </c:pt>
              </c:numCache>
            </c:numRef>
          </c:cat>
          <c:val>
            <c:numRef>
              <c:f>'Figure I2'!$B$23:$H$23</c:f>
              <c:numCache>
                <c:formatCode>0.0</c:formatCode>
                <c:ptCount val="7"/>
                <c:pt idx="0">
                  <c:v>0.67682482077808104</c:v>
                </c:pt>
                <c:pt idx="1">
                  <c:v>0.46751166309651015</c:v>
                </c:pt>
                <c:pt idx="2">
                  <c:v>-1.4615717716432273</c:v>
                </c:pt>
                <c:pt idx="3">
                  <c:v>-1.4270703162157232</c:v>
                </c:pt>
                <c:pt idx="4">
                  <c:v>-1.533791386897289</c:v>
                </c:pt>
                <c:pt idx="5">
                  <c:v>-1.1437284593855799</c:v>
                </c:pt>
                <c:pt idx="6">
                  <c:v>-0.74227541040731249</c:v>
                </c:pt>
              </c:numCache>
            </c:numRef>
          </c:val>
          <c:smooth val="0"/>
          <c:extLst>
            <c:ext xmlns:c16="http://schemas.microsoft.com/office/drawing/2014/chart" uri="{C3380CC4-5D6E-409C-BE32-E72D297353CC}">
              <c16:uniqueId val="{00000000-0B95-4585-8FBA-6A1FC688174C}"/>
            </c:ext>
          </c:extLst>
        </c:ser>
        <c:ser>
          <c:idx val="1"/>
          <c:order val="1"/>
          <c:spPr>
            <a:ln w="19050" cap="rnd">
              <a:solidFill>
                <a:schemeClr val="accent4"/>
              </a:solidFill>
              <a:prstDash val="sysDot"/>
              <a:round/>
            </a:ln>
            <a:effectLst/>
          </c:spPr>
          <c:marker>
            <c:symbol val="none"/>
          </c:marker>
          <c:cat>
            <c:numRef>
              <c:f>'Figure I2'!$B$22:$H$22</c:f>
              <c:numCache>
                <c:formatCode>General</c:formatCode>
                <c:ptCount val="7"/>
                <c:pt idx="0">
                  <c:v>2019</c:v>
                </c:pt>
                <c:pt idx="1">
                  <c:v>2020</c:v>
                </c:pt>
                <c:pt idx="2">
                  <c:v>2021</c:v>
                </c:pt>
                <c:pt idx="3">
                  <c:v>2022</c:v>
                </c:pt>
                <c:pt idx="4">
                  <c:v>2023</c:v>
                </c:pt>
                <c:pt idx="5">
                  <c:v>2024</c:v>
                </c:pt>
                <c:pt idx="6">
                  <c:v>2025</c:v>
                </c:pt>
              </c:numCache>
            </c:numRef>
          </c:cat>
          <c:val>
            <c:numRef>
              <c:f>'Figure I2'!$B$24:$H$24</c:f>
              <c:numCache>
                <c:formatCode>0.0</c:formatCode>
                <c:ptCount val="7"/>
                <c:pt idx="0">
                  <c:v>0.67682482077808104</c:v>
                </c:pt>
                <c:pt idx="1">
                  <c:v>0.46751166309651015</c:v>
                </c:pt>
                <c:pt idx="2">
                  <c:v>-1.4615717716432273</c:v>
                </c:pt>
                <c:pt idx="3">
                  <c:v>-1.7388676740745321</c:v>
                </c:pt>
                <c:pt idx="4">
                  <c:v>-2.1337996596447284</c:v>
                </c:pt>
                <c:pt idx="5">
                  <c:v>-2.0191583954088919</c:v>
                </c:pt>
                <c:pt idx="6">
                  <c:v>-1.8779614617960028</c:v>
                </c:pt>
              </c:numCache>
            </c:numRef>
          </c:val>
          <c:smooth val="0"/>
          <c:extLst>
            <c:ext xmlns:c16="http://schemas.microsoft.com/office/drawing/2014/chart" uri="{C3380CC4-5D6E-409C-BE32-E72D297353CC}">
              <c16:uniqueId val="{00000001-0B95-4585-8FBA-6A1FC688174C}"/>
            </c:ext>
          </c:extLst>
        </c:ser>
        <c:ser>
          <c:idx val="2"/>
          <c:order val="2"/>
          <c:spPr>
            <a:ln w="19050" cap="rnd">
              <a:solidFill>
                <a:schemeClr val="accent3"/>
              </a:solidFill>
              <a:prstDash val="solid"/>
              <a:round/>
            </a:ln>
            <a:effectLst/>
          </c:spPr>
          <c:marker>
            <c:symbol val="none"/>
          </c:marker>
          <c:cat>
            <c:numRef>
              <c:f>'Figure I2'!$B$22:$H$22</c:f>
              <c:numCache>
                <c:formatCode>General</c:formatCode>
                <c:ptCount val="7"/>
                <c:pt idx="0">
                  <c:v>2019</c:v>
                </c:pt>
                <c:pt idx="1">
                  <c:v>2020</c:v>
                </c:pt>
                <c:pt idx="2">
                  <c:v>2021</c:v>
                </c:pt>
                <c:pt idx="3">
                  <c:v>2022</c:v>
                </c:pt>
                <c:pt idx="4">
                  <c:v>2023</c:v>
                </c:pt>
                <c:pt idx="5">
                  <c:v>2024</c:v>
                </c:pt>
                <c:pt idx="6">
                  <c:v>2025</c:v>
                </c:pt>
              </c:numCache>
            </c:numRef>
          </c:cat>
          <c:val>
            <c:numRef>
              <c:f>'Figure I2'!$B$25:$H$25</c:f>
              <c:numCache>
                <c:formatCode>0.0</c:formatCode>
                <c:ptCount val="7"/>
                <c:pt idx="0">
                  <c:v>0.77088037377621677</c:v>
                </c:pt>
                <c:pt idx="1">
                  <c:v>-2.3874836266708828</c:v>
                </c:pt>
                <c:pt idx="2">
                  <c:v>-3.1467884468356404</c:v>
                </c:pt>
                <c:pt idx="3">
                  <c:v>-3.7244977956997531</c:v>
                </c:pt>
                <c:pt idx="4">
                  <c:v>-2.1623020912870015</c:v>
                </c:pt>
                <c:pt idx="5">
                  <c:v>-1.4767175536322248</c:v>
                </c:pt>
                <c:pt idx="6">
                  <c:v>-0.58010563803807857</c:v>
                </c:pt>
              </c:numCache>
            </c:numRef>
          </c:val>
          <c:smooth val="0"/>
          <c:extLst>
            <c:ext xmlns:c16="http://schemas.microsoft.com/office/drawing/2014/chart" uri="{C3380CC4-5D6E-409C-BE32-E72D297353CC}">
              <c16:uniqueId val="{00000002-0B95-4585-8FBA-6A1FC688174C}"/>
            </c:ext>
          </c:extLst>
        </c:ser>
        <c:ser>
          <c:idx val="3"/>
          <c:order val="3"/>
          <c:spPr>
            <a:ln w="28575" cap="rnd">
              <a:solidFill>
                <a:schemeClr val="accent4"/>
              </a:solidFill>
              <a:round/>
            </a:ln>
            <a:effectLst/>
          </c:spPr>
          <c:marker>
            <c:symbol val="circle"/>
            <c:size val="5"/>
            <c:spPr>
              <a:solidFill>
                <a:schemeClr val="accent1"/>
              </a:solidFill>
              <a:ln w="9525">
                <a:noFill/>
              </a:ln>
              <a:effectLst/>
            </c:spPr>
          </c:marker>
          <c:cat>
            <c:numRef>
              <c:f>'Figure I2'!$B$22:$H$22</c:f>
              <c:numCache>
                <c:formatCode>General</c:formatCode>
                <c:ptCount val="7"/>
                <c:pt idx="0">
                  <c:v>2019</c:v>
                </c:pt>
                <c:pt idx="1">
                  <c:v>2020</c:v>
                </c:pt>
                <c:pt idx="2">
                  <c:v>2021</c:v>
                </c:pt>
                <c:pt idx="3">
                  <c:v>2022</c:v>
                </c:pt>
                <c:pt idx="4">
                  <c:v>2023</c:v>
                </c:pt>
                <c:pt idx="5">
                  <c:v>2024</c:v>
                </c:pt>
                <c:pt idx="6">
                  <c:v>2025</c:v>
                </c:pt>
              </c:numCache>
            </c:numRef>
          </c:cat>
          <c:val>
            <c:numRef>
              <c:f>'Figure I2'!$B$26:$H$26</c:f>
              <c:numCache>
                <c:formatCode>0.0</c:formatCode>
                <c:ptCount val="7"/>
                <c:pt idx="6">
                  <c:v>-1.4284757385898639</c:v>
                </c:pt>
              </c:numCache>
            </c:numRef>
          </c:val>
          <c:smooth val="0"/>
          <c:extLst>
            <c:ext xmlns:c16="http://schemas.microsoft.com/office/drawing/2014/chart" uri="{C3380CC4-5D6E-409C-BE32-E72D297353CC}">
              <c16:uniqueId val="{00000003-0B95-4585-8FBA-6A1FC688174C}"/>
            </c:ext>
          </c:extLst>
        </c:ser>
        <c:dLbls>
          <c:showLegendKey val="0"/>
          <c:showVal val="0"/>
          <c:showCatName val="0"/>
          <c:showSerName val="0"/>
          <c:showPercent val="0"/>
          <c:showBubbleSize val="0"/>
        </c:dLbls>
        <c:smooth val="0"/>
        <c:axId val="1967147871"/>
        <c:axId val="1967146207"/>
      </c:lineChart>
      <c:catAx>
        <c:axId val="19671478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67146207"/>
        <c:crosses val="autoZero"/>
        <c:auto val="1"/>
        <c:lblAlgn val="ctr"/>
        <c:lblOffset val="100"/>
        <c:noMultiLvlLbl val="0"/>
      </c:catAx>
      <c:valAx>
        <c:axId val="1967146207"/>
        <c:scaling>
          <c:orientation val="minMax"/>
          <c:max val="3"/>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67147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69170339842703E-2"/>
          <c:y val="5.5651749709608553E-2"/>
          <c:w val="0.92500079604434193"/>
          <c:h val="0.61911851246956462"/>
        </c:manualLayout>
      </c:layout>
      <c:barChart>
        <c:barDir val="col"/>
        <c:grouping val="stacked"/>
        <c:varyColors val="0"/>
        <c:ser>
          <c:idx val="0"/>
          <c:order val="0"/>
          <c:tx>
            <c:strRef>
              <c:f>'Figure 4.1'!$A$27</c:f>
              <c:strCache>
                <c:ptCount val="1"/>
                <c:pt idx="0">
                  <c:v>Structural primary balance</c:v>
                </c:pt>
              </c:strCache>
            </c:strRef>
          </c:tx>
          <c:spPr>
            <a:solidFill>
              <a:srgbClr val="F1536D"/>
            </a:solidFill>
          </c:spPr>
          <c:invertIfNegative val="0"/>
          <c:cat>
            <c:numRef>
              <c:f>'Figure 4.1'!$B$24:$J$24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4.1'!$B$27:$J$27</c:f>
              <c:numCache>
                <c:formatCode>0.0</c:formatCode>
                <c:ptCount val="9"/>
                <c:pt idx="0">
                  <c:v>3.0610277922017657</c:v>
                </c:pt>
                <c:pt idx="1">
                  <c:v>1.7036210663188016</c:v>
                </c:pt>
                <c:pt idx="2">
                  <c:v>1.6945478371374483</c:v>
                </c:pt>
                <c:pt idx="3">
                  <c:v>0.27432186610804066</c:v>
                </c:pt>
                <c:pt idx="4">
                  <c:v>-0.25973922624558332</c:v>
                </c:pt>
                <c:pt idx="5">
                  <c:v>-0.98980689532300037</c:v>
                </c:pt>
                <c:pt idx="6">
                  <c:v>-0.2731000769738442</c:v>
                </c:pt>
                <c:pt idx="7">
                  <c:v>-7.7740076794884733E-2</c:v>
                </c:pt>
                <c:pt idx="8">
                  <c:v>0.28218234247627877</c:v>
                </c:pt>
              </c:numCache>
            </c:numRef>
          </c:val>
          <c:extLst>
            <c:ext xmlns:c16="http://schemas.microsoft.com/office/drawing/2014/chart" uri="{C3380CC4-5D6E-409C-BE32-E72D297353CC}">
              <c16:uniqueId val="{00000000-087F-403E-B4FD-CBA66692920F}"/>
            </c:ext>
          </c:extLst>
        </c:ser>
        <c:ser>
          <c:idx val="1"/>
          <c:order val="1"/>
          <c:tx>
            <c:strRef>
              <c:f>'Figure 4.1'!$A$26</c:f>
              <c:strCache>
                <c:ptCount val="1"/>
                <c:pt idx="0">
                  <c:v>Cyclical component</c:v>
                </c:pt>
              </c:strCache>
            </c:strRef>
          </c:tx>
          <c:spPr>
            <a:solidFill>
              <a:schemeClr val="tx2">
                <a:lumMod val="75000"/>
              </a:schemeClr>
            </a:solidFill>
          </c:spPr>
          <c:invertIfNegative val="0"/>
          <c:cat>
            <c:numRef>
              <c:f>'Figure 4.1'!$B$24:$J$24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4.1'!$B$26:$J$26</c:f>
              <c:numCache>
                <c:formatCode>0.0</c:formatCode>
                <c:ptCount val="9"/>
                <c:pt idx="0">
                  <c:v>-1.3555611774681053</c:v>
                </c:pt>
                <c:pt idx="1">
                  <c:v>-4.4657508007060181E-3</c:v>
                </c:pt>
                <c:pt idx="2">
                  <c:v>5.1269475550902444E-2</c:v>
                </c:pt>
                <c:pt idx="3">
                  <c:v>-1.4110017567510311</c:v>
                </c:pt>
                <c:pt idx="4">
                  <c:v>-1.2449589315581795</c:v>
                </c:pt>
                <c:pt idx="5">
                  <c:v>-0.33554922841887919</c:v>
                </c:pt>
                <c:pt idx="6">
                  <c:v>-7.2050793367637325E-2</c:v>
                </c:pt>
                <c:pt idx="7">
                  <c:v>0.22351224522165569</c:v>
                </c:pt>
                <c:pt idx="8">
                  <c:v>0.27540236047615435</c:v>
                </c:pt>
              </c:numCache>
            </c:numRef>
          </c:val>
          <c:extLst>
            <c:ext xmlns:c16="http://schemas.microsoft.com/office/drawing/2014/chart" uri="{C3380CC4-5D6E-409C-BE32-E72D297353CC}">
              <c16:uniqueId val="{00000001-087F-403E-B4FD-CBA66692920F}"/>
            </c:ext>
          </c:extLst>
        </c:ser>
        <c:ser>
          <c:idx val="5"/>
          <c:order val="3"/>
          <c:tx>
            <c:strRef>
              <c:f>'Figure 4.1'!$A$25</c:f>
              <c:strCache>
                <c:ptCount val="1"/>
                <c:pt idx="0">
                  <c:v>One-offs</c:v>
                </c:pt>
              </c:strCache>
            </c:strRef>
          </c:tx>
          <c:spPr>
            <a:solidFill>
              <a:schemeClr val="accent6">
                <a:lumMod val="40000"/>
                <a:lumOff val="60000"/>
              </a:schemeClr>
            </a:solidFill>
          </c:spPr>
          <c:invertIfNegative val="0"/>
          <c:cat>
            <c:numRef>
              <c:f>'Figure 4.1'!$B$24:$J$24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4.1'!$B$25:$J$25</c:f>
              <c:numCache>
                <c:formatCode>0.0</c:formatCode>
                <c:ptCount val="9"/>
                <c:pt idx="0">
                  <c:v>-5.9256891942727222E-2</c:v>
                </c:pt>
                <c:pt idx="1">
                  <c:v>2.6606643709516611E-2</c:v>
                </c:pt>
                <c:pt idx="2">
                  <c:v>0</c:v>
                </c:pt>
                <c:pt idx="3">
                  <c:v>-2.8828995978237737</c:v>
                </c:pt>
                <c:pt idx="4">
                  <c:v>-2.315519963045169</c:v>
                </c:pt>
                <c:pt idx="5">
                  <c:v>-0.60796152465223829</c:v>
                </c:pt>
                <c:pt idx="6">
                  <c:v>0</c:v>
                </c:pt>
                <c:pt idx="7">
                  <c:v>0</c:v>
                </c:pt>
                <c:pt idx="8">
                  <c:v>0</c:v>
                </c:pt>
              </c:numCache>
            </c:numRef>
          </c:val>
          <c:extLst>
            <c:ext xmlns:c16="http://schemas.microsoft.com/office/drawing/2014/chart" uri="{C3380CC4-5D6E-409C-BE32-E72D297353CC}">
              <c16:uniqueId val="{00000002-087F-403E-B4FD-CBA66692920F}"/>
            </c:ext>
          </c:extLst>
        </c:ser>
        <c:ser>
          <c:idx val="3"/>
          <c:order val="4"/>
          <c:tx>
            <c:strRef>
              <c:f>'Figure 4.1'!$A$28</c:f>
              <c:strCache>
                <c:ptCount val="1"/>
                <c:pt idx="0">
                  <c:v>Interest</c:v>
                </c:pt>
              </c:strCache>
            </c:strRef>
          </c:tx>
          <c:invertIfNegative val="0"/>
          <c:cat>
            <c:numRef>
              <c:f>'Figure 4.1'!$B$24:$J$24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4.1'!$B$28:$J$28</c:f>
              <c:numCache>
                <c:formatCode>0.0</c:formatCode>
                <c:ptCount val="9"/>
                <c:pt idx="0">
                  <c:v>-1.9777819945603503</c:v>
                </c:pt>
                <c:pt idx="1">
                  <c:v>-1.6263693246805673</c:v>
                </c:pt>
                <c:pt idx="2">
                  <c:v>-1.2523486803856752</c:v>
                </c:pt>
                <c:pt idx="3">
                  <c:v>-1.005167718945938</c:v>
                </c:pt>
                <c:pt idx="4">
                  <c:v>-0.87319271333689885</c:v>
                </c:pt>
                <c:pt idx="5">
                  <c:v>-0.89127159514018128</c:v>
                </c:pt>
                <c:pt idx="6">
                  <c:v>-0.88719988819320406</c:v>
                </c:pt>
                <c:pt idx="7">
                  <c:v>-0.83818996845393312</c:v>
                </c:pt>
                <c:pt idx="8">
                  <c:v>-0.72623035980004991</c:v>
                </c:pt>
              </c:numCache>
            </c:numRef>
          </c:val>
          <c:extLst>
            <c:ext xmlns:c16="http://schemas.microsoft.com/office/drawing/2014/chart" uri="{C3380CC4-5D6E-409C-BE32-E72D297353CC}">
              <c16:uniqueId val="{00000006-087F-403E-B4FD-CBA66692920F}"/>
            </c:ext>
          </c:extLst>
        </c:ser>
        <c:dLbls>
          <c:showLegendKey val="0"/>
          <c:showVal val="0"/>
          <c:showCatName val="0"/>
          <c:showSerName val="0"/>
          <c:showPercent val="0"/>
          <c:showBubbleSize val="0"/>
        </c:dLbls>
        <c:gapWidth val="150"/>
        <c:overlap val="100"/>
        <c:axId val="466029568"/>
        <c:axId val="466031360"/>
      </c:barChart>
      <c:lineChart>
        <c:grouping val="standard"/>
        <c:varyColors val="0"/>
        <c:ser>
          <c:idx val="2"/>
          <c:order val="2"/>
          <c:tx>
            <c:strRef>
              <c:f>'Figure 4.1'!$A$29</c:f>
              <c:strCache>
                <c:ptCount val="1"/>
                <c:pt idx="0">
                  <c:v>Budget balance</c:v>
                </c:pt>
              </c:strCache>
            </c:strRef>
          </c:tx>
          <c:spPr>
            <a:ln w="25400">
              <a:solidFill>
                <a:schemeClr val="accent5"/>
              </a:solidFill>
            </a:ln>
          </c:spPr>
          <c:marker>
            <c:symbol val="circle"/>
            <c:size val="7"/>
            <c:spPr>
              <a:solidFill>
                <a:schemeClr val="accent2">
                  <a:lumMod val="50000"/>
                </a:schemeClr>
              </a:solidFill>
              <a:ln w="15875">
                <a:noFill/>
              </a:ln>
            </c:spPr>
          </c:marker>
          <c:cat>
            <c:numRef>
              <c:f>'Figure 4.1'!$B$24:$J$24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4.1'!$B$29:$J$29</c:f>
              <c:numCache>
                <c:formatCode>0.0</c:formatCode>
                <c:ptCount val="9"/>
                <c:pt idx="0">
                  <c:v>-0.33157227176941717</c:v>
                </c:pt>
                <c:pt idx="1">
                  <c:v>9.9392634547044834E-2</c:v>
                </c:pt>
                <c:pt idx="2">
                  <c:v>0.49346863230267557</c:v>
                </c:pt>
                <c:pt idx="3">
                  <c:v>-5.0247472074127018</c:v>
                </c:pt>
                <c:pt idx="4">
                  <c:v>-4.6934108341858307</c:v>
                </c:pt>
                <c:pt idx="5">
                  <c:v>-2.824589243534299</c:v>
                </c:pt>
                <c:pt idx="6">
                  <c:v>-1.2323507585346856</c:v>
                </c:pt>
                <c:pt idx="7">
                  <c:v>-0.69241780002716213</c:v>
                </c:pt>
                <c:pt idx="8">
                  <c:v>-0.16864565684761679</c:v>
                </c:pt>
              </c:numCache>
            </c:numRef>
          </c:val>
          <c:smooth val="0"/>
          <c:extLst>
            <c:ext xmlns:c16="http://schemas.microsoft.com/office/drawing/2014/chart" uri="{C3380CC4-5D6E-409C-BE32-E72D297353CC}">
              <c16:uniqueId val="{00000004-087F-403E-B4FD-CBA66692920F}"/>
            </c:ext>
          </c:extLst>
        </c:ser>
        <c:dLbls>
          <c:showLegendKey val="0"/>
          <c:showVal val="0"/>
          <c:showCatName val="0"/>
          <c:showSerName val="0"/>
          <c:showPercent val="0"/>
          <c:showBubbleSize val="0"/>
        </c:dLbls>
        <c:marker val="1"/>
        <c:smooth val="0"/>
        <c:axId val="466029568"/>
        <c:axId val="466031360"/>
      </c:lineChart>
      <c:catAx>
        <c:axId val="466029568"/>
        <c:scaling>
          <c:orientation val="minMax"/>
        </c:scaling>
        <c:delete val="0"/>
        <c:axPos val="b"/>
        <c:numFmt formatCode="General" sourceLinked="1"/>
        <c:majorTickMark val="out"/>
        <c:minorTickMark val="none"/>
        <c:tickLblPos val="low"/>
        <c:crossAx val="466031360"/>
        <c:crosses val="autoZero"/>
        <c:auto val="1"/>
        <c:lblAlgn val="ctr"/>
        <c:lblOffset val="100"/>
        <c:noMultiLvlLbl val="0"/>
      </c:catAx>
      <c:valAx>
        <c:axId val="466031360"/>
        <c:scaling>
          <c:orientation val="minMax"/>
        </c:scaling>
        <c:delete val="0"/>
        <c:axPos val="l"/>
        <c:numFmt formatCode="0.0" sourceLinked="1"/>
        <c:majorTickMark val="out"/>
        <c:minorTickMark val="none"/>
        <c:tickLblPos val="nextTo"/>
        <c:crossAx val="466029568"/>
        <c:crosses val="autoZero"/>
        <c:crossBetween val="between"/>
      </c:valAx>
    </c:plotArea>
    <c:legend>
      <c:legendPos val="b"/>
      <c:layout>
        <c:manualLayout>
          <c:xMode val="edge"/>
          <c:yMode val="edge"/>
          <c:x val="3.9950535029275002E-4"/>
          <c:y val="0.78530999619031061"/>
          <c:w val="0.74936612126257185"/>
          <c:h val="0.21469000380968925"/>
        </c:manualLayout>
      </c:layout>
      <c:overlay val="0"/>
    </c:legend>
    <c:plotVisOnly val="1"/>
    <c:dispBlanksAs val="gap"/>
    <c:showDLblsOverMax val="0"/>
  </c:chart>
  <c:spPr>
    <a:ln>
      <a:noFill/>
    </a:ln>
  </c:spPr>
  <c:txPr>
    <a:bodyPr/>
    <a:lstStyle/>
    <a:p>
      <a:pPr>
        <a:defRPr sz="900">
          <a:solidFill>
            <a:schemeClr val="tx1">
              <a:lumMod val="90000"/>
              <a:lumOff val="10000"/>
            </a:schemeClr>
          </a:solidFill>
          <a:latin typeface="Nunito Sans" panose="00000500000000000000" pitchFamily="2"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94150578531817E-2"/>
          <c:y val="4.5411665161742512E-2"/>
          <c:w val="0.86496971121486343"/>
          <c:h val="0.84154853538255603"/>
        </c:manualLayout>
      </c:layout>
      <c:barChart>
        <c:barDir val="col"/>
        <c:grouping val="stacked"/>
        <c:varyColors val="0"/>
        <c:ser>
          <c:idx val="1"/>
          <c:order val="1"/>
          <c:tx>
            <c:strRef>
              <c:f>'Figure S.8a'!$C$36</c:f>
              <c:strCache>
                <c:ptCount val="1"/>
                <c:pt idx="0">
                  <c:v>Macro</c:v>
                </c:pt>
              </c:strCache>
            </c:strRef>
          </c:tx>
          <c:spPr>
            <a:solidFill>
              <a:srgbClr val="27819D"/>
            </a:solidFill>
            <a:ln w="127">
              <a:noFill/>
            </a:ln>
          </c:spPr>
          <c:invertIfNegative val="0"/>
          <c:cat>
            <c:strRef>
              <c:f>'Figure S.8a'!$A$37:$A$40</c:f>
              <c:strCache>
                <c:ptCount val="4"/>
                <c:pt idx="0">
                  <c:v>PAYE</c:v>
                </c:pt>
                <c:pt idx="1">
                  <c:v>VAT</c:v>
                </c:pt>
                <c:pt idx="2">
                  <c:v>Corporation Tax</c:v>
                </c:pt>
                <c:pt idx="3">
                  <c:v>Excise</c:v>
                </c:pt>
              </c:strCache>
            </c:strRef>
          </c:cat>
          <c:val>
            <c:numRef>
              <c:f>'Figure S.8a'!$C$37:$C$40</c:f>
              <c:numCache>
                <c:formatCode>0</c:formatCode>
                <c:ptCount val="4"/>
                <c:pt idx="1">
                  <c:v>-455.16800000000097</c:v>
                </c:pt>
                <c:pt idx="2">
                  <c:v>769.07999999999902</c:v>
                </c:pt>
                <c:pt idx="3">
                  <c:v>273.49200000000002</c:v>
                </c:pt>
              </c:numCache>
            </c:numRef>
          </c:val>
          <c:extLst>
            <c:ext xmlns:c16="http://schemas.microsoft.com/office/drawing/2014/chart" uri="{C3380CC4-5D6E-409C-BE32-E72D297353CC}">
              <c16:uniqueId val="{00000000-8529-41D4-842F-7DDDF967EC63}"/>
            </c:ext>
          </c:extLst>
        </c:ser>
        <c:ser>
          <c:idx val="3"/>
          <c:order val="2"/>
          <c:tx>
            <c:strRef>
              <c:f>'Figure S.8a'!$E$36</c:f>
              <c:strCache>
                <c:ptCount val="1"/>
                <c:pt idx="0">
                  <c:v>Other</c:v>
                </c:pt>
              </c:strCache>
            </c:strRef>
          </c:tx>
          <c:spPr>
            <a:solidFill>
              <a:sysClr val="window" lastClr="FFFFFF">
                <a:lumMod val="85000"/>
              </a:sysClr>
            </a:solidFill>
            <a:ln w="127">
              <a:noFill/>
            </a:ln>
          </c:spPr>
          <c:invertIfNegative val="0"/>
          <c:val>
            <c:numRef>
              <c:f>'Figure S.8a'!$E$37:$E$40</c:f>
              <c:numCache>
                <c:formatCode>0</c:formatCode>
                <c:ptCount val="4"/>
                <c:pt idx="0">
                  <c:v>625.21939253999903</c:v>
                </c:pt>
                <c:pt idx="1">
                  <c:v>1287.838</c:v>
                </c:pt>
                <c:pt idx="2">
                  <c:v>-1625.895</c:v>
                </c:pt>
                <c:pt idx="3">
                  <c:v>57.654400000000301</c:v>
                </c:pt>
              </c:numCache>
            </c:numRef>
          </c:val>
          <c:extLst>
            <c:ext xmlns:c16="http://schemas.microsoft.com/office/drawing/2014/chart" uri="{C3380CC4-5D6E-409C-BE32-E72D297353CC}">
              <c16:uniqueId val="{00000001-8529-41D4-842F-7DDDF967EC63}"/>
            </c:ext>
          </c:extLst>
        </c:ser>
        <c:ser>
          <c:idx val="2"/>
          <c:order val="3"/>
          <c:tx>
            <c:strRef>
              <c:f>'Figure S.8a'!$D$36</c:f>
              <c:strCache>
                <c:ptCount val="1"/>
                <c:pt idx="0">
                  <c:v>Starting Point</c:v>
                </c:pt>
              </c:strCache>
            </c:strRef>
          </c:tx>
          <c:spPr>
            <a:solidFill>
              <a:srgbClr val="48AC98">
                <a:lumMod val="60000"/>
                <a:lumOff val="40000"/>
              </a:srgbClr>
            </a:solidFill>
            <a:ln w="28575">
              <a:noFill/>
            </a:ln>
          </c:spPr>
          <c:invertIfNegative val="0"/>
          <c:cat>
            <c:strRef>
              <c:f>'Figure S.8a'!$A$37:$A$40</c:f>
              <c:strCache>
                <c:ptCount val="4"/>
                <c:pt idx="0">
                  <c:v>PAYE</c:v>
                </c:pt>
                <c:pt idx="1">
                  <c:v>VAT</c:v>
                </c:pt>
                <c:pt idx="2">
                  <c:v>Corporation Tax</c:v>
                </c:pt>
                <c:pt idx="3">
                  <c:v>Excise</c:v>
                </c:pt>
              </c:strCache>
            </c:strRef>
          </c:cat>
          <c:val>
            <c:numRef>
              <c:f>'Figure S.8a'!$D$37:$D$40</c:f>
              <c:numCache>
                <c:formatCode>0</c:formatCode>
                <c:ptCount val="4"/>
                <c:pt idx="0">
                  <c:v>604.78060746000097</c:v>
                </c:pt>
                <c:pt idx="1">
                  <c:v>-407.67</c:v>
                </c:pt>
                <c:pt idx="2">
                  <c:v>-493.18499999999898</c:v>
                </c:pt>
                <c:pt idx="3">
                  <c:v>-171.1464</c:v>
                </c:pt>
              </c:numCache>
            </c:numRef>
          </c:val>
          <c:extLst>
            <c:ext xmlns:c16="http://schemas.microsoft.com/office/drawing/2014/chart" uri="{C3380CC4-5D6E-409C-BE32-E72D297353CC}">
              <c16:uniqueId val="{00000002-8529-41D4-842F-7DDDF967EC63}"/>
            </c:ext>
          </c:extLst>
        </c:ser>
        <c:dLbls>
          <c:showLegendKey val="0"/>
          <c:showVal val="0"/>
          <c:showCatName val="0"/>
          <c:showSerName val="0"/>
          <c:showPercent val="0"/>
          <c:showBubbleSize val="0"/>
        </c:dLbls>
        <c:gapWidth val="150"/>
        <c:overlap val="100"/>
        <c:axId val="414304512"/>
        <c:axId val="414728576"/>
      </c:barChart>
      <c:lineChart>
        <c:grouping val="standard"/>
        <c:varyColors val="0"/>
        <c:ser>
          <c:idx val="0"/>
          <c:order val="0"/>
          <c:tx>
            <c:strRef>
              <c:f>'Figure S.8a'!$B$36</c:f>
              <c:strCache>
                <c:ptCount val="1"/>
                <c:pt idx="0">
                  <c:v>Total Revision</c:v>
                </c:pt>
              </c:strCache>
            </c:strRef>
          </c:tx>
          <c:spPr>
            <a:ln w="127">
              <a:noFill/>
            </a:ln>
          </c:spPr>
          <c:marker>
            <c:symbol val="circle"/>
            <c:size val="7"/>
            <c:spPr>
              <a:solidFill>
                <a:srgbClr val="E1B047"/>
              </a:solidFill>
              <a:ln w="15875">
                <a:noFill/>
              </a:ln>
            </c:spPr>
          </c:marker>
          <c:cat>
            <c:strRef>
              <c:f>'Figure S.8a'!$A$37:$A$40</c:f>
              <c:strCache>
                <c:ptCount val="4"/>
                <c:pt idx="0">
                  <c:v>PAYE</c:v>
                </c:pt>
                <c:pt idx="1">
                  <c:v>VAT</c:v>
                </c:pt>
                <c:pt idx="2">
                  <c:v>Corporation Tax</c:v>
                </c:pt>
                <c:pt idx="3">
                  <c:v>Excise</c:v>
                </c:pt>
              </c:strCache>
            </c:strRef>
          </c:cat>
          <c:val>
            <c:numRef>
              <c:f>'Figure S.8a'!$B$37:$B$40</c:f>
              <c:numCache>
                <c:formatCode>0</c:formatCode>
                <c:ptCount val="4"/>
                <c:pt idx="0">
                  <c:v>1230</c:v>
                </c:pt>
                <c:pt idx="1">
                  <c:v>425</c:v>
                </c:pt>
                <c:pt idx="2">
                  <c:v>-1350</c:v>
                </c:pt>
                <c:pt idx="3">
                  <c:v>160</c:v>
                </c:pt>
              </c:numCache>
            </c:numRef>
          </c:val>
          <c:smooth val="0"/>
          <c:extLst>
            <c:ext xmlns:c16="http://schemas.microsoft.com/office/drawing/2014/chart" uri="{C3380CC4-5D6E-409C-BE32-E72D297353CC}">
              <c16:uniqueId val="{00000003-8529-41D4-842F-7DDDF967EC63}"/>
            </c:ext>
          </c:extLst>
        </c:ser>
        <c:dLbls>
          <c:showLegendKey val="0"/>
          <c:showVal val="0"/>
          <c:showCatName val="0"/>
          <c:showSerName val="0"/>
          <c:showPercent val="0"/>
          <c:showBubbleSize val="0"/>
        </c:dLbls>
        <c:marker val="1"/>
        <c:smooth val="0"/>
        <c:axId val="414304512"/>
        <c:axId val="414728576"/>
      </c:lineChart>
      <c:catAx>
        <c:axId val="414304512"/>
        <c:scaling>
          <c:orientation val="minMax"/>
        </c:scaling>
        <c:delete val="0"/>
        <c:axPos val="b"/>
        <c:numFmt formatCode="General" sourceLinked="0"/>
        <c:majorTickMark val="out"/>
        <c:minorTickMark val="none"/>
        <c:tickLblPos val="low"/>
        <c:spPr>
          <a:ln>
            <a:solidFill>
              <a:sysClr val="window" lastClr="FFFFFF">
                <a:lumMod val="75000"/>
              </a:sysClr>
            </a:solidFill>
          </a:ln>
        </c:spPr>
        <c:txPr>
          <a:bodyPr/>
          <a:lstStyle/>
          <a:p>
            <a:pPr>
              <a:defRPr>
                <a:solidFill>
                  <a:schemeClr val="tx1">
                    <a:lumMod val="75000"/>
                    <a:lumOff val="25000"/>
                  </a:schemeClr>
                </a:solidFill>
              </a:defRPr>
            </a:pPr>
            <a:endParaRPr lang="en-US"/>
          </a:p>
        </c:txPr>
        <c:crossAx val="414728576"/>
        <c:crosses val="autoZero"/>
        <c:auto val="1"/>
        <c:lblAlgn val="ctr"/>
        <c:lblOffset val="100"/>
        <c:noMultiLvlLbl val="0"/>
      </c:catAx>
      <c:valAx>
        <c:axId val="414728576"/>
        <c:scaling>
          <c:orientation val="minMax"/>
        </c:scaling>
        <c:delete val="0"/>
        <c:axPos val="l"/>
        <c:numFmt formatCode="#,##0" sourceLinked="0"/>
        <c:majorTickMark val="out"/>
        <c:minorTickMark val="none"/>
        <c:tickLblPos val="nextTo"/>
        <c:spPr>
          <a:ln>
            <a:solidFill>
              <a:sysClr val="window" lastClr="FFFFFF">
                <a:lumMod val="75000"/>
              </a:sysClr>
            </a:solidFill>
          </a:ln>
        </c:spPr>
        <c:txPr>
          <a:bodyPr/>
          <a:lstStyle/>
          <a:p>
            <a:pPr>
              <a:defRPr>
                <a:solidFill>
                  <a:schemeClr val="tx1">
                    <a:lumMod val="75000"/>
                    <a:lumOff val="25000"/>
                  </a:schemeClr>
                </a:solidFill>
              </a:defRPr>
            </a:pPr>
            <a:endParaRPr lang="en-US"/>
          </a:p>
        </c:txPr>
        <c:crossAx val="414304512"/>
        <c:crosses val="autoZero"/>
        <c:crossBetween val="between"/>
      </c:valAx>
    </c:plotArea>
    <c:legend>
      <c:legendPos val="t"/>
      <c:layout>
        <c:manualLayout>
          <c:xMode val="edge"/>
          <c:yMode val="edge"/>
          <c:x val="0.47856793147071514"/>
          <c:y val="4.7763663485491936E-2"/>
          <c:w val="0.43602671818014516"/>
          <c:h val="0.13822556706202074"/>
        </c:manualLayout>
      </c:layout>
      <c:overlay val="0"/>
    </c:legend>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S.8b'!$C$47</c:f>
              <c:strCache>
                <c:ptCount val="1"/>
                <c:pt idx="0">
                  <c:v>Macro</c:v>
                </c:pt>
              </c:strCache>
            </c:strRef>
          </c:tx>
          <c:spPr>
            <a:solidFill>
              <a:srgbClr val="27819D"/>
            </a:solidFill>
            <a:ln>
              <a:solidFill>
                <a:schemeClr val="bg2"/>
              </a:solidFill>
            </a:ln>
          </c:spPr>
          <c:invertIfNegative val="0"/>
          <c:cat>
            <c:numRef>
              <c:f>'Figure S.8b'!$A$48:$A$53</c:f>
              <c:numCache>
                <c:formatCode>General</c:formatCode>
                <c:ptCount val="6"/>
                <c:pt idx="0">
                  <c:v>2020</c:v>
                </c:pt>
                <c:pt idx="1">
                  <c:v>2021</c:v>
                </c:pt>
                <c:pt idx="2">
                  <c:v>2022</c:v>
                </c:pt>
                <c:pt idx="3">
                  <c:v>2023</c:v>
                </c:pt>
                <c:pt idx="4">
                  <c:v>2024</c:v>
                </c:pt>
                <c:pt idx="5">
                  <c:v>2025</c:v>
                </c:pt>
              </c:numCache>
            </c:numRef>
          </c:cat>
          <c:val>
            <c:numRef>
              <c:f>'Figure S.8b'!$C$48:$C$53</c:f>
              <c:numCache>
                <c:formatCode>0</c:formatCode>
                <c:ptCount val="6"/>
                <c:pt idx="1">
                  <c:v>665.93213158499998</c:v>
                </c:pt>
                <c:pt idx="2">
                  <c:v>-605.46088007999901</c:v>
                </c:pt>
                <c:pt idx="3">
                  <c:v>1406.9074599999999</c:v>
                </c:pt>
                <c:pt idx="4">
                  <c:v>1760.0932590550001</c:v>
                </c:pt>
                <c:pt idx="5">
                  <c:v>1950.57171036</c:v>
                </c:pt>
              </c:numCache>
            </c:numRef>
          </c:val>
          <c:extLst>
            <c:ext xmlns:c16="http://schemas.microsoft.com/office/drawing/2014/chart" uri="{C3380CC4-5D6E-409C-BE32-E72D297353CC}">
              <c16:uniqueId val="{00000000-F717-4374-85B7-EA1E2D96DB24}"/>
            </c:ext>
          </c:extLst>
        </c:ser>
        <c:ser>
          <c:idx val="2"/>
          <c:order val="2"/>
          <c:tx>
            <c:strRef>
              <c:f>'Figure S.8b'!$D$47</c:f>
              <c:strCache>
                <c:ptCount val="1"/>
                <c:pt idx="0">
                  <c:v>One-offs</c:v>
                </c:pt>
              </c:strCache>
            </c:strRef>
          </c:tx>
          <c:spPr>
            <a:solidFill>
              <a:schemeClr val="accent5"/>
            </a:solidFill>
          </c:spPr>
          <c:invertIfNegative val="0"/>
          <c:cat>
            <c:numRef>
              <c:f>'Figure S.8b'!$A$48:$A$53</c:f>
              <c:numCache>
                <c:formatCode>General</c:formatCode>
                <c:ptCount val="6"/>
                <c:pt idx="0">
                  <c:v>2020</c:v>
                </c:pt>
                <c:pt idx="1">
                  <c:v>2021</c:v>
                </c:pt>
                <c:pt idx="2">
                  <c:v>2022</c:v>
                </c:pt>
                <c:pt idx="3">
                  <c:v>2023</c:v>
                </c:pt>
                <c:pt idx="4">
                  <c:v>2024</c:v>
                </c:pt>
                <c:pt idx="5">
                  <c:v>2025</c:v>
                </c:pt>
              </c:numCache>
            </c:numRef>
          </c:cat>
          <c:val>
            <c:numRef>
              <c:f>'Figure S.8b'!$D$48:$D$53</c:f>
              <c:numCache>
                <c:formatCode>0</c:formatCode>
                <c:ptCount val="6"/>
                <c:pt idx="1">
                  <c:v>0</c:v>
                </c:pt>
                <c:pt idx="2">
                  <c:v>0</c:v>
                </c:pt>
                <c:pt idx="3">
                  <c:v>0</c:v>
                </c:pt>
                <c:pt idx="4">
                  <c:v>0</c:v>
                </c:pt>
                <c:pt idx="5">
                  <c:v>0</c:v>
                </c:pt>
              </c:numCache>
            </c:numRef>
          </c:val>
          <c:extLst>
            <c:ext xmlns:c16="http://schemas.microsoft.com/office/drawing/2014/chart" uri="{C3380CC4-5D6E-409C-BE32-E72D297353CC}">
              <c16:uniqueId val="{00000001-F717-4374-85B7-EA1E2D96DB24}"/>
            </c:ext>
          </c:extLst>
        </c:ser>
        <c:ser>
          <c:idx val="4"/>
          <c:order val="3"/>
          <c:tx>
            <c:strRef>
              <c:f>'Figure S.8b'!$F$47</c:f>
              <c:strCache>
                <c:ptCount val="1"/>
                <c:pt idx="0">
                  <c:v>Policy</c:v>
                </c:pt>
              </c:strCache>
            </c:strRef>
          </c:tx>
          <c:spPr>
            <a:solidFill>
              <a:srgbClr val="F7587E"/>
            </a:solidFill>
          </c:spPr>
          <c:invertIfNegative val="0"/>
          <c:cat>
            <c:numRef>
              <c:f>'Figure S.8b'!$A$48:$A$53</c:f>
              <c:numCache>
                <c:formatCode>General</c:formatCode>
                <c:ptCount val="6"/>
                <c:pt idx="0">
                  <c:v>2020</c:v>
                </c:pt>
                <c:pt idx="1">
                  <c:v>2021</c:v>
                </c:pt>
                <c:pt idx="2">
                  <c:v>2022</c:v>
                </c:pt>
                <c:pt idx="3">
                  <c:v>2023</c:v>
                </c:pt>
                <c:pt idx="4">
                  <c:v>2024</c:v>
                </c:pt>
                <c:pt idx="5">
                  <c:v>2025</c:v>
                </c:pt>
              </c:numCache>
            </c:numRef>
          </c:cat>
          <c:val>
            <c:numRef>
              <c:f>'Figure S.8b'!$F$48:$F$53</c:f>
              <c:numCache>
                <c:formatCode>0</c:formatCode>
                <c:ptCount val="6"/>
                <c:pt idx="1">
                  <c:v>-38</c:v>
                </c:pt>
                <c:pt idx="2">
                  <c:v>-25</c:v>
                </c:pt>
                <c:pt idx="3">
                  <c:v>-25</c:v>
                </c:pt>
                <c:pt idx="4">
                  <c:v>-25</c:v>
                </c:pt>
                <c:pt idx="5">
                  <c:v>-25</c:v>
                </c:pt>
              </c:numCache>
            </c:numRef>
          </c:val>
          <c:extLst>
            <c:ext xmlns:c16="http://schemas.microsoft.com/office/drawing/2014/chart" uri="{C3380CC4-5D6E-409C-BE32-E72D297353CC}">
              <c16:uniqueId val="{00000002-F717-4374-85B7-EA1E2D96DB24}"/>
            </c:ext>
          </c:extLst>
        </c:ser>
        <c:ser>
          <c:idx val="3"/>
          <c:order val="4"/>
          <c:tx>
            <c:strRef>
              <c:f>'Figure S.8b'!$E$47</c:f>
              <c:strCache>
                <c:ptCount val="1"/>
                <c:pt idx="0">
                  <c:v>Carryover</c:v>
                </c:pt>
              </c:strCache>
            </c:strRef>
          </c:tx>
          <c:spPr>
            <a:solidFill>
              <a:srgbClr val="ACE1E3"/>
            </a:solidFill>
          </c:spPr>
          <c:invertIfNegative val="0"/>
          <c:cat>
            <c:numRef>
              <c:f>'Figure S.8b'!$A$48:$A$53</c:f>
              <c:numCache>
                <c:formatCode>General</c:formatCode>
                <c:ptCount val="6"/>
                <c:pt idx="0">
                  <c:v>2020</c:v>
                </c:pt>
                <c:pt idx="1">
                  <c:v>2021</c:v>
                </c:pt>
                <c:pt idx="2">
                  <c:v>2022</c:v>
                </c:pt>
                <c:pt idx="3">
                  <c:v>2023</c:v>
                </c:pt>
                <c:pt idx="4">
                  <c:v>2024</c:v>
                </c:pt>
                <c:pt idx="5">
                  <c:v>2025</c:v>
                </c:pt>
              </c:numCache>
            </c:numRef>
          </c:cat>
          <c:val>
            <c:numRef>
              <c:f>'Figure S.8b'!$E$48:$E$53</c:f>
              <c:numCache>
                <c:formatCode>0</c:formatCode>
                <c:ptCount val="6"/>
                <c:pt idx="1">
                  <c:v>27</c:v>
                </c:pt>
                <c:pt idx="2">
                  <c:v>77</c:v>
                </c:pt>
                <c:pt idx="3">
                  <c:v>33</c:v>
                </c:pt>
                <c:pt idx="4">
                  <c:v>4</c:v>
                </c:pt>
                <c:pt idx="5">
                  <c:v>0</c:v>
                </c:pt>
              </c:numCache>
            </c:numRef>
          </c:val>
          <c:extLst>
            <c:ext xmlns:c16="http://schemas.microsoft.com/office/drawing/2014/chart" uri="{C3380CC4-5D6E-409C-BE32-E72D297353CC}">
              <c16:uniqueId val="{00000003-F717-4374-85B7-EA1E2D96DB24}"/>
            </c:ext>
          </c:extLst>
        </c:ser>
        <c:ser>
          <c:idx val="7"/>
          <c:order val="5"/>
          <c:tx>
            <c:strRef>
              <c:f>'Figure S.8b'!$G$47</c:f>
              <c:strCache>
                <c:ptCount val="1"/>
                <c:pt idx="0">
                  <c:v>Other/Judgement </c:v>
                </c:pt>
              </c:strCache>
            </c:strRef>
          </c:tx>
          <c:spPr>
            <a:solidFill>
              <a:srgbClr val="BFBFBF"/>
            </a:solidFill>
          </c:spPr>
          <c:invertIfNegative val="0"/>
          <c:cat>
            <c:numRef>
              <c:f>'Figure S.8b'!$A$48:$A$53</c:f>
              <c:numCache>
                <c:formatCode>General</c:formatCode>
                <c:ptCount val="6"/>
                <c:pt idx="0">
                  <c:v>2020</c:v>
                </c:pt>
                <c:pt idx="1">
                  <c:v>2021</c:v>
                </c:pt>
                <c:pt idx="2">
                  <c:v>2022</c:v>
                </c:pt>
                <c:pt idx="3">
                  <c:v>2023</c:v>
                </c:pt>
                <c:pt idx="4">
                  <c:v>2024</c:v>
                </c:pt>
                <c:pt idx="5">
                  <c:v>2025</c:v>
                </c:pt>
              </c:numCache>
            </c:numRef>
          </c:cat>
          <c:val>
            <c:numRef>
              <c:f>'Figure S.8b'!$G$48:$G$53</c:f>
              <c:numCache>
                <c:formatCode>0</c:formatCode>
                <c:ptCount val="6"/>
                <c:pt idx="1">
                  <c:v>90.535922119999995</c:v>
                </c:pt>
                <c:pt idx="2">
                  <c:v>1756.364</c:v>
                </c:pt>
                <c:pt idx="3">
                  <c:v>264.96749999999997</c:v>
                </c:pt>
                <c:pt idx="4">
                  <c:v>133.18170000000001</c:v>
                </c:pt>
                <c:pt idx="5">
                  <c:v>-480.57171035999602</c:v>
                </c:pt>
              </c:numCache>
            </c:numRef>
          </c:val>
          <c:extLst>
            <c:ext xmlns:c16="http://schemas.microsoft.com/office/drawing/2014/chart" uri="{C3380CC4-5D6E-409C-BE32-E72D297353CC}">
              <c16:uniqueId val="{00000004-F717-4374-85B7-EA1E2D96DB24}"/>
            </c:ext>
          </c:extLst>
        </c:ser>
        <c:ser>
          <c:idx val="5"/>
          <c:order val="6"/>
          <c:tx>
            <c:strRef>
              <c:f>'Figure S.8b'!$H$47</c:f>
              <c:strCache>
                <c:ptCount val="1"/>
                <c:pt idx="0">
                  <c:v>Warehousing</c:v>
                </c:pt>
              </c:strCache>
            </c:strRef>
          </c:tx>
          <c:spPr>
            <a:solidFill>
              <a:srgbClr val="E1C402"/>
            </a:solidFill>
          </c:spPr>
          <c:invertIfNegative val="0"/>
          <c:cat>
            <c:numRef>
              <c:f>'Figure S.8b'!$A$48:$A$53</c:f>
              <c:numCache>
                <c:formatCode>General</c:formatCode>
                <c:ptCount val="6"/>
                <c:pt idx="0">
                  <c:v>2020</c:v>
                </c:pt>
                <c:pt idx="1">
                  <c:v>2021</c:v>
                </c:pt>
                <c:pt idx="2">
                  <c:v>2022</c:v>
                </c:pt>
                <c:pt idx="3">
                  <c:v>2023</c:v>
                </c:pt>
                <c:pt idx="4">
                  <c:v>2024</c:v>
                </c:pt>
                <c:pt idx="5">
                  <c:v>2025</c:v>
                </c:pt>
              </c:numCache>
            </c:numRef>
          </c:cat>
          <c:val>
            <c:numRef>
              <c:f>'Figure S.8b'!$H$48:$H$53</c:f>
              <c:numCache>
                <c:formatCode>0</c:formatCode>
                <c:ptCount val="6"/>
                <c:pt idx="1">
                  <c:v>619.53194629383029</c:v>
                </c:pt>
                <c:pt idx="2">
                  <c:v>227.09652685308481</c:v>
                </c:pt>
                <c:pt idx="3">
                  <c:v>185.12499999999997</c:v>
                </c:pt>
                <c:pt idx="4">
                  <c:v>-407.27499999999998</c:v>
                </c:pt>
                <c:pt idx="5">
                  <c:v>0</c:v>
                </c:pt>
              </c:numCache>
            </c:numRef>
          </c:val>
          <c:extLst>
            <c:ext xmlns:c16="http://schemas.microsoft.com/office/drawing/2014/chart" uri="{C3380CC4-5D6E-409C-BE32-E72D297353CC}">
              <c16:uniqueId val="{00000005-F717-4374-85B7-EA1E2D96DB24}"/>
            </c:ext>
          </c:extLst>
        </c:ser>
        <c:dLbls>
          <c:showLegendKey val="0"/>
          <c:showVal val="0"/>
          <c:showCatName val="0"/>
          <c:showSerName val="0"/>
          <c:showPercent val="0"/>
          <c:showBubbleSize val="0"/>
        </c:dLbls>
        <c:gapWidth val="150"/>
        <c:overlap val="100"/>
        <c:axId val="415208576"/>
        <c:axId val="415210496"/>
      </c:barChart>
      <c:lineChart>
        <c:grouping val="standard"/>
        <c:varyColors val="0"/>
        <c:ser>
          <c:idx val="0"/>
          <c:order val="0"/>
          <c:tx>
            <c:strRef>
              <c:f>'Figure S.8b'!$B$47</c:f>
              <c:strCache>
                <c:ptCount val="1"/>
                <c:pt idx="0">
                  <c:v>Total Revenue</c:v>
                </c:pt>
              </c:strCache>
            </c:strRef>
          </c:tx>
          <c:spPr>
            <a:ln w="28575">
              <a:solidFill>
                <a:srgbClr val="0A3D50"/>
              </a:solidFill>
            </a:ln>
          </c:spPr>
          <c:marker>
            <c:symbol val="circle"/>
            <c:size val="7"/>
            <c:spPr>
              <a:solidFill>
                <a:schemeClr val="bg1"/>
              </a:solidFill>
              <a:ln w="19050">
                <a:solidFill>
                  <a:srgbClr val="0A3D50"/>
                </a:solidFill>
              </a:ln>
            </c:spPr>
          </c:marker>
          <c:cat>
            <c:numRef>
              <c:f>'Figure S.8b'!$A$48:$A$53</c:f>
              <c:numCache>
                <c:formatCode>General</c:formatCode>
                <c:ptCount val="6"/>
                <c:pt idx="0">
                  <c:v>2020</c:v>
                </c:pt>
                <c:pt idx="1">
                  <c:v>2021</c:v>
                </c:pt>
                <c:pt idx="2">
                  <c:v>2022</c:v>
                </c:pt>
                <c:pt idx="3">
                  <c:v>2023</c:v>
                </c:pt>
                <c:pt idx="4">
                  <c:v>2024</c:v>
                </c:pt>
                <c:pt idx="5">
                  <c:v>2025</c:v>
                </c:pt>
              </c:numCache>
            </c:numRef>
          </c:cat>
          <c:val>
            <c:numRef>
              <c:f>'Figure S.8b'!$B$48:$B$53</c:f>
              <c:numCache>
                <c:formatCode>0</c:formatCode>
                <c:ptCount val="6"/>
                <c:pt idx="0">
                  <c:v>-95</c:v>
                </c:pt>
                <c:pt idx="1">
                  <c:v>1365</c:v>
                </c:pt>
                <c:pt idx="2">
                  <c:v>1430</c:v>
                </c:pt>
                <c:pt idx="3">
                  <c:v>1865</c:v>
                </c:pt>
                <c:pt idx="4">
                  <c:v>1465</c:v>
                </c:pt>
                <c:pt idx="5">
                  <c:v>1445</c:v>
                </c:pt>
              </c:numCache>
            </c:numRef>
          </c:val>
          <c:smooth val="0"/>
          <c:extLst>
            <c:ext xmlns:c16="http://schemas.microsoft.com/office/drawing/2014/chart" uri="{C3380CC4-5D6E-409C-BE32-E72D297353CC}">
              <c16:uniqueId val="{00000006-F717-4374-85B7-EA1E2D96DB24}"/>
            </c:ext>
          </c:extLst>
        </c:ser>
        <c:dLbls>
          <c:showLegendKey val="0"/>
          <c:showVal val="0"/>
          <c:showCatName val="0"/>
          <c:showSerName val="0"/>
          <c:showPercent val="0"/>
          <c:showBubbleSize val="0"/>
        </c:dLbls>
        <c:marker val="1"/>
        <c:smooth val="0"/>
        <c:axId val="415208576"/>
        <c:axId val="415210496"/>
      </c:lineChart>
      <c:catAx>
        <c:axId val="415208576"/>
        <c:scaling>
          <c:orientation val="minMax"/>
        </c:scaling>
        <c:delete val="0"/>
        <c:axPos val="b"/>
        <c:numFmt formatCode="General" sourceLinked="1"/>
        <c:majorTickMark val="out"/>
        <c:minorTickMark val="none"/>
        <c:tickLblPos val="low"/>
        <c:crossAx val="415210496"/>
        <c:crosses val="autoZero"/>
        <c:auto val="1"/>
        <c:lblAlgn val="ctr"/>
        <c:lblOffset val="100"/>
        <c:noMultiLvlLbl val="0"/>
      </c:catAx>
      <c:valAx>
        <c:axId val="415210496"/>
        <c:scaling>
          <c:orientation val="minMax"/>
        </c:scaling>
        <c:delete val="0"/>
        <c:axPos val="l"/>
        <c:numFmt formatCode="#,##0" sourceLinked="0"/>
        <c:majorTickMark val="out"/>
        <c:minorTickMark val="none"/>
        <c:tickLblPos val="nextTo"/>
        <c:crossAx val="415208576"/>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S.8b'!$C$59</c:f>
              <c:strCache>
                <c:ptCount val="1"/>
                <c:pt idx="0">
                  <c:v>Macro</c:v>
                </c:pt>
              </c:strCache>
            </c:strRef>
          </c:tx>
          <c:spPr>
            <a:solidFill>
              <a:srgbClr val="27819D"/>
            </a:solidFill>
          </c:spPr>
          <c:invertIfNegative val="0"/>
          <c:cat>
            <c:numLit>
              <c:formatCode>General</c:formatCode>
              <c:ptCount val="6"/>
              <c:pt idx="0">
                <c:v>0</c:v>
              </c:pt>
              <c:pt idx="1">
                <c:v>0</c:v>
              </c:pt>
              <c:pt idx="2">
                <c:v>0</c:v>
              </c:pt>
              <c:pt idx="3">
                <c:v>0</c:v>
              </c:pt>
              <c:pt idx="4">
                <c:v>0</c:v>
              </c:pt>
              <c:pt idx="5">
                <c:v>0</c:v>
              </c:pt>
            </c:numLit>
          </c:cat>
          <c:val>
            <c:numRef>
              <c:f>'Figure S.8b'!$C$60:$C$65</c:f>
              <c:numCache>
                <c:formatCode>0</c:formatCode>
                <c:ptCount val="6"/>
                <c:pt idx="1">
                  <c:v>141.12295133999999</c:v>
                </c:pt>
                <c:pt idx="2">
                  <c:v>101.9137216</c:v>
                </c:pt>
                <c:pt idx="3">
                  <c:v>205.38598999999999</c:v>
                </c:pt>
                <c:pt idx="4">
                  <c:v>222.08643212000001</c:v>
                </c:pt>
                <c:pt idx="5">
                  <c:v>239.61562128</c:v>
                </c:pt>
              </c:numCache>
            </c:numRef>
          </c:val>
          <c:extLst>
            <c:ext xmlns:c16="http://schemas.microsoft.com/office/drawing/2014/chart" uri="{C3380CC4-5D6E-409C-BE32-E72D297353CC}">
              <c16:uniqueId val="{00000000-6605-44EF-ACE8-0F6BDA3CA404}"/>
            </c:ext>
          </c:extLst>
        </c:ser>
        <c:ser>
          <c:idx val="2"/>
          <c:order val="2"/>
          <c:tx>
            <c:strRef>
              <c:f>'Figure S.8b'!$D$59</c:f>
              <c:strCache>
                <c:ptCount val="1"/>
                <c:pt idx="0">
                  <c:v>One-offs</c:v>
                </c:pt>
              </c:strCache>
            </c:strRef>
          </c:tx>
          <c:invertIfNegative val="0"/>
          <c:cat>
            <c:numLit>
              <c:formatCode>General</c:formatCode>
              <c:ptCount val="6"/>
              <c:pt idx="0">
                <c:v>0</c:v>
              </c:pt>
              <c:pt idx="1">
                <c:v>0</c:v>
              </c:pt>
              <c:pt idx="2">
                <c:v>0</c:v>
              </c:pt>
              <c:pt idx="3">
                <c:v>0</c:v>
              </c:pt>
              <c:pt idx="4">
                <c:v>0</c:v>
              </c:pt>
              <c:pt idx="5">
                <c:v>0</c:v>
              </c:pt>
            </c:numLit>
          </c:cat>
          <c:val>
            <c:numRef>
              <c:f>'Figure S.8b'!$D$60:$D$65</c:f>
              <c:numCache>
                <c:formatCode>0</c:formatCode>
                <c:ptCount val="6"/>
                <c:pt idx="1">
                  <c:v>0</c:v>
                </c:pt>
                <c:pt idx="2">
                  <c:v>0</c:v>
                </c:pt>
                <c:pt idx="3">
                  <c:v>0</c:v>
                </c:pt>
                <c:pt idx="4">
                  <c:v>0</c:v>
                </c:pt>
                <c:pt idx="5">
                  <c:v>0</c:v>
                </c:pt>
              </c:numCache>
            </c:numRef>
          </c:val>
          <c:extLst>
            <c:ext xmlns:c16="http://schemas.microsoft.com/office/drawing/2014/chart" uri="{C3380CC4-5D6E-409C-BE32-E72D297353CC}">
              <c16:uniqueId val="{00000001-6605-44EF-ACE8-0F6BDA3CA404}"/>
            </c:ext>
          </c:extLst>
        </c:ser>
        <c:ser>
          <c:idx val="4"/>
          <c:order val="3"/>
          <c:tx>
            <c:strRef>
              <c:f>'Figure S.8b'!$F$59</c:f>
              <c:strCache>
                <c:ptCount val="1"/>
                <c:pt idx="0">
                  <c:v>Policy</c:v>
                </c:pt>
              </c:strCache>
            </c:strRef>
          </c:tx>
          <c:spPr>
            <a:solidFill>
              <a:srgbClr val="F7587E"/>
            </a:solidFill>
          </c:spPr>
          <c:invertIfNegative val="0"/>
          <c:cat>
            <c:numLit>
              <c:formatCode>General</c:formatCode>
              <c:ptCount val="6"/>
              <c:pt idx="0">
                <c:v>0</c:v>
              </c:pt>
              <c:pt idx="1">
                <c:v>0</c:v>
              </c:pt>
              <c:pt idx="2">
                <c:v>0</c:v>
              </c:pt>
              <c:pt idx="3">
                <c:v>0</c:v>
              </c:pt>
              <c:pt idx="4">
                <c:v>0</c:v>
              </c:pt>
              <c:pt idx="5">
                <c:v>0</c:v>
              </c:pt>
            </c:numLit>
          </c:cat>
          <c:val>
            <c:numRef>
              <c:f>'Figure S.8b'!$F$60:$F$65</c:f>
              <c:numCache>
                <c:formatCode>0</c:formatCode>
                <c:ptCount val="6"/>
                <c:pt idx="1">
                  <c:v>-4.7</c:v>
                </c:pt>
                <c:pt idx="2">
                  <c:v>-5.5</c:v>
                </c:pt>
                <c:pt idx="3">
                  <c:v>-5.5</c:v>
                </c:pt>
                <c:pt idx="4">
                  <c:v>-5.5</c:v>
                </c:pt>
                <c:pt idx="5">
                  <c:v>-5.5</c:v>
                </c:pt>
              </c:numCache>
            </c:numRef>
          </c:val>
          <c:extLst>
            <c:ext xmlns:c16="http://schemas.microsoft.com/office/drawing/2014/chart" uri="{C3380CC4-5D6E-409C-BE32-E72D297353CC}">
              <c16:uniqueId val="{00000002-6605-44EF-ACE8-0F6BDA3CA404}"/>
            </c:ext>
          </c:extLst>
        </c:ser>
        <c:ser>
          <c:idx val="3"/>
          <c:order val="4"/>
          <c:tx>
            <c:strRef>
              <c:f>'Figure S.8b'!$E$59</c:f>
              <c:strCache>
                <c:ptCount val="1"/>
                <c:pt idx="0">
                  <c:v>Carryover</c:v>
                </c:pt>
              </c:strCache>
            </c:strRef>
          </c:tx>
          <c:spPr>
            <a:solidFill>
              <a:srgbClr val="ACE1E3"/>
            </a:solidFill>
          </c:spPr>
          <c:invertIfNegative val="0"/>
          <c:cat>
            <c:numLit>
              <c:formatCode>General</c:formatCode>
              <c:ptCount val="6"/>
              <c:pt idx="0">
                <c:v>0</c:v>
              </c:pt>
              <c:pt idx="1">
                <c:v>0</c:v>
              </c:pt>
              <c:pt idx="2">
                <c:v>0</c:v>
              </c:pt>
              <c:pt idx="3">
                <c:v>0</c:v>
              </c:pt>
              <c:pt idx="4">
                <c:v>0</c:v>
              </c:pt>
              <c:pt idx="5">
                <c:v>0</c:v>
              </c:pt>
            </c:numLit>
          </c:cat>
          <c:val>
            <c:numRef>
              <c:f>'Figure S.8b'!$E$60:$E$65</c:f>
              <c:numCache>
                <c:formatCode>0</c:formatCode>
                <c:ptCount val="6"/>
                <c:pt idx="1">
                  <c:v>0</c:v>
                </c:pt>
                <c:pt idx="2">
                  <c:v>0</c:v>
                </c:pt>
                <c:pt idx="3">
                  <c:v>0</c:v>
                </c:pt>
                <c:pt idx="4">
                  <c:v>0</c:v>
                </c:pt>
                <c:pt idx="5">
                  <c:v>0</c:v>
                </c:pt>
              </c:numCache>
            </c:numRef>
          </c:val>
          <c:extLst>
            <c:ext xmlns:c16="http://schemas.microsoft.com/office/drawing/2014/chart" uri="{C3380CC4-5D6E-409C-BE32-E72D297353CC}">
              <c16:uniqueId val="{00000003-6605-44EF-ACE8-0F6BDA3CA404}"/>
            </c:ext>
          </c:extLst>
        </c:ser>
        <c:ser>
          <c:idx val="7"/>
          <c:order val="5"/>
          <c:tx>
            <c:strRef>
              <c:f>'Figure S.8b'!$G$59</c:f>
              <c:strCache>
                <c:ptCount val="1"/>
                <c:pt idx="0">
                  <c:v>Other/Judgement </c:v>
                </c:pt>
              </c:strCache>
            </c:strRef>
          </c:tx>
          <c:spPr>
            <a:solidFill>
              <a:srgbClr val="BFBFBF"/>
            </a:solidFill>
          </c:spPr>
          <c:invertIfNegative val="0"/>
          <c:cat>
            <c:numLit>
              <c:formatCode>General</c:formatCode>
              <c:ptCount val="6"/>
              <c:pt idx="0">
                <c:v>0</c:v>
              </c:pt>
              <c:pt idx="1">
                <c:v>0</c:v>
              </c:pt>
              <c:pt idx="2">
                <c:v>0</c:v>
              </c:pt>
              <c:pt idx="3">
                <c:v>0</c:v>
              </c:pt>
              <c:pt idx="4">
                <c:v>0</c:v>
              </c:pt>
              <c:pt idx="5">
                <c:v>0</c:v>
              </c:pt>
            </c:numLit>
          </c:cat>
          <c:val>
            <c:numRef>
              <c:f>'Figure S.8b'!$G$60:$G$65</c:f>
              <c:numCache>
                <c:formatCode>0</c:formatCode>
                <c:ptCount val="6"/>
                <c:pt idx="1">
                  <c:v>-1.42295134000005</c:v>
                </c:pt>
                <c:pt idx="2">
                  <c:v>8.5862784000000794</c:v>
                </c:pt>
                <c:pt idx="3">
                  <c:v>5.1140100000006896</c:v>
                </c:pt>
                <c:pt idx="4">
                  <c:v>3.4135678799998401</c:v>
                </c:pt>
                <c:pt idx="5">
                  <c:v>5.8843787200003099</c:v>
                </c:pt>
              </c:numCache>
            </c:numRef>
          </c:val>
          <c:extLst>
            <c:ext xmlns:c16="http://schemas.microsoft.com/office/drawing/2014/chart" uri="{C3380CC4-5D6E-409C-BE32-E72D297353CC}">
              <c16:uniqueId val="{00000004-6605-44EF-ACE8-0F6BDA3CA404}"/>
            </c:ext>
          </c:extLst>
        </c:ser>
        <c:dLbls>
          <c:showLegendKey val="0"/>
          <c:showVal val="0"/>
          <c:showCatName val="0"/>
          <c:showSerName val="0"/>
          <c:showPercent val="0"/>
          <c:showBubbleSize val="0"/>
        </c:dLbls>
        <c:gapWidth val="150"/>
        <c:overlap val="100"/>
        <c:axId val="415290496"/>
        <c:axId val="415292416"/>
      </c:barChart>
      <c:lineChart>
        <c:grouping val="standard"/>
        <c:varyColors val="0"/>
        <c:ser>
          <c:idx val="0"/>
          <c:order val="0"/>
          <c:tx>
            <c:strRef>
              <c:f>'Figure S.8b'!$B$59</c:f>
              <c:strCache>
                <c:ptCount val="1"/>
                <c:pt idx="0">
                  <c:v>Total Revenue</c:v>
                </c:pt>
              </c:strCache>
            </c:strRef>
          </c:tx>
          <c:spPr>
            <a:ln w="28575">
              <a:solidFill>
                <a:srgbClr val="0A3D50"/>
              </a:solidFill>
            </a:ln>
          </c:spPr>
          <c:marker>
            <c:symbol val="circle"/>
            <c:size val="7"/>
            <c:spPr>
              <a:solidFill>
                <a:schemeClr val="bg1"/>
              </a:solidFill>
              <a:ln w="19050">
                <a:solidFill>
                  <a:srgbClr val="0A3D50"/>
                </a:solidFill>
              </a:ln>
            </c:spPr>
          </c:marker>
          <c:cat>
            <c:numRef>
              <c:f>'Figure S.8b'!$A$60:$A$65</c:f>
              <c:numCache>
                <c:formatCode>General</c:formatCode>
                <c:ptCount val="6"/>
                <c:pt idx="0">
                  <c:v>2020</c:v>
                </c:pt>
                <c:pt idx="1">
                  <c:v>2021</c:v>
                </c:pt>
                <c:pt idx="2">
                  <c:v>2022</c:v>
                </c:pt>
                <c:pt idx="3">
                  <c:v>2023</c:v>
                </c:pt>
                <c:pt idx="4">
                  <c:v>2024</c:v>
                </c:pt>
                <c:pt idx="5">
                  <c:v>2025</c:v>
                </c:pt>
              </c:numCache>
            </c:numRef>
          </c:cat>
          <c:val>
            <c:numRef>
              <c:f>'Figure S.8b'!$B$60:$B$65</c:f>
              <c:numCache>
                <c:formatCode>0</c:formatCode>
                <c:ptCount val="6"/>
                <c:pt idx="0" formatCode="General">
                  <c:v>-4</c:v>
                </c:pt>
                <c:pt idx="1">
                  <c:v>135</c:v>
                </c:pt>
                <c:pt idx="2">
                  <c:v>105</c:v>
                </c:pt>
                <c:pt idx="3">
                  <c:v>205</c:v>
                </c:pt>
                <c:pt idx="4">
                  <c:v>220</c:v>
                </c:pt>
                <c:pt idx="5">
                  <c:v>240</c:v>
                </c:pt>
              </c:numCache>
            </c:numRef>
          </c:val>
          <c:smooth val="0"/>
          <c:extLst>
            <c:ext xmlns:c16="http://schemas.microsoft.com/office/drawing/2014/chart" uri="{C3380CC4-5D6E-409C-BE32-E72D297353CC}">
              <c16:uniqueId val="{00000005-6605-44EF-ACE8-0F6BDA3CA404}"/>
            </c:ext>
          </c:extLst>
        </c:ser>
        <c:dLbls>
          <c:showLegendKey val="0"/>
          <c:showVal val="0"/>
          <c:showCatName val="0"/>
          <c:showSerName val="0"/>
          <c:showPercent val="0"/>
          <c:showBubbleSize val="0"/>
        </c:dLbls>
        <c:marker val="1"/>
        <c:smooth val="0"/>
        <c:axId val="415290496"/>
        <c:axId val="415292416"/>
      </c:lineChart>
      <c:catAx>
        <c:axId val="415290496"/>
        <c:scaling>
          <c:orientation val="minMax"/>
        </c:scaling>
        <c:delete val="0"/>
        <c:axPos val="b"/>
        <c:numFmt formatCode="General" sourceLinked="1"/>
        <c:majorTickMark val="out"/>
        <c:minorTickMark val="none"/>
        <c:tickLblPos val="low"/>
        <c:crossAx val="415292416"/>
        <c:crosses val="autoZero"/>
        <c:auto val="1"/>
        <c:lblAlgn val="ctr"/>
        <c:lblOffset val="100"/>
        <c:noMultiLvlLbl val="0"/>
      </c:catAx>
      <c:valAx>
        <c:axId val="415292416"/>
        <c:scaling>
          <c:orientation val="minMax"/>
        </c:scaling>
        <c:delete val="0"/>
        <c:axPos val="l"/>
        <c:numFmt formatCode="#,##0" sourceLinked="0"/>
        <c:majorTickMark val="out"/>
        <c:minorTickMark val="none"/>
        <c:tickLblPos val="nextTo"/>
        <c:crossAx val="415290496"/>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S.8b'!$C$72</c:f>
              <c:strCache>
                <c:ptCount val="1"/>
                <c:pt idx="0">
                  <c:v>Macro</c:v>
                </c:pt>
              </c:strCache>
            </c:strRef>
          </c:tx>
          <c:spPr>
            <a:solidFill>
              <a:srgbClr val="27819D"/>
            </a:solidFill>
          </c:spPr>
          <c:invertIfNegative val="0"/>
          <c:cat>
            <c:numRef>
              <c:f>'Figure S.8b'!$A$74:$A$79</c:f>
              <c:numCache>
                <c:formatCode>General</c:formatCode>
                <c:ptCount val="6"/>
                <c:pt idx="0">
                  <c:v>2020</c:v>
                </c:pt>
                <c:pt idx="1">
                  <c:v>2021</c:v>
                </c:pt>
                <c:pt idx="2">
                  <c:v>2022</c:v>
                </c:pt>
                <c:pt idx="3">
                  <c:v>2023</c:v>
                </c:pt>
                <c:pt idx="4">
                  <c:v>2024</c:v>
                </c:pt>
                <c:pt idx="5">
                  <c:v>2025</c:v>
                </c:pt>
              </c:numCache>
            </c:numRef>
          </c:cat>
          <c:val>
            <c:numRef>
              <c:f>'Figure S.8b'!$C$74:$C$79</c:f>
              <c:numCache>
                <c:formatCode>0</c:formatCode>
                <c:ptCount val="6"/>
                <c:pt idx="1">
                  <c:v>815.43150000000003</c:v>
                </c:pt>
                <c:pt idx="2">
                  <c:v>1210.56</c:v>
                </c:pt>
                <c:pt idx="3">
                  <c:v>736.00800000000004</c:v>
                </c:pt>
                <c:pt idx="4">
                  <c:v>735.33849999999995</c:v>
                </c:pt>
                <c:pt idx="5">
                  <c:v>718.08749999999998</c:v>
                </c:pt>
              </c:numCache>
            </c:numRef>
          </c:val>
          <c:extLst>
            <c:ext xmlns:c16="http://schemas.microsoft.com/office/drawing/2014/chart" uri="{C3380CC4-5D6E-409C-BE32-E72D297353CC}">
              <c16:uniqueId val="{00000000-4864-4A66-8B74-F5CD855A5FCA}"/>
            </c:ext>
          </c:extLst>
        </c:ser>
        <c:ser>
          <c:idx val="2"/>
          <c:order val="2"/>
          <c:tx>
            <c:strRef>
              <c:f>'Figure S.8b'!$D$72</c:f>
              <c:strCache>
                <c:ptCount val="1"/>
                <c:pt idx="0">
                  <c:v>One-offs</c:v>
                </c:pt>
              </c:strCache>
            </c:strRef>
          </c:tx>
          <c:invertIfNegative val="0"/>
          <c:cat>
            <c:numRef>
              <c:f>'Figure S.8b'!$A$74:$A$79</c:f>
              <c:numCache>
                <c:formatCode>General</c:formatCode>
                <c:ptCount val="6"/>
                <c:pt idx="0">
                  <c:v>2020</c:v>
                </c:pt>
                <c:pt idx="1">
                  <c:v>2021</c:v>
                </c:pt>
                <c:pt idx="2">
                  <c:v>2022</c:v>
                </c:pt>
                <c:pt idx="3">
                  <c:v>2023</c:v>
                </c:pt>
                <c:pt idx="4">
                  <c:v>2024</c:v>
                </c:pt>
                <c:pt idx="5">
                  <c:v>2025</c:v>
                </c:pt>
              </c:numCache>
            </c:numRef>
          </c:cat>
          <c:val>
            <c:numRef>
              <c:f>'Figure S.8b'!$D$74:$D$79</c:f>
              <c:numCache>
                <c:formatCode>General</c:formatCode>
                <c:ptCount val="6"/>
                <c:pt idx="1">
                  <c:v>0</c:v>
                </c:pt>
                <c:pt idx="2">
                  <c:v>0</c:v>
                </c:pt>
                <c:pt idx="3">
                  <c:v>0</c:v>
                </c:pt>
                <c:pt idx="4">
                  <c:v>0</c:v>
                </c:pt>
                <c:pt idx="5">
                  <c:v>0</c:v>
                </c:pt>
              </c:numCache>
            </c:numRef>
          </c:val>
          <c:extLst>
            <c:ext xmlns:c16="http://schemas.microsoft.com/office/drawing/2014/chart" uri="{C3380CC4-5D6E-409C-BE32-E72D297353CC}">
              <c16:uniqueId val="{00000001-4864-4A66-8B74-F5CD855A5FCA}"/>
            </c:ext>
          </c:extLst>
        </c:ser>
        <c:ser>
          <c:idx val="4"/>
          <c:order val="3"/>
          <c:tx>
            <c:strRef>
              <c:f>'Figure S.8b'!$F$72</c:f>
              <c:strCache>
                <c:ptCount val="1"/>
                <c:pt idx="0">
                  <c:v>Policy</c:v>
                </c:pt>
              </c:strCache>
            </c:strRef>
          </c:tx>
          <c:spPr>
            <a:solidFill>
              <a:srgbClr val="F7587E"/>
            </a:solidFill>
          </c:spPr>
          <c:invertIfNegative val="0"/>
          <c:cat>
            <c:numRef>
              <c:f>'Figure S.8b'!$A$74:$A$79</c:f>
              <c:numCache>
                <c:formatCode>General</c:formatCode>
                <c:ptCount val="6"/>
                <c:pt idx="0">
                  <c:v>2020</c:v>
                </c:pt>
                <c:pt idx="1">
                  <c:v>2021</c:v>
                </c:pt>
                <c:pt idx="2">
                  <c:v>2022</c:v>
                </c:pt>
                <c:pt idx="3">
                  <c:v>2023</c:v>
                </c:pt>
                <c:pt idx="4">
                  <c:v>2024</c:v>
                </c:pt>
                <c:pt idx="5">
                  <c:v>2025</c:v>
                </c:pt>
              </c:numCache>
            </c:numRef>
          </c:cat>
          <c:val>
            <c:numRef>
              <c:f>'Figure S.8b'!$F$74:$F$79</c:f>
              <c:numCache>
                <c:formatCode>General</c:formatCode>
                <c:ptCount val="6"/>
                <c:pt idx="1">
                  <c:v>-6</c:v>
                </c:pt>
                <c:pt idx="2">
                  <c:v>-5</c:v>
                </c:pt>
                <c:pt idx="3">
                  <c:v>-6</c:v>
                </c:pt>
                <c:pt idx="4">
                  <c:v>0</c:v>
                </c:pt>
                <c:pt idx="5">
                  <c:v>0</c:v>
                </c:pt>
              </c:numCache>
            </c:numRef>
          </c:val>
          <c:extLst>
            <c:ext xmlns:c16="http://schemas.microsoft.com/office/drawing/2014/chart" uri="{C3380CC4-5D6E-409C-BE32-E72D297353CC}">
              <c16:uniqueId val="{00000002-4864-4A66-8B74-F5CD855A5FCA}"/>
            </c:ext>
          </c:extLst>
        </c:ser>
        <c:ser>
          <c:idx val="3"/>
          <c:order val="4"/>
          <c:tx>
            <c:strRef>
              <c:f>'Figure S.8b'!$E$72</c:f>
              <c:strCache>
                <c:ptCount val="1"/>
                <c:pt idx="0">
                  <c:v>Carryover</c:v>
                </c:pt>
              </c:strCache>
            </c:strRef>
          </c:tx>
          <c:spPr>
            <a:solidFill>
              <a:srgbClr val="ACE1E3"/>
            </a:solidFill>
          </c:spPr>
          <c:invertIfNegative val="0"/>
          <c:cat>
            <c:numRef>
              <c:f>'Figure S.8b'!$A$74:$A$79</c:f>
              <c:numCache>
                <c:formatCode>General</c:formatCode>
                <c:ptCount val="6"/>
                <c:pt idx="0">
                  <c:v>2020</c:v>
                </c:pt>
                <c:pt idx="1">
                  <c:v>2021</c:v>
                </c:pt>
                <c:pt idx="2">
                  <c:v>2022</c:v>
                </c:pt>
                <c:pt idx="3">
                  <c:v>2023</c:v>
                </c:pt>
                <c:pt idx="4">
                  <c:v>2024</c:v>
                </c:pt>
                <c:pt idx="5">
                  <c:v>2025</c:v>
                </c:pt>
              </c:numCache>
            </c:numRef>
          </c:cat>
          <c:val>
            <c:numRef>
              <c:f>'Figure S.8b'!$E$74:$E$79</c:f>
              <c:numCache>
                <c:formatCode>General</c:formatCode>
                <c:ptCount val="6"/>
                <c:pt idx="1">
                  <c:v>-16</c:v>
                </c:pt>
                <c:pt idx="2">
                  <c:v>3</c:v>
                </c:pt>
                <c:pt idx="3">
                  <c:v>-1</c:v>
                </c:pt>
                <c:pt idx="4">
                  <c:v>0</c:v>
                </c:pt>
                <c:pt idx="5">
                  <c:v>0</c:v>
                </c:pt>
              </c:numCache>
            </c:numRef>
          </c:val>
          <c:extLst>
            <c:ext xmlns:c16="http://schemas.microsoft.com/office/drawing/2014/chart" uri="{C3380CC4-5D6E-409C-BE32-E72D297353CC}">
              <c16:uniqueId val="{00000003-4864-4A66-8B74-F5CD855A5FCA}"/>
            </c:ext>
          </c:extLst>
        </c:ser>
        <c:ser>
          <c:idx val="7"/>
          <c:order val="5"/>
          <c:tx>
            <c:strRef>
              <c:f>'Figure S.8b'!$G$72</c:f>
              <c:strCache>
                <c:ptCount val="1"/>
                <c:pt idx="0">
                  <c:v>Other/Judgement </c:v>
                </c:pt>
              </c:strCache>
            </c:strRef>
          </c:tx>
          <c:spPr>
            <a:solidFill>
              <a:srgbClr val="BFBFBF"/>
            </a:solidFill>
          </c:spPr>
          <c:invertIfNegative val="0"/>
          <c:cat>
            <c:numRef>
              <c:f>'Figure S.8b'!$A$74:$A$79</c:f>
              <c:numCache>
                <c:formatCode>General</c:formatCode>
                <c:ptCount val="6"/>
                <c:pt idx="0">
                  <c:v>2020</c:v>
                </c:pt>
                <c:pt idx="1">
                  <c:v>2021</c:v>
                </c:pt>
                <c:pt idx="2">
                  <c:v>2022</c:v>
                </c:pt>
                <c:pt idx="3">
                  <c:v>2023</c:v>
                </c:pt>
                <c:pt idx="4">
                  <c:v>2024</c:v>
                </c:pt>
                <c:pt idx="5">
                  <c:v>2025</c:v>
                </c:pt>
              </c:numCache>
            </c:numRef>
          </c:cat>
          <c:val>
            <c:numRef>
              <c:f>'Figure S.8b'!$G$74:$G$79</c:f>
              <c:numCache>
                <c:formatCode>0</c:formatCode>
                <c:ptCount val="6"/>
                <c:pt idx="1">
                  <c:v>-988.43149999999798</c:v>
                </c:pt>
                <c:pt idx="2">
                  <c:v>-1053.56</c:v>
                </c:pt>
                <c:pt idx="3">
                  <c:v>-489.00799999999902</c:v>
                </c:pt>
                <c:pt idx="4">
                  <c:v>-495.33849999999899</c:v>
                </c:pt>
                <c:pt idx="5">
                  <c:v>-503.08749999999901</c:v>
                </c:pt>
              </c:numCache>
            </c:numRef>
          </c:val>
          <c:extLst>
            <c:ext xmlns:c16="http://schemas.microsoft.com/office/drawing/2014/chart" uri="{C3380CC4-5D6E-409C-BE32-E72D297353CC}">
              <c16:uniqueId val="{00000004-4864-4A66-8B74-F5CD855A5FCA}"/>
            </c:ext>
          </c:extLst>
        </c:ser>
        <c:dLbls>
          <c:showLegendKey val="0"/>
          <c:showVal val="0"/>
          <c:showCatName val="0"/>
          <c:showSerName val="0"/>
          <c:showPercent val="0"/>
          <c:showBubbleSize val="0"/>
        </c:dLbls>
        <c:gapWidth val="150"/>
        <c:overlap val="100"/>
        <c:axId val="402488320"/>
        <c:axId val="402498688"/>
      </c:barChart>
      <c:lineChart>
        <c:grouping val="standard"/>
        <c:varyColors val="0"/>
        <c:ser>
          <c:idx val="0"/>
          <c:order val="0"/>
          <c:tx>
            <c:strRef>
              <c:f>'Figure S.8b'!$B$72</c:f>
              <c:strCache>
                <c:ptCount val="1"/>
                <c:pt idx="0">
                  <c:v>Total Revenue</c:v>
                </c:pt>
              </c:strCache>
            </c:strRef>
          </c:tx>
          <c:spPr>
            <a:ln w="28575">
              <a:solidFill>
                <a:srgbClr val="0A3D50"/>
              </a:solidFill>
            </a:ln>
          </c:spPr>
          <c:marker>
            <c:symbol val="circle"/>
            <c:size val="7"/>
            <c:spPr>
              <a:solidFill>
                <a:schemeClr val="bg1"/>
              </a:solidFill>
              <a:ln w="19050">
                <a:solidFill>
                  <a:srgbClr val="0A3D50"/>
                </a:solidFill>
              </a:ln>
            </c:spPr>
          </c:marker>
          <c:cat>
            <c:numRef>
              <c:f>'Figure S.8b'!$A$74:$A$79</c:f>
              <c:numCache>
                <c:formatCode>General</c:formatCode>
                <c:ptCount val="6"/>
                <c:pt idx="0">
                  <c:v>2020</c:v>
                </c:pt>
                <c:pt idx="1">
                  <c:v>2021</c:v>
                </c:pt>
                <c:pt idx="2">
                  <c:v>2022</c:v>
                </c:pt>
                <c:pt idx="3">
                  <c:v>2023</c:v>
                </c:pt>
                <c:pt idx="4">
                  <c:v>2024</c:v>
                </c:pt>
                <c:pt idx="5">
                  <c:v>2025</c:v>
                </c:pt>
              </c:numCache>
            </c:numRef>
          </c:cat>
          <c:val>
            <c:numRef>
              <c:f>'Figure S.8b'!$B$74:$B$79</c:f>
              <c:numCache>
                <c:formatCode>General</c:formatCode>
                <c:ptCount val="6"/>
                <c:pt idx="0">
                  <c:v>943</c:v>
                </c:pt>
                <c:pt idx="1">
                  <c:v>-195</c:v>
                </c:pt>
                <c:pt idx="2">
                  <c:v>155</c:v>
                </c:pt>
                <c:pt idx="3">
                  <c:v>240</c:v>
                </c:pt>
                <c:pt idx="4">
                  <c:v>240</c:v>
                </c:pt>
                <c:pt idx="5">
                  <c:v>215</c:v>
                </c:pt>
              </c:numCache>
            </c:numRef>
          </c:val>
          <c:smooth val="0"/>
          <c:extLst>
            <c:ext xmlns:c16="http://schemas.microsoft.com/office/drawing/2014/chart" uri="{C3380CC4-5D6E-409C-BE32-E72D297353CC}">
              <c16:uniqueId val="{00000005-4864-4A66-8B74-F5CD855A5FCA}"/>
            </c:ext>
          </c:extLst>
        </c:ser>
        <c:dLbls>
          <c:showLegendKey val="0"/>
          <c:showVal val="0"/>
          <c:showCatName val="0"/>
          <c:showSerName val="0"/>
          <c:showPercent val="0"/>
          <c:showBubbleSize val="0"/>
        </c:dLbls>
        <c:marker val="1"/>
        <c:smooth val="0"/>
        <c:axId val="402488320"/>
        <c:axId val="402498688"/>
      </c:lineChart>
      <c:catAx>
        <c:axId val="402488320"/>
        <c:scaling>
          <c:orientation val="minMax"/>
        </c:scaling>
        <c:delete val="0"/>
        <c:axPos val="b"/>
        <c:numFmt formatCode="General" sourceLinked="1"/>
        <c:majorTickMark val="out"/>
        <c:minorTickMark val="none"/>
        <c:tickLblPos val="low"/>
        <c:crossAx val="402498688"/>
        <c:crosses val="autoZero"/>
        <c:auto val="1"/>
        <c:lblAlgn val="ctr"/>
        <c:lblOffset val="100"/>
        <c:noMultiLvlLbl val="0"/>
      </c:catAx>
      <c:valAx>
        <c:axId val="402498688"/>
        <c:scaling>
          <c:orientation val="minMax"/>
        </c:scaling>
        <c:delete val="0"/>
        <c:axPos val="l"/>
        <c:numFmt formatCode="#,##0" sourceLinked="0"/>
        <c:majorTickMark val="out"/>
        <c:minorTickMark val="none"/>
        <c:tickLblPos val="nextTo"/>
        <c:crossAx val="402488320"/>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S.8b'!$C$86</c:f>
              <c:strCache>
                <c:ptCount val="1"/>
                <c:pt idx="0">
                  <c:v>Macro</c:v>
                </c:pt>
              </c:strCache>
            </c:strRef>
          </c:tx>
          <c:spPr>
            <a:solidFill>
              <a:srgbClr val="27819D"/>
            </a:solidFill>
          </c:spPr>
          <c:invertIfNegative val="0"/>
          <c:cat>
            <c:numLit>
              <c:formatCode>General</c:formatCode>
              <c:ptCount val="6"/>
              <c:pt idx="0">
                <c:v>0</c:v>
              </c:pt>
              <c:pt idx="1">
                <c:v>0</c:v>
              </c:pt>
              <c:pt idx="2">
                <c:v>0</c:v>
              </c:pt>
              <c:pt idx="3">
                <c:v>0</c:v>
              </c:pt>
              <c:pt idx="4">
                <c:v>0</c:v>
              </c:pt>
              <c:pt idx="5">
                <c:v>0</c:v>
              </c:pt>
            </c:numLit>
          </c:cat>
          <c:val>
            <c:numRef>
              <c:f>'Figure S.8b'!$C$88:$C$93</c:f>
              <c:numCache>
                <c:formatCode>0</c:formatCode>
                <c:ptCount val="6"/>
                <c:pt idx="1">
                  <c:v>640.63300000000004</c:v>
                </c:pt>
                <c:pt idx="2">
                  <c:v>1938.68544</c:v>
                </c:pt>
                <c:pt idx="3">
                  <c:v>803.39976000000001</c:v>
                </c:pt>
                <c:pt idx="4">
                  <c:v>821.35296000000005</c:v>
                </c:pt>
                <c:pt idx="5">
                  <c:v>897.64589999999998</c:v>
                </c:pt>
              </c:numCache>
            </c:numRef>
          </c:val>
          <c:extLst>
            <c:ext xmlns:c16="http://schemas.microsoft.com/office/drawing/2014/chart" uri="{C3380CC4-5D6E-409C-BE32-E72D297353CC}">
              <c16:uniqueId val="{00000000-7BEB-4515-A9AF-84146798757F}"/>
            </c:ext>
          </c:extLst>
        </c:ser>
        <c:ser>
          <c:idx val="2"/>
          <c:order val="2"/>
          <c:tx>
            <c:strRef>
              <c:f>'Figure S.8b'!$D$86</c:f>
              <c:strCache>
                <c:ptCount val="1"/>
                <c:pt idx="0">
                  <c:v>One-offs</c:v>
                </c:pt>
              </c:strCache>
            </c:strRef>
          </c:tx>
          <c:invertIfNegative val="0"/>
          <c:cat>
            <c:numLit>
              <c:formatCode>General</c:formatCode>
              <c:ptCount val="6"/>
              <c:pt idx="0">
                <c:v>0</c:v>
              </c:pt>
              <c:pt idx="1">
                <c:v>0</c:v>
              </c:pt>
              <c:pt idx="2">
                <c:v>0</c:v>
              </c:pt>
              <c:pt idx="3">
                <c:v>0</c:v>
              </c:pt>
              <c:pt idx="4">
                <c:v>0</c:v>
              </c:pt>
              <c:pt idx="5">
                <c:v>0</c:v>
              </c:pt>
            </c:numLit>
          </c:cat>
          <c:val>
            <c:numRef>
              <c:f>'Figure S.8b'!$D$88:$D$93</c:f>
              <c:numCache>
                <c:formatCode>General</c:formatCode>
                <c:ptCount val="6"/>
                <c:pt idx="1">
                  <c:v>0</c:v>
                </c:pt>
                <c:pt idx="2">
                  <c:v>0</c:v>
                </c:pt>
                <c:pt idx="3">
                  <c:v>0</c:v>
                </c:pt>
                <c:pt idx="4">
                  <c:v>0</c:v>
                </c:pt>
                <c:pt idx="5">
                  <c:v>0</c:v>
                </c:pt>
              </c:numCache>
            </c:numRef>
          </c:val>
          <c:extLst>
            <c:ext xmlns:c16="http://schemas.microsoft.com/office/drawing/2014/chart" uri="{C3380CC4-5D6E-409C-BE32-E72D297353CC}">
              <c16:uniqueId val="{00000001-7BEB-4515-A9AF-84146798757F}"/>
            </c:ext>
          </c:extLst>
        </c:ser>
        <c:ser>
          <c:idx val="4"/>
          <c:order val="3"/>
          <c:tx>
            <c:strRef>
              <c:f>'Figure S.8b'!$F$86</c:f>
              <c:strCache>
                <c:ptCount val="1"/>
                <c:pt idx="0">
                  <c:v>Policy</c:v>
                </c:pt>
              </c:strCache>
            </c:strRef>
          </c:tx>
          <c:spPr>
            <a:solidFill>
              <a:srgbClr val="F7587E"/>
            </a:solidFill>
          </c:spPr>
          <c:invertIfNegative val="0"/>
          <c:cat>
            <c:numLit>
              <c:formatCode>General</c:formatCode>
              <c:ptCount val="6"/>
              <c:pt idx="0">
                <c:v>0</c:v>
              </c:pt>
              <c:pt idx="1">
                <c:v>0</c:v>
              </c:pt>
              <c:pt idx="2">
                <c:v>0</c:v>
              </c:pt>
              <c:pt idx="3">
                <c:v>0</c:v>
              </c:pt>
              <c:pt idx="4">
                <c:v>0</c:v>
              </c:pt>
              <c:pt idx="5">
                <c:v>0</c:v>
              </c:pt>
            </c:numLit>
          </c:cat>
          <c:val>
            <c:numRef>
              <c:f>'Figure S.8b'!$F$88:$F$93</c:f>
              <c:numCache>
                <c:formatCode>General</c:formatCode>
                <c:ptCount val="6"/>
                <c:pt idx="1">
                  <c:v>-335</c:v>
                </c:pt>
                <c:pt idx="2">
                  <c:v>-60</c:v>
                </c:pt>
                <c:pt idx="3">
                  <c:v>10</c:v>
                </c:pt>
                <c:pt idx="4">
                  <c:v>10</c:v>
                </c:pt>
                <c:pt idx="5">
                  <c:v>10</c:v>
                </c:pt>
              </c:numCache>
            </c:numRef>
          </c:val>
          <c:extLst>
            <c:ext xmlns:c16="http://schemas.microsoft.com/office/drawing/2014/chart" uri="{C3380CC4-5D6E-409C-BE32-E72D297353CC}">
              <c16:uniqueId val="{00000002-7BEB-4515-A9AF-84146798757F}"/>
            </c:ext>
          </c:extLst>
        </c:ser>
        <c:ser>
          <c:idx val="3"/>
          <c:order val="4"/>
          <c:tx>
            <c:strRef>
              <c:f>'Figure S.8b'!$E$86</c:f>
              <c:strCache>
                <c:ptCount val="1"/>
                <c:pt idx="0">
                  <c:v>Carryover</c:v>
                </c:pt>
              </c:strCache>
            </c:strRef>
          </c:tx>
          <c:spPr>
            <a:solidFill>
              <a:srgbClr val="ACE1E3"/>
            </a:solidFill>
          </c:spPr>
          <c:invertIfNegative val="0"/>
          <c:cat>
            <c:numLit>
              <c:formatCode>General</c:formatCode>
              <c:ptCount val="6"/>
              <c:pt idx="0">
                <c:v>0</c:v>
              </c:pt>
              <c:pt idx="1">
                <c:v>0</c:v>
              </c:pt>
              <c:pt idx="2">
                <c:v>0</c:v>
              </c:pt>
              <c:pt idx="3">
                <c:v>0</c:v>
              </c:pt>
              <c:pt idx="4">
                <c:v>0</c:v>
              </c:pt>
              <c:pt idx="5">
                <c:v>0</c:v>
              </c:pt>
            </c:numLit>
          </c:cat>
          <c:val>
            <c:numRef>
              <c:f>'Figure S.8b'!$E$88:$E$93</c:f>
              <c:numCache>
                <c:formatCode>General</c:formatCode>
                <c:ptCount val="6"/>
                <c:pt idx="1">
                  <c:v>0</c:v>
                </c:pt>
                <c:pt idx="2">
                  <c:v>0</c:v>
                </c:pt>
                <c:pt idx="3">
                  <c:v>0</c:v>
                </c:pt>
                <c:pt idx="4">
                  <c:v>0</c:v>
                </c:pt>
                <c:pt idx="5">
                  <c:v>0</c:v>
                </c:pt>
              </c:numCache>
            </c:numRef>
          </c:val>
          <c:extLst>
            <c:ext xmlns:c16="http://schemas.microsoft.com/office/drawing/2014/chart" uri="{C3380CC4-5D6E-409C-BE32-E72D297353CC}">
              <c16:uniqueId val="{00000003-7BEB-4515-A9AF-84146798757F}"/>
            </c:ext>
          </c:extLst>
        </c:ser>
        <c:ser>
          <c:idx val="7"/>
          <c:order val="5"/>
          <c:tx>
            <c:strRef>
              <c:f>'Figure S.8b'!$G$86</c:f>
              <c:strCache>
                <c:ptCount val="1"/>
                <c:pt idx="0">
                  <c:v>Other/Judgement </c:v>
                </c:pt>
              </c:strCache>
            </c:strRef>
          </c:tx>
          <c:spPr>
            <a:solidFill>
              <a:srgbClr val="BFBFBF"/>
            </a:solidFill>
          </c:spPr>
          <c:invertIfNegative val="0"/>
          <c:cat>
            <c:numLit>
              <c:formatCode>General</c:formatCode>
              <c:ptCount val="6"/>
              <c:pt idx="0">
                <c:v>0</c:v>
              </c:pt>
              <c:pt idx="1">
                <c:v>0</c:v>
              </c:pt>
              <c:pt idx="2">
                <c:v>0</c:v>
              </c:pt>
              <c:pt idx="3">
                <c:v>0</c:v>
              </c:pt>
              <c:pt idx="4">
                <c:v>0</c:v>
              </c:pt>
              <c:pt idx="5">
                <c:v>0</c:v>
              </c:pt>
            </c:numLit>
          </c:cat>
          <c:val>
            <c:numRef>
              <c:f>'Figure S.8b'!$G$88:$G$93</c:f>
              <c:numCache>
                <c:formatCode>0</c:formatCode>
                <c:ptCount val="6"/>
                <c:pt idx="1">
                  <c:v>869.4</c:v>
                </c:pt>
                <c:pt idx="2">
                  <c:v>-645.9</c:v>
                </c:pt>
                <c:pt idx="3">
                  <c:v>351.5</c:v>
                </c:pt>
                <c:pt idx="4">
                  <c:v>499.8</c:v>
                </c:pt>
                <c:pt idx="5" formatCode="General">
                  <c:v>2.4</c:v>
                </c:pt>
              </c:numCache>
            </c:numRef>
          </c:val>
          <c:extLst>
            <c:ext xmlns:c16="http://schemas.microsoft.com/office/drawing/2014/chart" uri="{C3380CC4-5D6E-409C-BE32-E72D297353CC}">
              <c16:uniqueId val="{00000004-7BEB-4515-A9AF-84146798757F}"/>
            </c:ext>
          </c:extLst>
        </c:ser>
        <c:ser>
          <c:idx val="5"/>
          <c:order val="6"/>
          <c:tx>
            <c:strRef>
              <c:f>'Figure S.8b'!$H$86</c:f>
              <c:strCache>
                <c:ptCount val="1"/>
                <c:pt idx="0">
                  <c:v>Warehousing</c:v>
                </c:pt>
              </c:strCache>
            </c:strRef>
          </c:tx>
          <c:spPr>
            <a:solidFill>
              <a:srgbClr val="E1C402"/>
            </a:solidFill>
          </c:spPr>
          <c:invertIfNegative val="0"/>
          <c:val>
            <c:numRef>
              <c:f>'Figure S.8b'!$H$88:$H$93</c:f>
              <c:numCache>
                <c:formatCode>0</c:formatCode>
                <c:ptCount val="6"/>
                <c:pt idx="1">
                  <c:v>769.91799267643137</c:v>
                </c:pt>
                <c:pt idx="2">
                  <c:v>282.22225366178429</c:v>
                </c:pt>
                <c:pt idx="3">
                  <c:v>230.06250000000006</c:v>
                </c:pt>
                <c:pt idx="4">
                  <c:v>-506.13750000000005</c:v>
                </c:pt>
                <c:pt idx="5" formatCode="General">
                  <c:v>0</c:v>
                </c:pt>
              </c:numCache>
            </c:numRef>
          </c:val>
          <c:extLst>
            <c:ext xmlns:c16="http://schemas.microsoft.com/office/drawing/2014/chart" uri="{C3380CC4-5D6E-409C-BE32-E72D297353CC}">
              <c16:uniqueId val="{00000005-7BEB-4515-A9AF-84146798757F}"/>
            </c:ext>
          </c:extLst>
        </c:ser>
        <c:dLbls>
          <c:showLegendKey val="0"/>
          <c:showVal val="0"/>
          <c:showCatName val="0"/>
          <c:showSerName val="0"/>
          <c:showPercent val="0"/>
          <c:showBubbleSize val="0"/>
        </c:dLbls>
        <c:gapWidth val="150"/>
        <c:overlap val="100"/>
        <c:axId val="414971008"/>
        <c:axId val="414972928"/>
      </c:barChart>
      <c:lineChart>
        <c:grouping val="standard"/>
        <c:varyColors val="0"/>
        <c:ser>
          <c:idx val="0"/>
          <c:order val="0"/>
          <c:tx>
            <c:strRef>
              <c:f>'Figure S.8b'!$B$86</c:f>
              <c:strCache>
                <c:ptCount val="1"/>
                <c:pt idx="0">
                  <c:v>Total Revenue</c:v>
                </c:pt>
              </c:strCache>
            </c:strRef>
          </c:tx>
          <c:spPr>
            <a:ln w="28575">
              <a:solidFill>
                <a:srgbClr val="0A3D50"/>
              </a:solidFill>
            </a:ln>
          </c:spPr>
          <c:marker>
            <c:symbol val="circle"/>
            <c:size val="7"/>
            <c:spPr>
              <a:solidFill>
                <a:schemeClr val="bg1"/>
              </a:solidFill>
              <a:ln w="19050">
                <a:solidFill>
                  <a:srgbClr val="0A3D50"/>
                </a:solidFill>
              </a:ln>
            </c:spPr>
          </c:marker>
          <c:cat>
            <c:numRef>
              <c:f>'Figure S.8b'!$A$88:$A$93</c:f>
              <c:numCache>
                <c:formatCode>General</c:formatCode>
                <c:ptCount val="6"/>
                <c:pt idx="0">
                  <c:v>2020</c:v>
                </c:pt>
                <c:pt idx="1">
                  <c:v>2021</c:v>
                </c:pt>
                <c:pt idx="2">
                  <c:v>2022</c:v>
                </c:pt>
                <c:pt idx="3">
                  <c:v>2023</c:v>
                </c:pt>
                <c:pt idx="4">
                  <c:v>2024</c:v>
                </c:pt>
                <c:pt idx="5">
                  <c:v>2025</c:v>
                </c:pt>
              </c:numCache>
            </c:numRef>
          </c:cat>
          <c:val>
            <c:numRef>
              <c:f>'Figure S.8b'!$B$88:$B$93</c:f>
              <c:numCache>
                <c:formatCode>General</c:formatCode>
                <c:ptCount val="6"/>
                <c:pt idx="0">
                  <c:v>-2696</c:v>
                </c:pt>
                <c:pt idx="1">
                  <c:v>1945</c:v>
                </c:pt>
                <c:pt idx="2">
                  <c:v>1515</c:v>
                </c:pt>
                <c:pt idx="3">
                  <c:v>1395</c:v>
                </c:pt>
                <c:pt idx="4">
                  <c:v>825</c:v>
                </c:pt>
                <c:pt idx="5">
                  <c:v>910</c:v>
                </c:pt>
              </c:numCache>
            </c:numRef>
          </c:val>
          <c:smooth val="0"/>
          <c:extLst>
            <c:ext xmlns:c16="http://schemas.microsoft.com/office/drawing/2014/chart" uri="{C3380CC4-5D6E-409C-BE32-E72D297353CC}">
              <c16:uniqueId val="{00000006-7BEB-4515-A9AF-84146798757F}"/>
            </c:ext>
          </c:extLst>
        </c:ser>
        <c:dLbls>
          <c:showLegendKey val="0"/>
          <c:showVal val="0"/>
          <c:showCatName val="0"/>
          <c:showSerName val="0"/>
          <c:showPercent val="0"/>
          <c:showBubbleSize val="0"/>
        </c:dLbls>
        <c:marker val="1"/>
        <c:smooth val="0"/>
        <c:axId val="414971008"/>
        <c:axId val="414972928"/>
      </c:lineChart>
      <c:catAx>
        <c:axId val="414971008"/>
        <c:scaling>
          <c:orientation val="minMax"/>
        </c:scaling>
        <c:delete val="0"/>
        <c:axPos val="b"/>
        <c:numFmt formatCode="General" sourceLinked="1"/>
        <c:majorTickMark val="out"/>
        <c:minorTickMark val="none"/>
        <c:tickLblPos val="low"/>
        <c:crossAx val="414972928"/>
        <c:crosses val="autoZero"/>
        <c:auto val="1"/>
        <c:lblAlgn val="ctr"/>
        <c:lblOffset val="100"/>
        <c:noMultiLvlLbl val="0"/>
      </c:catAx>
      <c:valAx>
        <c:axId val="414972928"/>
        <c:scaling>
          <c:orientation val="minMax"/>
        </c:scaling>
        <c:delete val="0"/>
        <c:axPos val="l"/>
        <c:numFmt formatCode="#,##0" sourceLinked="0"/>
        <c:majorTickMark val="out"/>
        <c:minorTickMark val="none"/>
        <c:tickLblPos val="nextTo"/>
        <c:crossAx val="414971008"/>
        <c:crosses val="autoZero"/>
        <c:crossBetween val="between"/>
        <c:majorUnit val="1000"/>
      </c:valAx>
    </c:plotArea>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S.8b'!$C$99</c:f>
              <c:strCache>
                <c:ptCount val="1"/>
                <c:pt idx="0">
                  <c:v>Macro</c:v>
                </c:pt>
              </c:strCache>
            </c:strRef>
          </c:tx>
          <c:spPr>
            <a:solidFill>
              <a:srgbClr val="27819D"/>
            </a:solidFill>
          </c:spPr>
          <c:invertIfNegative val="0"/>
          <c:cat>
            <c:numLit>
              <c:formatCode>General</c:formatCode>
              <c:ptCount val="6"/>
              <c:pt idx="0">
                <c:v>0</c:v>
              </c:pt>
              <c:pt idx="1">
                <c:v>0</c:v>
              </c:pt>
              <c:pt idx="2">
                <c:v>0</c:v>
              </c:pt>
              <c:pt idx="3">
                <c:v>0</c:v>
              </c:pt>
              <c:pt idx="4">
                <c:v>0</c:v>
              </c:pt>
              <c:pt idx="5">
                <c:v>0</c:v>
              </c:pt>
            </c:numLit>
          </c:cat>
          <c:val>
            <c:numRef>
              <c:f>'Figure S.8b'!$C$100:$C$105</c:f>
              <c:numCache>
                <c:formatCode>0</c:formatCode>
                <c:ptCount val="6"/>
                <c:pt idx="1">
                  <c:v>188.79040000000001</c:v>
                </c:pt>
                <c:pt idx="2">
                  <c:v>621.44753999999898</c:v>
                </c:pt>
                <c:pt idx="3">
                  <c:v>210.05260000000001</c:v>
                </c:pt>
                <c:pt idx="4">
                  <c:v>188.3931</c:v>
                </c:pt>
                <c:pt idx="5">
                  <c:v>207.60296</c:v>
                </c:pt>
              </c:numCache>
            </c:numRef>
          </c:val>
          <c:extLst>
            <c:ext xmlns:c16="http://schemas.microsoft.com/office/drawing/2014/chart" uri="{C3380CC4-5D6E-409C-BE32-E72D297353CC}">
              <c16:uniqueId val="{00000000-CD8F-4CA9-81DB-265E39FC4E77}"/>
            </c:ext>
          </c:extLst>
        </c:ser>
        <c:ser>
          <c:idx val="2"/>
          <c:order val="2"/>
          <c:tx>
            <c:strRef>
              <c:f>'Figure S.8b'!$D$99</c:f>
              <c:strCache>
                <c:ptCount val="1"/>
                <c:pt idx="0">
                  <c:v>One-offs</c:v>
                </c:pt>
              </c:strCache>
            </c:strRef>
          </c:tx>
          <c:invertIfNegative val="0"/>
          <c:cat>
            <c:numLit>
              <c:formatCode>General</c:formatCode>
              <c:ptCount val="6"/>
              <c:pt idx="0">
                <c:v>0</c:v>
              </c:pt>
              <c:pt idx="1">
                <c:v>0</c:v>
              </c:pt>
              <c:pt idx="2">
                <c:v>0</c:v>
              </c:pt>
              <c:pt idx="3">
                <c:v>0</c:v>
              </c:pt>
              <c:pt idx="4">
                <c:v>0</c:v>
              </c:pt>
              <c:pt idx="5">
                <c:v>0</c:v>
              </c:pt>
            </c:numLit>
          </c:cat>
          <c:val>
            <c:numRef>
              <c:f>'Figure S.8b'!$D$100:$D$105</c:f>
              <c:numCache>
                <c:formatCode>General</c:formatCode>
                <c:ptCount val="6"/>
                <c:pt idx="1">
                  <c:v>0</c:v>
                </c:pt>
                <c:pt idx="2">
                  <c:v>0</c:v>
                </c:pt>
                <c:pt idx="3">
                  <c:v>0</c:v>
                </c:pt>
                <c:pt idx="4">
                  <c:v>0</c:v>
                </c:pt>
                <c:pt idx="5">
                  <c:v>0</c:v>
                </c:pt>
              </c:numCache>
            </c:numRef>
          </c:val>
          <c:extLst>
            <c:ext xmlns:c16="http://schemas.microsoft.com/office/drawing/2014/chart" uri="{C3380CC4-5D6E-409C-BE32-E72D297353CC}">
              <c16:uniqueId val="{00000001-CD8F-4CA9-81DB-265E39FC4E77}"/>
            </c:ext>
          </c:extLst>
        </c:ser>
        <c:ser>
          <c:idx val="4"/>
          <c:order val="3"/>
          <c:tx>
            <c:strRef>
              <c:f>'Figure S.8b'!$F$99</c:f>
              <c:strCache>
                <c:ptCount val="1"/>
                <c:pt idx="0">
                  <c:v>Policy</c:v>
                </c:pt>
              </c:strCache>
            </c:strRef>
          </c:tx>
          <c:spPr>
            <a:solidFill>
              <a:srgbClr val="F7587E"/>
            </a:solidFill>
          </c:spPr>
          <c:invertIfNegative val="0"/>
          <c:cat>
            <c:numLit>
              <c:formatCode>General</c:formatCode>
              <c:ptCount val="6"/>
              <c:pt idx="0">
                <c:v>0</c:v>
              </c:pt>
              <c:pt idx="1">
                <c:v>0</c:v>
              </c:pt>
              <c:pt idx="2">
                <c:v>0</c:v>
              </c:pt>
              <c:pt idx="3">
                <c:v>0</c:v>
              </c:pt>
              <c:pt idx="4">
                <c:v>0</c:v>
              </c:pt>
              <c:pt idx="5">
                <c:v>0</c:v>
              </c:pt>
            </c:numLit>
          </c:cat>
          <c:val>
            <c:numRef>
              <c:f>'Figure S.8b'!$F$100:$F$105</c:f>
              <c:numCache>
                <c:formatCode>General</c:formatCode>
                <c:ptCount val="6"/>
                <c:pt idx="1">
                  <c:v>158</c:v>
                </c:pt>
                <c:pt idx="2">
                  <c:v>0</c:v>
                </c:pt>
                <c:pt idx="3">
                  <c:v>0</c:v>
                </c:pt>
                <c:pt idx="4">
                  <c:v>0</c:v>
                </c:pt>
                <c:pt idx="5">
                  <c:v>0</c:v>
                </c:pt>
              </c:numCache>
            </c:numRef>
          </c:val>
          <c:extLst>
            <c:ext xmlns:c16="http://schemas.microsoft.com/office/drawing/2014/chart" uri="{C3380CC4-5D6E-409C-BE32-E72D297353CC}">
              <c16:uniqueId val="{00000002-CD8F-4CA9-81DB-265E39FC4E77}"/>
            </c:ext>
          </c:extLst>
        </c:ser>
        <c:ser>
          <c:idx val="3"/>
          <c:order val="4"/>
          <c:tx>
            <c:strRef>
              <c:f>'Figure S.8b'!$E$99</c:f>
              <c:strCache>
                <c:ptCount val="1"/>
                <c:pt idx="0">
                  <c:v>Carryover</c:v>
                </c:pt>
              </c:strCache>
            </c:strRef>
          </c:tx>
          <c:spPr>
            <a:solidFill>
              <a:srgbClr val="ACE1E3"/>
            </a:solidFill>
          </c:spPr>
          <c:invertIfNegative val="0"/>
          <c:cat>
            <c:numLit>
              <c:formatCode>General</c:formatCode>
              <c:ptCount val="6"/>
              <c:pt idx="0">
                <c:v>0</c:v>
              </c:pt>
              <c:pt idx="1">
                <c:v>0</c:v>
              </c:pt>
              <c:pt idx="2">
                <c:v>0</c:v>
              </c:pt>
              <c:pt idx="3">
                <c:v>0</c:v>
              </c:pt>
              <c:pt idx="4">
                <c:v>0</c:v>
              </c:pt>
              <c:pt idx="5">
                <c:v>0</c:v>
              </c:pt>
            </c:numLit>
          </c:cat>
          <c:val>
            <c:numRef>
              <c:f>'Figure S.8b'!$E$100:$E$105</c:f>
              <c:numCache>
                <c:formatCode>General</c:formatCode>
                <c:ptCount val="6"/>
                <c:pt idx="1">
                  <c:v>39</c:v>
                </c:pt>
                <c:pt idx="2">
                  <c:v>3</c:v>
                </c:pt>
                <c:pt idx="3">
                  <c:v>0</c:v>
                </c:pt>
                <c:pt idx="4">
                  <c:v>0</c:v>
                </c:pt>
                <c:pt idx="5">
                  <c:v>0</c:v>
                </c:pt>
              </c:numCache>
            </c:numRef>
          </c:val>
          <c:extLst>
            <c:ext xmlns:c16="http://schemas.microsoft.com/office/drawing/2014/chart" uri="{C3380CC4-5D6E-409C-BE32-E72D297353CC}">
              <c16:uniqueId val="{00000003-CD8F-4CA9-81DB-265E39FC4E77}"/>
            </c:ext>
          </c:extLst>
        </c:ser>
        <c:ser>
          <c:idx val="7"/>
          <c:order val="5"/>
          <c:tx>
            <c:strRef>
              <c:f>'Figure S.8b'!$G$99</c:f>
              <c:strCache>
                <c:ptCount val="1"/>
                <c:pt idx="0">
                  <c:v>Other/Judgement </c:v>
                </c:pt>
              </c:strCache>
            </c:strRef>
          </c:tx>
          <c:spPr>
            <a:solidFill>
              <a:srgbClr val="BFBFBF"/>
            </a:solidFill>
          </c:spPr>
          <c:invertIfNegative val="0"/>
          <c:cat>
            <c:numLit>
              <c:formatCode>General</c:formatCode>
              <c:ptCount val="6"/>
              <c:pt idx="0">
                <c:v>0</c:v>
              </c:pt>
              <c:pt idx="1">
                <c:v>0</c:v>
              </c:pt>
              <c:pt idx="2">
                <c:v>0</c:v>
              </c:pt>
              <c:pt idx="3">
                <c:v>0</c:v>
              </c:pt>
              <c:pt idx="4">
                <c:v>0</c:v>
              </c:pt>
              <c:pt idx="5">
                <c:v>0</c:v>
              </c:pt>
            </c:numLit>
          </c:cat>
          <c:val>
            <c:numRef>
              <c:f>'Figure S.8b'!$G$100:$G$105</c:f>
              <c:numCache>
                <c:formatCode>0</c:formatCode>
                <c:ptCount val="6"/>
                <c:pt idx="1">
                  <c:v>4.2096000000003597</c:v>
                </c:pt>
                <c:pt idx="2">
                  <c:v>-54.447539999999698</c:v>
                </c:pt>
                <c:pt idx="3">
                  <c:v>9.9474000000006892</c:v>
                </c:pt>
                <c:pt idx="4">
                  <c:v>6.60690000000033</c:v>
                </c:pt>
                <c:pt idx="5">
                  <c:v>7.3970399999997198</c:v>
                </c:pt>
              </c:numCache>
            </c:numRef>
          </c:val>
          <c:extLst>
            <c:ext xmlns:c16="http://schemas.microsoft.com/office/drawing/2014/chart" uri="{C3380CC4-5D6E-409C-BE32-E72D297353CC}">
              <c16:uniqueId val="{00000004-CD8F-4CA9-81DB-265E39FC4E77}"/>
            </c:ext>
          </c:extLst>
        </c:ser>
        <c:dLbls>
          <c:showLegendKey val="0"/>
          <c:showVal val="0"/>
          <c:showCatName val="0"/>
          <c:showSerName val="0"/>
          <c:showPercent val="0"/>
          <c:showBubbleSize val="0"/>
        </c:dLbls>
        <c:gapWidth val="150"/>
        <c:overlap val="100"/>
        <c:axId val="414997504"/>
        <c:axId val="415003776"/>
      </c:barChart>
      <c:lineChart>
        <c:grouping val="standard"/>
        <c:varyColors val="0"/>
        <c:ser>
          <c:idx val="0"/>
          <c:order val="0"/>
          <c:tx>
            <c:strRef>
              <c:f>'Figure S.8b'!$B$99</c:f>
              <c:strCache>
                <c:ptCount val="1"/>
                <c:pt idx="0">
                  <c:v>Total Revenue</c:v>
                </c:pt>
              </c:strCache>
            </c:strRef>
          </c:tx>
          <c:spPr>
            <a:ln w="28575">
              <a:solidFill>
                <a:srgbClr val="0A3D50"/>
              </a:solidFill>
            </a:ln>
          </c:spPr>
          <c:marker>
            <c:symbol val="circle"/>
            <c:size val="7"/>
            <c:spPr>
              <a:solidFill>
                <a:schemeClr val="bg1"/>
              </a:solidFill>
              <a:ln w="19050">
                <a:solidFill>
                  <a:srgbClr val="0A3D50"/>
                </a:solidFill>
              </a:ln>
            </c:spPr>
          </c:marker>
          <c:cat>
            <c:numRef>
              <c:f>'Figure S.8b'!$A$100:$A$105</c:f>
              <c:numCache>
                <c:formatCode>General</c:formatCode>
                <c:ptCount val="6"/>
                <c:pt idx="0">
                  <c:v>2020</c:v>
                </c:pt>
                <c:pt idx="1">
                  <c:v>2021</c:v>
                </c:pt>
                <c:pt idx="2">
                  <c:v>2022</c:v>
                </c:pt>
                <c:pt idx="3">
                  <c:v>2023</c:v>
                </c:pt>
                <c:pt idx="4">
                  <c:v>2024</c:v>
                </c:pt>
                <c:pt idx="5">
                  <c:v>2025</c:v>
                </c:pt>
              </c:numCache>
            </c:numRef>
          </c:cat>
          <c:val>
            <c:numRef>
              <c:f>'Figure S.8b'!$B$100:$B$105</c:f>
              <c:numCache>
                <c:formatCode>General</c:formatCode>
                <c:ptCount val="6"/>
                <c:pt idx="0">
                  <c:v>-415</c:v>
                </c:pt>
                <c:pt idx="1">
                  <c:v>390</c:v>
                </c:pt>
                <c:pt idx="2">
                  <c:v>570</c:v>
                </c:pt>
                <c:pt idx="3">
                  <c:v>220</c:v>
                </c:pt>
                <c:pt idx="4">
                  <c:v>195</c:v>
                </c:pt>
                <c:pt idx="5">
                  <c:v>215</c:v>
                </c:pt>
              </c:numCache>
            </c:numRef>
          </c:val>
          <c:smooth val="0"/>
          <c:extLst>
            <c:ext xmlns:c16="http://schemas.microsoft.com/office/drawing/2014/chart" uri="{C3380CC4-5D6E-409C-BE32-E72D297353CC}">
              <c16:uniqueId val="{00000005-CD8F-4CA9-81DB-265E39FC4E77}"/>
            </c:ext>
          </c:extLst>
        </c:ser>
        <c:dLbls>
          <c:showLegendKey val="0"/>
          <c:showVal val="0"/>
          <c:showCatName val="0"/>
          <c:showSerName val="0"/>
          <c:showPercent val="0"/>
          <c:showBubbleSize val="0"/>
        </c:dLbls>
        <c:marker val="1"/>
        <c:smooth val="0"/>
        <c:axId val="414997504"/>
        <c:axId val="415003776"/>
      </c:lineChart>
      <c:catAx>
        <c:axId val="414997504"/>
        <c:scaling>
          <c:orientation val="minMax"/>
        </c:scaling>
        <c:delete val="0"/>
        <c:axPos val="b"/>
        <c:numFmt formatCode="General" sourceLinked="1"/>
        <c:majorTickMark val="out"/>
        <c:minorTickMark val="none"/>
        <c:tickLblPos val="low"/>
        <c:crossAx val="415003776"/>
        <c:crosses val="autoZero"/>
        <c:auto val="1"/>
        <c:lblAlgn val="ctr"/>
        <c:lblOffset val="100"/>
        <c:noMultiLvlLbl val="0"/>
      </c:catAx>
      <c:valAx>
        <c:axId val="415003776"/>
        <c:scaling>
          <c:orientation val="minMax"/>
        </c:scaling>
        <c:delete val="0"/>
        <c:axPos val="l"/>
        <c:numFmt formatCode="#,##0" sourceLinked="0"/>
        <c:majorTickMark val="out"/>
        <c:minorTickMark val="none"/>
        <c:tickLblPos val="nextTo"/>
        <c:crossAx val="414997504"/>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8283775007905E-2"/>
          <c:y val="6.8259385665529013E-2"/>
          <c:w val="0.89884303670622134"/>
          <c:h val="0.7902062195685049"/>
        </c:manualLayout>
      </c:layout>
      <c:lineChart>
        <c:grouping val="standard"/>
        <c:varyColors val="0"/>
        <c:ser>
          <c:idx val="0"/>
          <c:order val="0"/>
          <c:tx>
            <c:v>SPU 2021</c:v>
          </c:tx>
          <c:spPr>
            <a:ln w="28575" cap="rnd">
              <a:solidFill>
                <a:schemeClr val="accent1"/>
              </a:solidFill>
              <a:round/>
            </a:ln>
            <a:effectLst/>
          </c:spPr>
          <c:marker>
            <c:symbol val="none"/>
          </c:marker>
          <c:cat>
            <c:numRef>
              <c:f>'Figure S11.1'!$B$15:$E$15</c:f>
              <c:numCache>
                <c:formatCode>General</c:formatCode>
                <c:ptCount val="4"/>
                <c:pt idx="0">
                  <c:v>2022</c:v>
                </c:pt>
                <c:pt idx="1">
                  <c:v>2023</c:v>
                </c:pt>
                <c:pt idx="2">
                  <c:v>2024</c:v>
                </c:pt>
                <c:pt idx="3">
                  <c:v>2025</c:v>
                </c:pt>
              </c:numCache>
            </c:numRef>
          </c:cat>
          <c:val>
            <c:numRef>
              <c:f>'Figure S11.1'!$B$16:$E$16</c:f>
              <c:numCache>
                <c:formatCode>0.0%</c:formatCode>
                <c:ptCount val="4"/>
                <c:pt idx="0">
                  <c:v>1.2178325480246555E-2</c:v>
                </c:pt>
                <c:pt idx="1">
                  <c:v>2.2774475399269578E-2</c:v>
                </c:pt>
                <c:pt idx="2">
                  <c:v>3.1160282893354818E-2</c:v>
                </c:pt>
                <c:pt idx="3">
                  <c:v>3.1373081624337829E-2</c:v>
                </c:pt>
              </c:numCache>
            </c:numRef>
          </c:val>
          <c:smooth val="0"/>
          <c:extLst>
            <c:ext xmlns:c16="http://schemas.microsoft.com/office/drawing/2014/chart" uri="{C3380CC4-5D6E-409C-BE32-E72D297353CC}">
              <c16:uniqueId val="{00000000-62D8-4011-BDF6-73B3E9A2562B}"/>
            </c:ext>
          </c:extLst>
        </c:ser>
        <c:ser>
          <c:idx val="1"/>
          <c:order val="1"/>
          <c:tx>
            <c:v>Standstill Estimates</c:v>
          </c:tx>
          <c:spPr>
            <a:ln w="28575" cap="rnd">
              <a:solidFill>
                <a:srgbClr val="F7587E"/>
              </a:solidFill>
              <a:round/>
            </a:ln>
            <a:effectLst/>
          </c:spPr>
          <c:marker>
            <c:symbol val="none"/>
          </c:marker>
          <c:cat>
            <c:numRef>
              <c:f>'Figure S11.1'!$B$15:$E$15</c:f>
              <c:numCache>
                <c:formatCode>General</c:formatCode>
                <c:ptCount val="4"/>
                <c:pt idx="0">
                  <c:v>2022</c:v>
                </c:pt>
                <c:pt idx="1">
                  <c:v>2023</c:v>
                </c:pt>
                <c:pt idx="2">
                  <c:v>2024</c:v>
                </c:pt>
                <c:pt idx="3">
                  <c:v>2025</c:v>
                </c:pt>
              </c:numCache>
            </c:numRef>
          </c:cat>
          <c:val>
            <c:numRef>
              <c:f>'Figure S11.1'!$B$17:$E$17</c:f>
              <c:numCache>
                <c:formatCode>0.0%</c:formatCode>
                <c:ptCount val="4"/>
                <c:pt idx="0">
                  <c:v>8.8914240509170295E-3</c:v>
                </c:pt>
                <c:pt idx="1">
                  <c:v>2.5795093208360376E-2</c:v>
                </c:pt>
                <c:pt idx="2">
                  <c:v>3.7674214197225053E-2</c:v>
                </c:pt>
                <c:pt idx="3">
                  <c:v>3.7564958546967508E-2</c:v>
                </c:pt>
              </c:numCache>
            </c:numRef>
          </c:val>
          <c:smooth val="0"/>
          <c:extLst>
            <c:ext xmlns:c16="http://schemas.microsoft.com/office/drawing/2014/chart" uri="{C3380CC4-5D6E-409C-BE32-E72D297353CC}">
              <c16:uniqueId val="{00000001-62D8-4011-BDF6-73B3E9A2562B}"/>
            </c:ext>
          </c:extLst>
        </c:ser>
        <c:ser>
          <c:idx val="2"/>
          <c:order val="2"/>
          <c:tx>
            <c:v>GNI*</c:v>
          </c:tx>
          <c:spPr>
            <a:ln w="12700" cap="rnd">
              <a:solidFill>
                <a:srgbClr val="48AC98"/>
              </a:solidFill>
              <a:prstDash val="sysDash"/>
              <a:round/>
            </a:ln>
            <a:effectLst/>
          </c:spPr>
          <c:marker>
            <c:symbol val="none"/>
          </c:marker>
          <c:cat>
            <c:numRef>
              <c:f>'Figure S11.1'!$B$15:$E$15</c:f>
              <c:numCache>
                <c:formatCode>General</c:formatCode>
                <c:ptCount val="4"/>
                <c:pt idx="0">
                  <c:v>2022</c:v>
                </c:pt>
                <c:pt idx="1">
                  <c:v>2023</c:v>
                </c:pt>
                <c:pt idx="2">
                  <c:v>2024</c:v>
                </c:pt>
                <c:pt idx="3">
                  <c:v>2025</c:v>
                </c:pt>
              </c:numCache>
            </c:numRef>
          </c:cat>
          <c:val>
            <c:numRef>
              <c:f>'Figure S11.1'!$B$18:$E$18</c:f>
              <c:numCache>
                <c:formatCode>0.0%</c:formatCode>
                <c:ptCount val="4"/>
                <c:pt idx="0">
                  <c:v>7.5613640016517047E-2</c:v>
                </c:pt>
                <c:pt idx="1">
                  <c:v>4.5530880547532071E-2</c:v>
                </c:pt>
                <c:pt idx="2">
                  <c:v>4.4948706735330912E-2</c:v>
                </c:pt>
                <c:pt idx="3">
                  <c:v>4.3968706469100803E-2</c:v>
                </c:pt>
              </c:numCache>
            </c:numRef>
          </c:val>
          <c:smooth val="0"/>
          <c:extLst>
            <c:ext xmlns:c16="http://schemas.microsoft.com/office/drawing/2014/chart" uri="{C3380CC4-5D6E-409C-BE32-E72D297353CC}">
              <c16:uniqueId val="{00000002-62D8-4011-BDF6-73B3E9A2562B}"/>
            </c:ext>
          </c:extLst>
        </c:ser>
        <c:dLbls>
          <c:showLegendKey val="0"/>
          <c:showVal val="0"/>
          <c:showCatName val="0"/>
          <c:showSerName val="0"/>
          <c:showPercent val="0"/>
          <c:showBubbleSize val="0"/>
        </c:dLbls>
        <c:smooth val="0"/>
        <c:axId val="129528544"/>
        <c:axId val="129549760"/>
      </c:lineChart>
      <c:catAx>
        <c:axId val="129528544"/>
        <c:scaling>
          <c:orientation val="minMax"/>
        </c:scaling>
        <c:delete val="0"/>
        <c:axPos val="b"/>
        <c:numFmt formatCode="General" sourceLinked="1"/>
        <c:majorTickMark val="none"/>
        <c:minorTickMark val="none"/>
        <c:tickLblPos val="nextTo"/>
        <c:spPr>
          <a:noFill/>
          <a:ln w="9525" cap="flat" cmpd="sng" algn="ctr">
            <a:solidFill>
              <a:sysClr val="window" lastClr="FFFFFF">
                <a:lumMod val="75000"/>
              </a:sys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29549760"/>
        <c:crosses val="autoZero"/>
        <c:auto val="1"/>
        <c:lblAlgn val="ctr"/>
        <c:lblOffset val="100"/>
        <c:noMultiLvlLbl val="0"/>
      </c:catAx>
      <c:valAx>
        <c:axId val="129549760"/>
        <c:scaling>
          <c:orientation val="minMax"/>
        </c:scaling>
        <c:delete val="0"/>
        <c:axPos val="l"/>
        <c:numFmt formatCode="0%" sourceLinked="0"/>
        <c:majorTickMark val="none"/>
        <c:minorTickMark val="none"/>
        <c:tickLblPos val="nextTo"/>
        <c:spPr>
          <a:noFill/>
          <a:ln>
            <a:solidFill>
              <a:sysClr val="window" lastClr="FFFFFF">
                <a:lumMod val="75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2952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80309333461958E-2"/>
          <c:y val="8.6936155273584448E-2"/>
          <c:w val="0.86403571836129955"/>
          <c:h val="0.82308019063406568"/>
        </c:manualLayout>
      </c:layout>
      <c:barChart>
        <c:barDir val="col"/>
        <c:grouping val="clustered"/>
        <c:varyColors val="0"/>
        <c:ser>
          <c:idx val="0"/>
          <c:order val="0"/>
          <c:tx>
            <c:strRef>
              <c:f>'Figure S14.1'!$C$27</c:f>
              <c:strCache>
                <c:ptCount val="1"/>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01-EE55-4193-9634-4501842F9A57}"/>
              </c:ext>
            </c:extLst>
          </c:dPt>
          <c:dPt>
            <c:idx val="1"/>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03-EE55-4193-9634-4501842F9A57}"/>
              </c:ext>
            </c:extLst>
          </c:dPt>
          <c:dPt>
            <c:idx val="2"/>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05-EE55-4193-9634-4501842F9A57}"/>
              </c:ext>
            </c:extLst>
          </c:dPt>
          <c:dPt>
            <c:idx val="3"/>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07-EE55-4193-9634-4501842F9A57}"/>
              </c:ext>
            </c:extLst>
          </c:dPt>
          <c:dPt>
            <c:idx val="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9-EE55-4193-9634-4501842F9A57}"/>
              </c:ext>
            </c:extLst>
          </c:dPt>
          <c:dPt>
            <c:idx val="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0B-EE55-4193-9634-4501842F9A57}"/>
              </c:ext>
            </c:extLst>
          </c:dPt>
          <c:dPt>
            <c:idx val="6"/>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0D-EE55-4193-9634-4501842F9A57}"/>
              </c:ext>
            </c:extLst>
          </c:dPt>
          <c:dPt>
            <c:idx val="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0F-EE55-4193-9634-4501842F9A57}"/>
              </c:ext>
            </c:extLst>
          </c:dPt>
          <c:dPt>
            <c:idx val="8"/>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11-EE55-4193-9634-4501842F9A57}"/>
              </c:ext>
            </c:extLst>
          </c:dPt>
          <c:dPt>
            <c:idx val="9"/>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13-EE55-4193-9634-4501842F9A57}"/>
              </c:ext>
            </c:extLst>
          </c:dPt>
          <c:dPt>
            <c:idx val="1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5-EE55-4193-9634-4501842F9A57}"/>
              </c:ext>
            </c:extLst>
          </c:dPt>
          <c:dPt>
            <c:idx val="1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7-EE55-4193-9634-4501842F9A57}"/>
              </c:ext>
            </c:extLst>
          </c:dPt>
          <c:dPt>
            <c:idx val="1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9-EE55-4193-9634-4501842F9A57}"/>
              </c:ext>
            </c:extLst>
          </c:dPt>
          <c:dPt>
            <c:idx val="1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1B-EE55-4193-9634-4501842F9A57}"/>
              </c:ext>
            </c:extLst>
          </c:dPt>
          <c:dPt>
            <c:idx val="14"/>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D-EE55-4193-9634-4501842F9A57}"/>
              </c:ext>
            </c:extLst>
          </c:dPt>
          <c:dPt>
            <c:idx val="1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F-EE55-4193-9634-4501842F9A57}"/>
              </c:ext>
            </c:extLst>
          </c:dPt>
          <c:dPt>
            <c:idx val="16"/>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21-EE55-4193-9634-4501842F9A57}"/>
              </c:ext>
            </c:extLst>
          </c:dPt>
          <c:dPt>
            <c:idx val="17"/>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3-EE55-4193-9634-4501842F9A57}"/>
              </c:ext>
            </c:extLst>
          </c:dPt>
          <c:dPt>
            <c:idx val="18"/>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5-EE55-4193-9634-4501842F9A57}"/>
              </c:ext>
            </c:extLst>
          </c:dPt>
          <c:dPt>
            <c:idx val="1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7-EE55-4193-9634-4501842F9A57}"/>
              </c:ext>
            </c:extLst>
          </c:dPt>
          <c:dPt>
            <c:idx val="20"/>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29-EE55-4193-9634-4501842F9A57}"/>
              </c:ext>
            </c:extLst>
          </c:dPt>
          <c:dPt>
            <c:idx val="2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B-EE55-4193-9634-4501842F9A57}"/>
              </c:ext>
            </c:extLst>
          </c:dPt>
          <c:dPt>
            <c:idx val="2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D-EE55-4193-9634-4501842F9A57}"/>
              </c:ext>
            </c:extLst>
          </c:dPt>
          <c:dPt>
            <c:idx val="23"/>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2F-EE55-4193-9634-4501842F9A57}"/>
              </c:ext>
            </c:extLst>
          </c:dPt>
          <c:dPt>
            <c:idx val="24"/>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1-EE55-4193-9634-4501842F9A57}"/>
              </c:ext>
            </c:extLst>
          </c:dPt>
          <c:dPt>
            <c:idx val="2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3-EE55-4193-9634-4501842F9A57}"/>
              </c:ext>
            </c:extLst>
          </c:dPt>
          <c:dPt>
            <c:idx val="26"/>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5-EE55-4193-9634-4501842F9A57}"/>
              </c:ext>
            </c:extLst>
          </c:dPt>
          <c:dPt>
            <c:idx val="27"/>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7-EE55-4193-9634-4501842F9A57}"/>
              </c:ext>
            </c:extLst>
          </c:dPt>
          <c:dPt>
            <c:idx val="28"/>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39-EE55-4193-9634-4501842F9A57}"/>
              </c:ext>
            </c:extLst>
          </c:dPt>
          <c:dPt>
            <c:idx val="29"/>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B-EE55-4193-9634-4501842F9A57}"/>
              </c:ext>
            </c:extLst>
          </c:dPt>
          <c:dPt>
            <c:idx val="3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D-EE55-4193-9634-4501842F9A57}"/>
              </c:ext>
            </c:extLst>
          </c:dPt>
          <c:dPt>
            <c:idx val="3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F-EE55-4193-9634-4501842F9A57}"/>
              </c:ext>
            </c:extLst>
          </c:dPt>
          <c:dPt>
            <c:idx val="3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1-EE55-4193-9634-4501842F9A57}"/>
              </c:ext>
            </c:extLst>
          </c:dPt>
          <c:dPt>
            <c:idx val="33"/>
            <c:invertIfNegative val="0"/>
            <c:bubble3D val="0"/>
            <c:spPr>
              <a:solidFill>
                <a:schemeClr val="tx1"/>
              </a:solidFill>
              <a:ln w="9525">
                <a:solidFill>
                  <a:sysClr val="window" lastClr="FFFFFF"/>
                </a:solidFill>
              </a:ln>
            </c:spPr>
            <c:extLst>
              <c:ext xmlns:c16="http://schemas.microsoft.com/office/drawing/2014/chart" uri="{C3380CC4-5D6E-409C-BE32-E72D297353CC}">
                <c16:uniqueId val="{00000043-EE55-4193-9634-4501842F9A57}"/>
              </c:ext>
            </c:extLst>
          </c:dPt>
          <c:dPt>
            <c:idx val="3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5-EE55-4193-9634-4501842F9A57}"/>
              </c:ext>
            </c:extLst>
          </c:dPt>
          <c:dPt>
            <c:idx val="3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47-EE55-4193-9634-4501842F9A57}"/>
              </c:ext>
            </c:extLst>
          </c:dPt>
          <c:dPt>
            <c:idx val="3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9-EE55-4193-9634-4501842F9A57}"/>
              </c:ext>
            </c:extLst>
          </c:dPt>
          <c:dPt>
            <c:idx val="3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B-EE55-4193-9634-4501842F9A57}"/>
              </c:ext>
            </c:extLst>
          </c:dPt>
          <c:dPt>
            <c:idx val="38"/>
            <c:invertIfNegative val="0"/>
            <c:bubble3D val="0"/>
            <c:spPr>
              <a:solidFill>
                <a:schemeClr val="tx1"/>
              </a:solidFill>
              <a:ln w="9525">
                <a:solidFill>
                  <a:sysClr val="window" lastClr="FFFFFF"/>
                </a:solidFill>
              </a:ln>
            </c:spPr>
            <c:extLst>
              <c:ext xmlns:c16="http://schemas.microsoft.com/office/drawing/2014/chart" uri="{C3380CC4-5D6E-409C-BE32-E72D297353CC}">
                <c16:uniqueId val="{0000004D-EE55-4193-9634-4501842F9A57}"/>
              </c:ext>
            </c:extLst>
          </c:dPt>
          <c:dPt>
            <c:idx val="39"/>
            <c:invertIfNegative val="0"/>
            <c:bubble3D val="0"/>
            <c:spPr>
              <a:solidFill>
                <a:schemeClr val="accent2">
                  <a:lumMod val="20000"/>
                  <a:lumOff val="80000"/>
                </a:schemeClr>
              </a:solidFill>
              <a:ln w="9525">
                <a:solidFill>
                  <a:sysClr val="window" lastClr="FFFFFF"/>
                </a:solidFill>
              </a:ln>
            </c:spPr>
            <c:extLst>
              <c:ext xmlns:c16="http://schemas.microsoft.com/office/drawing/2014/chart" uri="{C3380CC4-5D6E-409C-BE32-E72D297353CC}">
                <c16:uniqueId val="{0000004F-EE55-4193-9634-4501842F9A57}"/>
              </c:ext>
            </c:extLst>
          </c:dPt>
          <c:dPt>
            <c:idx val="4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1-EE55-4193-9634-4501842F9A57}"/>
              </c:ext>
            </c:extLst>
          </c:dPt>
          <c:dPt>
            <c:idx val="4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3-EE55-4193-9634-4501842F9A57}"/>
              </c:ext>
            </c:extLst>
          </c:dPt>
          <c:dPt>
            <c:idx val="4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5-EE55-4193-9634-4501842F9A57}"/>
              </c:ext>
            </c:extLst>
          </c:dPt>
          <c:dPt>
            <c:idx val="4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57-EE55-4193-9634-4501842F9A57}"/>
              </c:ext>
            </c:extLst>
          </c:dPt>
          <c:dPt>
            <c:idx val="44"/>
            <c:invertIfNegative val="0"/>
            <c:bubble3D val="0"/>
            <c:spPr>
              <a:solidFill>
                <a:schemeClr val="accent4">
                  <a:lumMod val="60000"/>
                  <a:lumOff val="40000"/>
                </a:schemeClr>
              </a:solidFill>
              <a:ln w="9525">
                <a:solidFill>
                  <a:sysClr val="window" lastClr="FFFFFF"/>
                </a:solidFill>
              </a:ln>
            </c:spPr>
            <c:extLst>
              <c:ext xmlns:c16="http://schemas.microsoft.com/office/drawing/2014/chart" uri="{C3380CC4-5D6E-409C-BE32-E72D297353CC}">
                <c16:uniqueId val="{00000059-EE55-4193-9634-4501842F9A57}"/>
              </c:ext>
            </c:extLst>
          </c:dPt>
          <c:dPt>
            <c:idx val="4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B-EE55-4193-9634-4501842F9A57}"/>
              </c:ext>
            </c:extLst>
          </c:dPt>
          <c:dPt>
            <c:idx val="4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D-EE55-4193-9634-4501842F9A57}"/>
              </c:ext>
            </c:extLst>
          </c:dPt>
          <c:dPt>
            <c:idx val="4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F-EE55-4193-9634-4501842F9A57}"/>
              </c:ext>
            </c:extLst>
          </c:dPt>
          <c:dPt>
            <c:idx val="4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1-EE55-4193-9634-4501842F9A57}"/>
              </c:ext>
            </c:extLst>
          </c:dPt>
          <c:dPt>
            <c:idx val="49"/>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63-EE55-4193-9634-4501842F9A57}"/>
              </c:ext>
            </c:extLst>
          </c:dPt>
          <c:dPt>
            <c:idx val="5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5-EE55-4193-9634-4501842F9A57}"/>
              </c:ext>
            </c:extLst>
          </c:dPt>
          <c:dPt>
            <c:idx val="5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67-EE55-4193-9634-4501842F9A57}"/>
              </c:ext>
            </c:extLst>
          </c:dPt>
          <c:dPt>
            <c:idx val="5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9-EE55-4193-9634-4501842F9A57}"/>
              </c:ext>
            </c:extLst>
          </c:dPt>
          <c:dPt>
            <c:idx val="5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B-EE55-4193-9634-4501842F9A57}"/>
              </c:ext>
            </c:extLst>
          </c:dPt>
          <c:dPt>
            <c:idx val="54"/>
            <c:invertIfNegative val="0"/>
            <c:bubble3D val="0"/>
            <c:spPr>
              <a:solidFill>
                <a:schemeClr val="accent3">
                  <a:lumMod val="40000"/>
                  <a:lumOff val="60000"/>
                </a:schemeClr>
              </a:solidFill>
              <a:ln w="9525">
                <a:solidFill>
                  <a:sysClr val="window" lastClr="FFFFFF"/>
                </a:solidFill>
              </a:ln>
            </c:spPr>
            <c:extLst>
              <c:ext xmlns:c16="http://schemas.microsoft.com/office/drawing/2014/chart" uri="{C3380CC4-5D6E-409C-BE32-E72D297353CC}">
                <c16:uniqueId val="{0000006D-EE55-4193-9634-4501842F9A57}"/>
              </c:ext>
            </c:extLst>
          </c:dPt>
          <c:dPt>
            <c:idx val="5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F-EE55-4193-9634-4501842F9A57}"/>
              </c:ext>
            </c:extLst>
          </c:dPt>
          <c:dPt>
            <c:idx val="5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1-EE55-4193-9634-4501842F9A57}"/>
              </c:ext>
            </c:extLst>
          </c:dPt>
          <c:dPt>
            <c:idx val="5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3-EE55-4193-9634-4501842F9A57}"/>
              </c:ext>
            </c:extLst>
          </c:dPt>
          <c:dPt>
            <c:idx val="5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5-EE55-4193-9634-4501842F9A57}"/>
              </c:ext>
            </c:extLst>
          </c:dPt>
          <c:dPt>
            <c:idx val="59"/>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7-EE55-4193-9634-4501842F9A57}"/>
              </c:ext>
            </c:extLst>
          </c:dPt>
          <c:dPt>
            <c:idx val="6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9-EE55-4193-9634-4501842F9A57}"/>
              </c:ext>
            </c:extLst>
          </c:dPt>
          <c:dPt>
            <c:idx val="6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B-EE55-4193-9634-4501842F9A57}"/>
              </c:ext>
            </c:extLst>
          </c:dPt>
          <c:dPt>
            <c:idx val="62"/>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D-EE55-4193-9634-4501842F9A57}"/>
              </c:ext>
            </c:extLst>
          </c:dPt>
          <c:dPt>
            <c:idx val="63"/>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F-EE55-4193-9634-4501842F9A57}"/>
              </c:ext>
            </c:extLst>
          </c:dPt>
          <c:dPt>
            <c:idx val="6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1-EE55-4193-9634-4501842F9A57}"/>
              </c:ext>
            </c:extLst>
          </c:dPt>
          <c:dPt>
            <c:idx val="65"/>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3-EE55-4193-9634-4501842F9A57}"/>
              </c:ext>
            </c:extLst>
          </c:dPt>
          <c:dPt>
            <c:idx val="66"/>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5-EE55-4193-9634-4501842F9A57}"/>
              </c:ext>
            </c:extLst>
          </c:dPt>
          <c:dPt>
            <c:idx val="68"/>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7-EE55-4193-9634-4501842F9A57}"/>
              </c:ext>
            </c:extLst>
          </c:dPt>
          <c:dPt>
            <c:idx val="69"/>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9-EE55-4193-9634-4501842F9A57}"/>
              </c:ext>
            </c:extLst>
          </c:dPt>
          <c:dPt>
            <c:idx val="70"/>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B-EE55-4193-9634-4501842F9A57}"/>
              </c:ext>
            </c:extLst>
          </c:dPt>
          <c:dPt>
            <c:idx val="7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D-EE55-4193-9634-4501842F9A57}"/>
              </c:ext>
            </c:extLst>
          </c:dPt>
          <c:dPt>
            <c:idx val="72"/>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8F-EE55-4193-9634-4501842F9A57}"/>
              </c:ext>
            </c:extLst>
          </c:dPt>
          <c:dPt>
            <c:idx val="73"/>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1-EE55-4193-9634-4501842F9A57}"/>
              </c:ext>
            </c:extLst>
          </c:dPt>
          <c:dPt>
            <c:idx val="7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3-EE55-4193-9634-4501842F9A57}"/>
              </c:ext>
            </c:extLst>
          </c:dPt>
          <c:dPt>
            <c:idx val="75"/>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95-EE55-4193-9634-4501842F9A57}"/>
              </c:ext>
            </c:extLst>
          </c:dPt>
          <c:dPt>
            <c:idx val="76"/>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97-EE55-4193-9634-4501842F9A57}"/>
              </c:ext>
            </c:extLst>
          </c:dPt>
          <c:dPt>
            <c:idx val="77"/>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99-EE55-4193-9634-4501842F9A57}"/>
              </c:ext>
            </c:extLst>
          </c:dPt>
          <c:dPt>
            <c:idx val="7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B-EE55-4193-9634-4501842F9A57}"/>
              </c:ext>
            </c:extLst>
          </c:dPt>
          <c:dPt>
            <c:idx val="7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D-EE55-4193-9634-4501842F9A57}"/>
              </c:ext>
            </c:extLst>
          </c:dPt>
          <c:dPt>
            <c:idx val="80"/>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9F-EE55-4193-9634-4501842F9A57}"/>
              </c:ext>
            </c:extLst>
          </c:dPt>
          <c:dPt>
            <c:idx val="8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A1-EE55-4193-9634-4501842F9A57}"/>
              </c:ext>
            </c:extLst>
          </c:dPt>
          <c:dLbls>
            <c:dLbl>
              <c:idx val="28"/>
              <c:layout>
                <c:manualLayout>
                  <c:x val="0"/>
                  <c:y val="7.4966846249481994E-2"/>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E55-4193-9634-4501842F9A57}"/>
                </c:ext>
              </c:extLst>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3B-EE55-4193-9634-4501842F9A57}"/>
                </c:ext>
              </c:extLst>
            </c:dLbl>
            <c:dLbl>
              <c:idx val="34"/>
              <c:tx>
                <c:rich>
                  <a:bodyPr/>
                  <a:lstStyle/>
                  <a:p>
                    <a:r>
                      <a:rPr lang="en-US">
                        <a:solidFill>
                          <a:schemeClr val="bg1">
                            <a:lumMod val="85000"/>
                          </a:schemeClr>
                        </a:solidFill>
                      </a:rPr>
                      <a:t>Outturn</a:t>
                    </a:r>
                  </a:p>
                </c:rich>
              </c:tx>
              <c:dLblPos val="inEnd"/>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EE55-4193-9634-4501842F9A57}"/>
                </c:ext>
              </c:extLst>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4F-EE55-4193-9634-4501842F9A57}"/>
                </c:ext>
              </c:extLst>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9-EE55-4193-9634-4501842F9A57}"/>
                </c:ext>
              </c:extLst>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S14.1'!$B$28:$B$66</c:f>
              <c:strCache>
                <c:ptCount val="39"/>
                <c:pt idx="0">
                  <c:v>B'11</c:v>
                </c:pt>
                <c:pt idx="1">
                  <c:v>B'12</c:v>
                </c:pt>
                <c:pt idx="2">
                  <c:v>B'13</c:v>
                </c:pt>
                <c:pt idx="3">
                  <c:v>B'14</c:v>
                </c:pt>
                <c:pt idx="4">
                  <c:v>Outturn</c:v>
                </c:pt>
                <c:pt idx="5">
                  <c:v>B'12</c:v>
                </c:pt>
                <c:pt idx="6">
                  <c:v>B'13</c:v>
                </c:pt>
                <c:pt idx="7">
                  <c:v>B'14</c:v>
                </c:pt>
                <c:pt idx="8">
                  <c:v>B'15</c:v>
                </c:pt>
                <c:pt idx="9">
                  <c:v>Outturn</c:v>
                </c:pt>
                <c:pt idx="10">
                  <c:v>B'14</c:v>
                </c:pt>
                <c:pt idx="11">
                  <c:v>B'15</c:v>
                </c:pt>
                <c:pt idx="12">
                  <c:v>B'16</c:v>
                </c:pt>
                <c:pt idx="13">
                  <c:v>Outturn</c:v>
                </c:pt>
                <c:pt idx="14">
                  <c:v>B'15</c:v>
                </c:pt>
                <c:pt idx="15">
                  <c:v>B'16</c:v>
                </c:pt>
                <c:pt idx="16">
                  <c:v>B'17</c:v>
                </c:pt>
                <c:pt idx="17">
                  <c:v>Outturn</c:v>
                </c:pt>
                <c:pt idx="18">
                  <c:v>B'16</c:v>
                </c:pt>
                <c:pt idx="19">
                  <c:v>B'17</c:v>
                </c:pt>
                <c:pt idx="20">
                  <c:v>B'18</c:v>
                </c:pt>
                <c:pt idx="21">
                  <c:v>Outturn</c:v>
                </c:pt>
                <c:pt idx="22">
                  <c:v>B'16</c:v>
                </c:pt>
                <c:pt idx="23">
                  <c:v>B'17</c:v>
                </c:pt>
                <c:pt idx="24">
                  <c:v>B'18</c:v>
                </c:pt>
                <c:pt idx="25">
                  <c:v>B'19</c:v>
                </c:pt>
                <c:pt idx="26">
                  <c:v>B'20</c:v>
                </c:pt>
                <c:pt idx="27">
                  <c:v>Outturn</c:v>
                </c:pt>
                <c:pt idx="28">
                  <c:v>B'16</c:v>
                </c:pt>
                <c:pt idx="29">
                  <c:v>B'17</c:v>
                </c:pt>
                <c:pt idx="30">
                  <c:v>B'18</c:v>
                </c:pt>
                <c:pt idx="31">
                  <c:v>B'19</c:v>
                </c:pt>
                <c:pt idx="32">
                  <c:v>B'20</c:v>
                </c:pt>
                <c:pt idx="33">
                  <c:v>B'21</c:v>
                </c:pt>
                <c:pt idx="34">
                  <c:v>Outturn</c:v>
                </c:pt>
                <c:pt idx="35">
                  <c:v>B'18</c:v>
                </c:pt>
                <c:pt idx="36">
                  <c:v>B'19</c:v>
                </c:pt>
                <c:pt idx="37">
                  <c:v>B'20</c:v>
                </c:pt>
                <c:pt idx="38">
                  <c:v>B'21</c:v>
                </c:pt>
              </c:strCache>
            </c:strRef>
          </c:cat>
          <c:val>
            <c:numRef>
              <c:f>'Figure S14.1'!$C$28:$C$66</c:f>
              <c:numCache>
                <c:formatCode>General</c:formatCode>
                <c:ptCount val="39"/>
                <c:pt idx="0">
                  <c:v>0</c:v>
                </c:pt>
                <c:pt idx="1">
                  <c:v>685</c:v>
                </c:pt>
                <c:pt idx="2">
                  <c:v>1200</c:v>
                </c:pt>
                <c:pt idx="3">
                  <c:v>1575</c:v>
                </c:pt>
                <c:pt idx="4">
                  <c:v>2453</c:v>
                </c:pt>
                <c:pt idx="5">
                  <c:v>0</c:v>
                </c:pt>
                <c:pt idx="6">
                  <c:v>425</c:v>
                </c:pt>
                <c:pt idx="7">
                  <c:v>895</c:v>
                </c:pt>
                <c:pt idx="8">
                  <c:v>2720</c:v>
                </c:pt>
                <c:pt idx="9">
                  <c:v>3490</c:v>
                </c:pt>
                <c:pt idx="10">
                  <c:v>0</c:v>
                </c:pt>
                <c:pt idx="11">
                  <c:v>1475</c:v>
                </c:pt>
                <c:pt idx="12">
                  <c:v>2875</c:v>
                </c:pt>
                <c:pt idx="13">
                  <c:v>3380</c:v>
                </c:pt>
                <c:pt idx="14">
                  <c:v>0</c:v>
                </c:pt>
                <c:pt idx="15">
                  <c:v>2120</c:v>
                </c:pt>
                <c:pt idx="16">
                  <c:v>3420</c:v>
                </c:pt>
                <c:pt idx="17">
                  <c:v>3944.3099999999977</c:v>
                </c:pt>
                <c:pt idx="18">
                  <c:v>0</c:v>
                </c:pt>
                <c:pt idx="19">
                  <c:v>1900</c:v>
                </c:pt>
                <c:pt idx="20">
                  <c:v>2780</c:v>
                </c:pt>
                <c:pt idx="21">
                  <c:v>4236.5009999999966</c:v>
                </c:pt>
                <c:pt idx="22">
                  <c:v>0</c:v>
                </c:pt>
                <c:pt idx="23">
                  <c:v>2876</c:v>
                </c:pt>
                <c:pt idx="24">
                  <c:v>3751</c:v>
                </c:pt>
                <c:pt idx="25">
                  <c:v>6064</c:v>
                </c:pt>
                <c:pt idx="26">
                  <c:v>6790</c:v>
                </c:pt>
                <c:pt idx="27">
                  <c:v>6897.8249999999971</c:v>
                </c:pt>
                <c:pt idx="28">
                  <c:v>0</c:v>
                </c:pt>
                <c:pt idx="29">
                  <c:v>3890</c:v>
                </c:pt>
                <c:pt idx="30">
                  <c:v>4765</c:v>
                </c:pt>
                <c:pt idx="31">
                  <c:v>7075</c:v>
                </c:pt>
                <c:pt idx="32">
                  <c:v>8410</c:v>
                </c:pt>
                <c:pt idx="33">
                  <c:v>8577</c:v>
                </c:pt>
                <c:pt idx="34">
                  <c:v>7091</c:v>
                </c:pt>
                <c:pt idx="35">
                  <c:v>0</c:v>
                </c:pt>
                <c:pt idx="36">
                  <c:v>2310</c:v>
                </c:pt>
                <c:pt idx="37">
                  <c:v>4040</c:v>
                </c:pt>
                <c:pt idx="38">
                  <c:v>9608</c:v>
                </c:pt>
              </c:numCache>
            </c:numRef>
          </c:val>
          <c:extLst>
            <c:ext xmlns:c16="http://schemas.microsoft.com/office/drawing/2014/chart" uri="{C3380CC4-5D6E-409C-BE32-E72D297353CC}">
              <c16:uniqueId val="{000000A2-EE55-4193-9634-4501842F9A57}"/>
            </c:ext>
          </c:extLst>
        </c:ser>
        <c:dLbls>
          <c:showLegendKey val="0"/>
          <c:showVal val="0"/>
          <c:showCatName val="0"/>
          <c:showSerName val="0"/>
          <c:showPercent val="0"/>
          <c:showBubbleSize val="0"/>
        </c:dLbls>
        <c:gapWidth val="0"/>
        <c:axId val="520864512"/>
        <c:axId val="520866048"/>
      </c:barChart>
      <c:catAx>
        <c:axId val="520864512"/>
        <c:scaling>
          <c:orientation val="minMax"/>
        </c:scaling>
        <c:delete val="1"/>
        <c:axPos val="b"/>
        <c:numFmt formatCode="General" sourceLinked="1"/>
        <c:majorTickMark val="out"/>
        <c:minorTickMark val="none"/>
        <c:tickLblPos val="none"/>
        <c:crossAx val="520866048"/>
        <c:crosses val="autoZero"/>
        <c:auto val="1"/>
        <c:lblAlgn val="ctr"/>
        <c:lblOffset val="100"/>
        <c:noMultiLvlLbl val="0"/>
      </c:catAx>
      <c:valAx>
        <c:axId val="520866048"/>
        <c:scaling>
          <c:orientation val="minMax"/>
          <c:max val="10000"/>
          <c:min val="0"/>
        </c:scaling>
        <c:delete val="0"/>
        <c:axPos val="l"/>
        <c:numFmt formatCode="General" sourceLinked="1"/>
        <c:majorTickMark val="out"/>
        <c:minorTickMark val="none"/>
        <c:tickLblPos val="nextTo"/>
        <c:txPr>
          <a:bodyPr/>
          <a:lstStyle/>
          <a:p>
            <a:pPr>
              <a:defRPr sz="900"/>
            </a:pPr>
            <a:endParaRPr lang="en-US"/>
          </a:p>
        </c:txPr>
        <c:crossAx val="520864512"/>
        <c:crosses val="autoZero"/>
        <c:crossBetween val="between"/>
        <c:majorUnit val="2000"/>
        <c:dispUnits>
          <c:builtInUnit val="thousands"/>
        </c:dispUnits>
      </c:valAx>
    </c:plotArea>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0048472856556"/>
          <c:y val="3.0790116752647305E-2"/>
          <c:w val="0.59542421655124422"/>
          <c:h val="0.8416746864975212"/>
        </c:manualLayout>
      </c:layout>
      <c:barChart>
        <c:barDir val="col"/>
        <c:grouping val="stacked"/>
        <c:varyColors val="0"/>
        <c:ser>
          <c:idx val="0"/>
          <c:order val="0"/>
          <c:tx>
            <c:strRef>
              <c:f>'Figure 1.4'!$F$32</c:f>
              <c:strCache>
                <c:ptCount val="1"/>
                <c:pt idx="0">
                  <c:v>Accomm/food</c:v>
                </c:pt>
              </c:strCache>
            </c:strRef>
          </c:tx>
          <c:spPr>
            <a:solidFill>
              <a:schemeClr val="accent1"/>
            </a:solidFill>
            <a:ln>
              <a:noFill/>
            </a:ln>
            <a:effectLst/>
          </c:spPr>
          <c:invertIfNegative val="0"/>
          <c:dLbls>
            <c:dLbl>
              <c:idx val="1"/>
              <c:layout>
                <c:manualLayout>
                  <c:x val="0.2242066127276259"/>
                  <c:y val="-1.6203644907289816E-2"/>
                </c:manualLayout>
              </c:layout>
              <c:tx>
                <c:rich>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r>
                      <a:rPr lang="en-US" sz="700">
                        <a:solidFill>
                          <a:schemeClr val="accent1"/>
                        </a:solidFill>
                        <a:latin typeface="Nunito Sans" panose="00000500000000000000" pitchFamily="2" charset="0"/>
                      </a:rPr>
                      <a:t>Accomm/food</a:t>
                    </a:r>
                    <a:endParaRPr lang="en-US" sz="700">
                      <a:latin typeface="Nunito Sans" panose="00000500000000000000" pitchFamily="2" charset="0"/>
                    </a:endParaRPr>
                  </a:p>
                </c:rich>
              </c:tx>
              <c:spPr>
                <a:noFill/>
                <a:ln>
                  <a:noFill/>
                </a:ln>
                <a:effectLst/>
              </c:spPr>
              <c:txPr>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2254552518284613"/>
                      <c:h val="8.3055555555555549E-2"/>
                    </c:manualLayout>
                  </c15:layout>
                  <c15:showDataLabelsRange val="0"/>
                </c:ext>
                <c:ext xmlns:c16="http://schemas.microsoft.com/office/drawing/2014/chart" uri="{C3380CC4-5D6E-409C-BE32-E72D297353CC}">
                  <c16:uniqueId val="{00000000-AA03-4EF7-A90F-F87D9200F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1.4'!$G$31:$H$31</c:f>
              <c:strCache>
                <c:ptCount val="2"/>
                <c:pt idx="0">
                  <c:v>May 2020</c:v>
                </c:pt>
                <c:pt idx="1">
                  <c:v>May 2021</c:v>
                </c:pt>
              </c:strCache>
            </c:strRef>
          </c:cat>
          <c:val>
            <c:numRef>
              <c:f>'Figure 1.4'!$G$32:$H$32</c:f>
              <c:numCache>
                <c:formatCode>#,##0</c:formatCode>
                <c:ptCount val="2"/>
                <c:pt idx="0">
                  <c:v>131230</c:v>
                </c:pt>
                <c:pt idx="1">
                  <c:v>99140</c:v>
                </c:pt>
              </c:numCache>
            </c:numRef>
          </c:val>
          <c:extLst>
            <c:ext xmlns:c16="http://schemas.microsoft.com/office/drawing/2014/chart" uri="{C3380CC4-5D6E-409C-BE32-E72D297353CC}">
              <c16:uniqueId val="{00000001-AA03-4EF7-A90F-F87D9200F768}"/>
            </c:ext>
          </c:extLst>
        </c:ser>
        <c:ser>
          <c:idx val="1"/>
          <c:order val="1"/>
          <c:tx>
            <c:strRef>
              <c:f>'Figure 1.4'!$F$33</c:f>
              <c:strCache>
                <c:ptCount val="1"/>
                <c:pt idx="0">
                  <c:v>Retail</c:v>
                </c:pt>
              </c:strCache>
            </c:strRef>
          </c:tx>
          <c:spPr>
            <a:solidFill>
              <a:schemeClr val="accent2"/>
            </a:solidFill>
            <a:ln>
              <a:noFill/>
            </a:ln>
            <a:effectLst/>
          </c:spPr>
          <c:invertIfNegative val="0"/>
          <c:dLbls>
            <c:dLbl>
              <c:idx val="1"/>
              <c:layout>
                <c:manualLayout>
                  <c:x val="0.31549730982422358"/>
                  <c:y val="1.8518621412242732E-2"/>
                </c:manualLayout>
              </c:layout>
              <c:tx>
                <c:rich>
                  <a:bodyPr rot="0" spcFirstLastPara="1" vertOverflow="ellipsis" vert="horz" wrap="square" lIns="38100" tIns="19050" rIns="38100" bIns="19050" anchor="ctr" anchorCtr="0">
                    <a:spAutoFit/>
                  </a:bodyPr>
                  <a:lstStyle/>
                  <a:p>
                    <a:pPr algn="r">
                      <a:defRPr sz="900" b="0" i="0" u="none" strike="noStrike" kern="1200" baseline="0">
                        <a:solidFill>
                          <a:schemeClr val="tx1">
                            <a:lumMod val="75000"/>
                            <a:lumOff val="25000"/>
                          </a:schemeClr>
                        </a:solidFill>
                        <a:latin typeface="+mn-lt"/>
                        <a:ea typeface="+mn-ea"/>
                        <a:cs typeface="+mn-cs"/>
                      </a:defRPr>
                    </a:pPr>
                    <a:r>
                      <a:rPr lang="en-US" sz="700" baseline="0">
                        <a:solidFill>
                          <a:schemeClr val="accent2"/>
                        </a:solidFill>
                        <a:latin typeface="Nunito Sans" panose="00000500000000000000" pitchFamily="2" charset="0"/>
                      </a:rPr>
                      <a:t>Retail</a:t>
                    </a:r>
                    <a:endParaRPr lang="en-US" sz="700">
                      <a:latin typeface="Nunito Sans" panose="00000500000000000000" pitchFamily="2" charset="0"/>
                    </a:endParaRPr>
                  </a:p>
                </c:rich>
              </c:tx>
              <c:spPr>
                <a:noFill/>
                <a:ln>
                  <a:noFill/>
                </a:ln>
                <a:effectLst/>
              </c:spPr>
              <c:txPr>
                <a:bodyPr rot="0" spcFirstLastPara="1" vertOverflow="ellipsis" vert="horz" wrap="square" lIns="38100" tIns="19050" rIns="38100" bIns="19050" anchor="ctr" anchorCtr="0">
                  <a:spAutoFit/>
                </a:bodyPr>
                <a:lstStyle/>
                <a:p>
                  <a:pPr algn="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A03-4EF7-A90F-F87D9200F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1.4'!$G$31:$H$31</c:f>
              <c:strCache>
                <c:ptCount val="2"/>
                <c:pt idx="0">
                  <c:v>May 2020</c:v>
                </c:pt>
                <c:pt idx="1">
                  <c:v>May 2021</c:v>
                </c:pt>
              </c:strCache>
            </c:strRef>
          </c:cat>
          <c:val>
            <c:numRef>
              <c:f>'Figure 1.4'!$G$33:$H$33</c:f>
              <c:numCache>
                <c:formatCode>#,##0</c:formatCode>
                <c:ptCount val="2"/>
                <c:pt idx="0">
                  <c:v>94240</c:v>
                </c:pt>
                <c:pt idx="1">
                  <c:v>63361</c:v>
                </c:pt>
              </c:numCache>
            </c:numRef>
          </c:val>
          <c:extLst>
            <c:ext xmlns:c16="http://schemas.microsoft.com/office/drawing/2014/chart" uri="{C3380CC4-5D6E-409C-BE32-E72D297353CC}">
              <c16:uniqueId val="{00000003-AA03-4EF7-A90F-F87D9200F768}"/>
            </c:ext>
          </c:extLst>
        </c:ser>
        <c:ser>
          <c:idx val="2"/>
          <c:order val="2"/>
          <c:tx>
            <c:strRef>
              <c:f>'Figure 1.4'!$F$34</c:f>
              <c:strCache>
                <c:ptCount val="1"/>
                <c:pt idx="0">
                  <c:v>Construction</c:v>
                </c:pt>
              </c:strCache>
            </c:strRef>
          </c:tx>
          <c:spPr>
            <a:solidFill>
              <a:schemeClr val="accent3"/>
            </a:solidFill>
            <a:ln>
              <a:noFill/>
            </a:ln>
            <a:effectLst/>
          </c:spPr>
          <c:invertIfNegative val="0"/>
          <c:dLbls>
            <c:dLbl>
              <c:idx val="1"/>
              <c:layout>
                <c:manualLayout>
                  <c:x val="0.23519273946178415"/>
                  <c:y val="2.0833399479298957E-2"/>
                </c:manualLayout>
              </c:layout>
              <c:tx>
                <c:rich>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r>
                      <a:rPr lang="en-US" sz="700">
                        <a:solidFill>
                          <a:schemeClr val="accent3"/>
                        </a:solidFill>
                        <a:latin typeface="Nunito Sans" panose="00000500000000000000" pitchFamily="2" charset="0"/>
                      </a:rPr>
                      <a:t>Construction</a:t>
                    </a:r>
                    <a:endParaRPr lang="en-US" sz="700">
                      <a:latin typeface="Nunito Sans" panose="00000500000000000000" pitchFamily="2" charset="0"/>
                    </a:endParaRPr>
                  </a:p>
                </c:rich>
              </c:tx>
              <c:spPr>
                <a:noFill/>
                <a:ln>
                  <a:noFill/>
                </a:ln>
                <a:effectLst/>
              </c:spPr>
              <c:txPr>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0218428184281843"/>
                      <c:h val="6.4675925925925928E-2"/>
                    </c:manualLayout>
                  </c15:layout>
                  <c15:showDataLabelsRange val="0"/>
                </c:ext>
                <c:ext xmlns:c16="http://schemas.microsoft.com/office/drawing/2014/chart" uri="{C3380CC4-5D6E-409C-BE32-E72D297353CC}">
                  <c16:uniqueId val="{00000004-AA03-4EF7-A90F-F87D9200F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1.4'!$G$31:$H$31</c:f>
              <c:strCache>
                <c:ptCount val="2"/>
                <c:pt idx="0">
                  <c:v>May 2020</c:v>
                </c:pt>
                <c:pt idx="1">
                  <c:v>May 2021</c:v>
                </c:pt>
              </c:strCache>
            </c:strRef>
          </c:cat>
          <c:val>
            <c:numRef>
              <c:f>'Figure 1.4'!$G$34:$H$34</c:f>
              <c:numCache>
                <c:formatCode>#,##0</c:formatCode>
                <c:ptCount val="2"/>
                <c:pt idx="0">
                  <c:v>84169</c:v>
                </c:pt>
                <c:pt idx="1">
                  <c:v>37437</c:v>
                </c:pt>
              </c:numCache>
            </c:numRef>
          </c:val>
          <c:extLst>
            <c:ext xmlns:c16="http://schemas.microsoft.com/office/drawing/2014/chart" uri="{C3380CC4-5D6E-409C-BE32-E72D297353CC}">
              <c16:uniqueId val="{00000005-AA03-4EF7-A90F-F87D9200F768}"/>
            </c:ext>
          </c:extLst>
        </c:ser>
        <c:ser>
          <c:idx val="3"/>
          <c:order val="3"/>
          <c:tx>
            <c:strRef>
              <c:f>'Figure 1.4'!$F$35</c:f>
              <c:strCache>
                <c:ptCount val="1"/>
                <c:pt idx="0">
                  <c:v>Admin/support</c:v>
                </c:pt>
              </c:strCache>
            </c:strRef>
          </c:tx>
          <c:spPr>
            <a:solidFill>
              <a:schemeClr val="accent4"/>
            </a:solidFill>
            <a:ln>
              <a:noFill/>
            </a:ln>
            <a:effectLst/>
          </c:spPr>
          <c:invertIfNegative val="0"/>
          <c:dLbls>
            <c:dLbl>
              <c:idx val="1"/>
              <c:layout>
                <c:manualLayout>
                  <c:x val="0.21642362475774854"/>
                  <c:y val="1.1574088773177454E-2"/>
                </c:manualLayout>
              </c:layout>
              <c:tx>
                <c:rich>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r>
                      <a:rPr lang="en-US" sz="700">
                        <a:solidFill>
                          <a:schemeClr val="accent4"/>
                        </a:solidFill>
                      </a:rPr>
                      <a:t>Admin/support</a:t>
                    </a:r>
                    <a:endParaRPr lang="en-US" sz="700"/>
                  </a:p>
                </c:rich>
              </c:tx>
              <c:spPr>
                <a:noFill/>
                <a:ln>
                  <a:noFill/>
                </a:ln>
                <a:effectLst/>
              </c:spPr>
              <c:txPr>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2663685636856366"/>
                      <c:h val="7.1898148148148142E-2"/>
                    </c:manualLayout>
                  </c15:layout>
                  <c15:showDataLabelsRange val="0"/>
                </c:ext>
                <c:ext xmlns:c16="http://schemas.microsoft.com/office/drawing/2014/chart" uri="{C3380CC4-5D6E-409C-BE32-E72D297353CC}">
                  <c16:uniqueId val="{00000006-AA03-4EF7-A90F-F87D9200F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1.4'!$G$31:$H$31</c:f>
              <c:strCache>
                <c:ptCount val="2"/>
                <c:pt idx="0">
                  <c:v>May 2020</c:v>
                </c:pt>
                <c:pt idx="1">
                  <c:v>May 2021</c:v>
                </c:pt>
              </c:strCache>
            </c:strRef>
          </c:cat>
          <c:val>
            <c:numRef>
              <c:f>'Figure 1.4'!$G$35:$H$35</c:f>
              <c:numCache>
                <c:formatCode>#,##0</c:formatCode>
                <c:ptCount val="2"/>
                <c:pt idx="0">
                  <c:v>44986</c:v>
                </c:pt>
                <c:pt idx="1">
                  <c:v>33585</c:v>
                </c:pt>
              </c:numCache>
            </c:numRef>
          </c:val>
          <c:extLst>
            <c:ext xmlns:c16="http://schemas.microsoft.com/office/drawing/2014/chart" uri="{C3380CC4-5D6E-409C-BE32-E72D297353CC}">
              <c16:uniqueId val="{00000007-AA03-4EF7-A90F-F87D9200F768}"/>
            </c:ext>
          </c:extLst>
        </c:ser>
        <c:ser>
          <c:idx val="4"/>
          <c:order val="4"/>
          <c:tx>
            <c:strRef>
              <c:f>'Figure 1.4'!$F$36</c:f>
              <c:strCache>
                <c:ptCount val="1"/>
                <c:pt idx="0">
                  <c:v>Hairdresser/salon</c:v>
                </c:pt>
              </c:strCache>
            </c:strRef>
          </c:tx>
          <c:spPr>
            <a:solidFill>
              <a:schemeClr val="accent5"/>
            </a:solidFill>
            <a:ln>
              <a:noFill/>
            </a:ln>
            <a:effectLst/>
          </c:spPr>
          <c:invertIfNegative val="0"/>
          <c:dLbls>
            <c:dLbl>
              <c:idx val="1"/>
              <c:layout>
                <c:manualLayout>
                  <c:x val="0.21909640812970671"/>
                  <c:y val="-2.3140887057415634E-3"/>
                </c:manualLayout>
              </c:layout>
              <c:tx>
                <c:rich>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r>
                      <a:rPr lang="en-US" sz="600">
                        <a:solidFill>
                          <a:schemeClr val="accent5"/>
                        </a:solidFill>
                        <a:latin typeface="Nunito Sans" panose="00000500000000000000" pitchFamily="2" charset="0"/>
                      </a:rPr>
                      <a:t>Hairdresser/salon</a:t>
                    </a:r>
                    <a:endParaRPr lang="en-US" sz="800">
                      <a:latin typeface="Nunito Sans" panose="00000500000000000000" pitchFamily="2" charset="0"/>
                    </a:endParaRPr>
                  </a:p>
                </c:rich>
              </c:tx>
              <c:spPr>
                <a:noFill/>
                <a:ln>
                  <a:noFill/>
                </a:ln>
                <a:effectLst/>
              </c:spPr>
              <c:txPr>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4137268985955072"/>
                      <c:h val="6.937537036413112E-2"/>
                    </c:manualLayout>
                  </c15:layout>
                  <c15:showDataLabelsRange val="0"/>
                </c:ext>
                <c:ext xmlns:c16="http://schemas.microsoft.com/office/drawing/2014/chart" uri="{C3380CC4-5D6E-409C-BE32-E72D297353CC}">
                  <c16:uniqueId val="{00000008-AA03-4EF7-A90F-F87D9200F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1.4'!$G$31:$H$31</c:f>
              <c:strCache>
                <c:ptCount val="2"/>
                <c:pt idx="0">
                  <c:v>May 2020</c:v>
                </c:pt>
                <c:pt idx="1">
                  <c:v>May 2021</c:v>
                </c:pt>
              </c:strCache>
            </c:strRef>
          </c:cat>
          <c:val>
            <c:numRef>
              <c:f>'Figure 1.4'!$G$36:$H$36</c:f>
              <c:numCache>
                <c:formatCode>#,##0</c:formatCode>
                <c:ptCount val="2"/>
                <c:pt idx="0">
                  <c:v>39090</c:v>
                </c:pt>
                <c:pt idx="1">
                  <c:v>32940</c:v>
                </c:pt>
              </c:numCache>
            </c:numRef>
          </c:val>
          <c:extLst>
            <c:ext xmlns:c16="http://schemas.microsoft.com/office/drawing/2014/chart" uri="{C3380CC4-5D6E-409C-BE32-E72D297353CC}">
              <c16:uniqueId val="{00000009-AA03-4EF7-A90F-F87D9200F768}"/>
            </c:ext>
          </c:extLst>
        </c:ser>
        <c:ser>
          <c:idx val="5"/>
          <c:order val="5"/>
          <c:tx>
            <c:strRef>
              <c:f>'Figure 1.4'!$F$37</c:f>
              <c:strCache>
                <c:ptCount val="1"/>
                <c:pt idx="0">
                  <c:v>Manufacturing</c:v>
                </c:pt>
              </c:strCache>
            </c:strRef>
          </c:tx>
          <c:spPr>
            <a:solidFill>
              <a:schemeClr val="accent6"/>
            </a:solidFill>
            <a:ln>
              <a:noFill/>
            </a:ln>
            <a:effectLst/>
          </c:spPr>
          <c:invertIfNegative val="0"/>
          <c:dLbls>
            <c:dLbl>
              <c:idx val="0"/>
              <c:layout>
                <c:manualLayout>
                  <c:x val="0.50765604600629732"/>
                  <c:y val="0.15740740740740741"/>
                </c:manualLayout>
              </c:layout>
              <c:tx>
                <c:rich>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r>
                      <a:rPr lang="en-US" sz="700">
                        <a:solidFill>
                          <a:schemeClr val="accent6"/>
                        </a:solidFill>
                        <a:latin typeface="Nunito Sans" panose="00000500000000000000" pitchFamily="2" charset="0"/>
                      </a:rPr>
                      <a:t>Manufacturing</a:t>
                    </a:r>
                    <a:endParaRPr lang="en-US" sz="800">
                      <a:latin typeface="Nunito Sans" panose="00000500000000000000" pitchFamily="2" charset="0"/>
                    </a:endParaRPr>
                  </a:p>
                </c:rich>
              </c:tx>
              <c:spPr>
                <a:noFill/>
                <a:ln>
                  <a:noFill/>
                </a:ln>
                <a:effectLst/>
              </c:spPr>
              <c:txPr>
                <a:bodyPr rot="0" spcFirstLastPara="1" vertOverflow="ellipsis" vert="horz" wrap="square" lIns="38100" tIns="19050" rIns="38100" bIns="19050" anchor="ctr" anchorCtr="0">
                  <a:noAutofit/>
                </a:bodyPr>
                <a:lstStyle/>
                <a:p>
                  <a:pPr algn="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41420054200542"/>
                      <c:h val="6.0046296296296299E-2"/>
                    </c:manualLayout>
                  </c15:layout>
                  <c15:showDataLabelsRange val="0"/>
                </c:ext>
                <c:ext xmlns:c16="http://schemas.microsoft.com/office/drawing/2014/chart" uri="{C3380CC4-5D6E-409C-BE32-E72D297353CC}">
                  <c16:uniqueId val="{0000000A-AA03-4EF7-A90F-F87D9200F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1.4'!$G$31:$H$31</c:f>
              <c:strCache>
                <c:ptCount val="2"/>
                <c:pt idx="0">
                  <c:v>May 2020</c:v>
                </c:pt>
                <c:pt idx="1">
                  <c:v>May 2021</c:v>
                </c:pt>
              </c:strCache>
            </c:strRef>
          </c:cat>
          <c:val>
            <c:numRef>
              <c:f>'Figure 1.4'!$G$37:$H$37</c:f>
              <c:numCache>
                <c:formatCode>#,##0</c:formatCode>
                <c:ptCount val="2"/>
                <c:pt idx="0">
                  <c:v>39554</c:v>
                </c:pt>
                <c:pt idx="1">
                  <c:v>19297</c:v>
                </c:pt>
              </c:numCache>
            </c:numRef>
          </c:val>
          <c:extLst>
            <c:ext xmlns:c16="http://schemas.microsoft.com/office/drawing/2014/chart" uri="{C3380CC4-5D6E-409C-BE32-E72D297353CC}">
              <c16:uniqueId val="{0000000B-AA03-4EF7-A90F-F87D9200F768}"/>
            </c:ext>
          </c:extLst>
        </c:ser>
        <c:ser>
          <c:idx val="6"/>
          <c:order val="6"/>
          <c:tx>
            <c:strRef>
              <c:f>'Figure 1.4'!$F$38</c:f>
              <c:strCache>
                <c:ptCount val="1"/>
                <c:pt idx="0">
                  <c:v>Other</c:v>
                </c:pt>
              </c:strCache>
            </c:strRef>
          </c:tx>
          <c:spPr>
            <a:solidFill>
              <a:schemeClr val="tx1">
                <a:lumMod val="25000"/>
                <a:lumOff val="75000"/>
              </a:schemeClr>
            </a:solidFill>
            <a:ln>
              <a:noFill/>
            </a:ln>
            <a:effectLst/>
          </c:spPr>
          <c:invertIfNegative val="0"/>
          <c:dLbls>
            <c:dLbl>
              <c:idx val="0"/>
              <c:layout>
                <c:manualLayout>
                  <c:x val="0.61378020518519538"/>
                  <c:y val="0.24074088773177546"/>
                </c:manualLayout>
              </c:layout>
              <c:tx>
                <c:rich>
                  <a:bodyPr/>
                  <a:lstStyle/>
                  <a:p>
                    <a:r>
                      <a:rPr lang="en-US" sz="700">
                        <a:solidFill>
                          <a:schemeClr val="bg1">
                            <a:lumMod val="65000"/>
                          </a:schemeClr>
                        </a:solidFill>
                        <a:latin typeface="Nunito Sans" panose="00000500000000000000" pitchFamily="2" charset="0"/>
                      </a:rPr>
                      <a:t>Other</a:t>
                    </a:r>
                    <a:endParaRPr lang="en-US" sz="800">
                      <a:solidFill>
                        <a:schemeClr val="bg1">
                          <a:lumMod val="65000"/>
                        </a:schemeClr>
                      </a:solidFill>
                      <a:latin typeface="Nunito Sans" panose="00000500000000000000" pitchFamily="2" charset="0"/>
                    </a:endParaRP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A03-4EF7-A90F-F87D9200F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1.4'!$G$31:$H$31</c:f>
              <c:strCache>
                <c:ptCount val="2"/>
                <c:pt idx="0">
                  <c:v>May 2020</c:v>
                </c:pt>
                <c:pt idx="1">
                  <c:v>May 2021</c:v>
                </c:pt>
              </c:strCache>
            </c:strRef>
          </c:cat>
          <c:val>
            <c:numRef>
              <c:f>'Figure 1.4'!$G$38:$H$38</c:f>
              <c:numCache>
                <c:formatCode>#,##0</c:formatCode>
                <c:ptCount val="2"/>
                <c:pt idx="0">
                  <c:v>168831</c:v>
                </c:pt>
                <c:pt idx="1">
                  <c:v>99451</c:v>
                </c:pt>
              </c:numCache>
            </c:numRef>
          </c:val>
          <c:extLst>
            <c:ext xmlns:c16="http://schemas.microsoft.com/office/drawing/2014/chart" uri="{C3380CC4-5D6E-409C-BE32-E72D297353CC}">
              <c16:uniqueId val="{0000000D-AA03-4EF7-A90F-F87D9200F768}"/>
            </c:ext>
          </c:extLst>
        </c:ser>
        <c:dLbls>
          <c:showLegendKey val="0"/>
          <c:showVal val="0"/>
          <c:showCatName val="0"/>
          <c:showSerName val="0"/>
          <c:showPercent val="0"/>
          <c:showBubbleSize val="0"/>
        </c:dLbls>
        <c:gapWidth val="130"/>
        <c:overlap val="100"/>
        <c:axId val="1370778608"/>
        <c:axId val="1370784432"/>
      </c:barChart>
      <c:catAx>
        <c:axId val="137077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70784432"/>
        <c:crosses val="autoZero"/>
        <c:auto val="0"/>
        <c:lblAlgn val="ctr"/>
        <c:lblOffset val="100"/>
        <c:noMultiLvlLbl val="0"/>
      </c:catAx>
      <c:valAx>
        <c:axId val="1370784432"/>
        <c:scaling>
          <c:orientation val="minMax"/>
          <c:max val="65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70778608"/>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77872626844308E-2"/>
          <c:y val="5.3829214582823588E-2"/>
          <c:w val="0.52283650713873531"/>
          <c:h val="0.83264855533870596"/>
        </c:manualLayout>
      </c:layout>
      <c:barChart>
        <c:barDir val="col"/>
        <c:grouping val="stacked"/>
        <c:varyColors val="0"/>
        <c:ser>
          <c:idx val="0"/>
          <c:order val="0"/>
          <c:tx>
            <c:strRef>
              <c:f>'Figure 1.5'!$A$24</c:f>
              <c:strCache>
                <c:ptCount val="1"/>
                <c:pt idx="0">
                  <c:v>Agriculture Forestry and Fishing</c:v>
                </c:pt>
              </c:strCache>
            </c:strRef>
          </c:tx>
          <c:spPr>
            <a:solidFill>
              <a:schemeClr val="accent1"/>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1.5'!$B$24:$L$24</c:f>
              <c:numCache>
                <c:formatCode>General</c:formatCode>
                <c:ptCount val="11"/>
                <c:pt idx="0">
                  <c:v>10</c:v>
                </c:pt>
                <c:pt idx="1">
                  <c:v>28</c:v>
                </c:pt>
                <c:pt idx="2">
                  <c:v>24</c:v>
                </c:pt>
                <c:pt idx="3">
                  <c:v>17</c:v>
                </c:pt>
                <c:pt idx="4">
                  <c:v>51</c:v>
                </c:pt>
                <c:pt idx="5">
                  <c:v>17</c:v>
                </c:pt>
              </c:numCache>
            </c:numRef>
          </c:val>
          <c:extLst>
            <c:ext xmlns:c16="http://schemas.microsoft.com/office/drawing/2014/chart" uri="{C3380CC4-5D6E-409C-BE32-E72D297353CC}">
              <c16:uniqueId val="{00000000-6FC0-4E05-A5CB-FD1ACFB067F3}"/>
            </c:ext>
          </c:extLst>
        </c:ser>
        <c:ser>
          <c:idx val="1"/>
          <c:order val="1"/>
          <c:tx>
            <c:strRef>
              <c:f>'Figure 1.5'!$A$25</c:f>
              <c:strCache>
                <c:ptCount val="1"/>
                <c:pt idx="0">
                  <c:v>Non-manufacturing industry</c:v>
                </c:pt>
              </c:strCache>
            </c:strRef>
          </c:tx>
          <c:spPr>
            <a:solidFill>
              <a:schemeClr val="accent2"/>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1.5'!$B$25:$L$25</c:f>
              <c:numCache>
                <c:formatCode>General</c:formatCode>
                <c:ptCount val="11"/>
                <c:pt idx="0">
                  <c:v>99</c:v>
                </c:pt>
                <c:pt idx="1">
                  <c:v>16</c:v>
                </c:pt>
                <c:pt idx="2">
                  <c:v>102</c:v>
                </c:pt>
                <c:pt idx="3">
                  <c:v>54</c:v>
                </c:pt>
                <c:pt idx="4">
                  <c:v>56</c:v>
                </c:pt>
                <c:pt idx="5">
                  <c:v>12</c:v>
                </c:pt>
              </c:numCache>
            </c:numRef>
          </c:val>
          <c:extLst>
            <c:ext xmlns:c16="http://schemas.microsoft.com/office/drawing/2014/chart" uri="{C3380CC4-5D6E-409C-BE32-E72D297353CC}">
              <c16:uniqueId val="{00000001-6FC0-4E05-A5CB-FD1ACFB067F3}"/>
            </c:ext>
          </c:extLst>
        </c:ser>
        <c:ser>
          <c:idx val="2"/>
          <c:order val="2"/>
          <c:tx>
            <c:strRef>
              <c:f>'Figure 1.5'!$A$26</c:f>
              <c:strCache>
                <c:ptCount val="1"/>
                <c:pt idx="0">
                  <c:v>Manufacturing</c:v>
                </c:pt>
              </c:strCache>
            </c:strRef>
          </c:tx>
          <c:spPr>
            <a:solidFill>
              <a:schemeClr val="accent3"/>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1.5'!$B$26:$L$26</c:f>
              <c:numCache>
                <c:formatCode>General</c:formatCode>
                <c:ptCount val="11"/>
                <c:pt idx="0">
                  <c:v>607</c:v>
                </c:pt>
                <c:pt idx="1">
                  <c:v>772</c:v>
                </c:pt>
                <c:pt idx="2">
                  <c:v>478</c:v>
                </c:pt>
                <c:pt idx="3">
                  <c:v>736</c:v>
                </c:pt>
                <c:pt idx="4">
                  <c:v>913</c:v>
                </c:pt>
                <c:pt idx="5">
                  <c:v>309</c:v>
                </c:pt>
              </c:numCache>
            </c:numRef>
          </c:val>
          <c:extLst>
            <c:ext xmlns:c16="http://schemas.microsoft.com/office/drawing/2014/chart" uri="{C3380CC4-5D6E-409C-BE32-E72D297353CC}">
              <c16:uniqueId val="{00000002-6FC0-4E05-A5CB-FD1ACFB067F3}"/>
            </c:ext>
          </c:extLst>
        </c:ser>
        <c:ser>
          <c:idx val="3"/>
          <c:order val="3"/>
          <c:tx>
            <c:strRef>
              <c:f>'Figure 1.5'!$A$27</c:f>
              <c:strCache>
                <c:ptCount val="1"/>
                <c:pt idx="0">
                  <c:v>Construction</c:v>
                </c:pt>
              </c:strCache>
            </c:strRef>
          </c:tx>
          <c:spPr>
            <a:solidFill>
              <a:schemeClr val="accent4"/>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1.5'!$B$27:$L$27</c:f>
              <c:numCache>
                <c:formatCode>General</c:formatCode>
                <c:ptCount val="11"/>
                <c:pt idx="0">
                  <c:v>203</c:v>
                </c:pt>
                <c:pt idx="1">
                  <c:v>491</c:v>
                </c:pt>
                <c:pt idx="2">
                  <c:v>605</c:v>
                </c:pt>
                <c:pt idx="3">
                  <c:v>354</c:v>
                </c:pt>
                <c:pt idx="4">
                  <c:v>299</c:v>
                </c:pt>
                <c:pt idx="5">
                  <c:v>-136</c:v>
                </c:pt>
              </c:numCache>
            </c:numRef>
          </c:val>
          <c:extLst>
            <c:ext xmlns:c16="http://schemas.microsoft.com/office/drawing/2014/chart" uri="{C3380CC4-5D6E-409C-BE32-E72D297353CC}">
              <c16:uniqueId val="{00000003-6FC0-4E05-A5CB-FD1ACFB067F3}"/>
            </c:ext>
          </c:extLst>
        </c:ser>
        <c:ser>
          <c:idx val="4"/>
          <c:order val="4"/>
          <c:tx>
            <c:strRef>
              <c:f>'Figure 1.5'!$A$28</c:f>
              <c:strCache>
                <c:ptCount val="1"/>
                <c:pt idx="0">
                  <c:v>Distribution, Transport, Hotels/Restaurants</c:v>
                </c:pt>
              </c:strCache>
            </c:strRef>
          </c:tx>
          <c:spPr>
            <a:solidFill>
              <a:schemeClr val="accent5"/>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1.5'!$B$28:$L$28</c:f>
              <c:numCache>
                <c:formatCode>General</c:formatCode>
                <c:ptCount val="11"/>
                <c:pt idx="0">
                  <c:v>880</c:v>
                </c:pt>
                <c:pt idx="1">
                  <c:v>1248</c:v>
                </c:pt>
                <c:pt idx="2">
                  <c:v>972</c:v>
                </c:pt>
                <c:pt idx="3">
                  <c:v>825</c:v>
                </c:pt>
                <c:pt idx="4">
                  <c:v>969</c:v>
                </c:pt>
                <c:pt idx="5">
                  <c:v>-2219</c:v>
                </c:pt>
              </c:numCache>
            </c:numRef>
          </c:val>
          <c:extLst>
            <c:ext xmlns:c16="http://schemas.microsoft.com/office/drawing/2014/chart" uri="{C3380CC4-5D6E-409C-BE32-E72D297353CC}">
              <c16:uniqueId val="{00000004-6FC0-4E05-A5CB-FD1ACFB067F3}"/>
            </c:ext>
          </c:extLst>
        </c:ser>
        <c:ser>
          <c:idx val="5"/>
          <c:order val="5"/>
          <c:tx>
            <c:strRef>
              <c:f>'Figure 1.5'!$A$29</c:f>
              <c:strCache>
                <c:ptCount val="1"/>
                <c:pt idx="0">
                  <c:v>Information and Communication</c:v>
                </c:pt>
              </c:strCache>
            </c:strRef>
          </c:tx>
          <c:spPr>
            <a:solidFill>
              <a:schemeClr val="accent6"/>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1.5'!$B$29:$L$29</c:f>
              <c:numCache>
                <c:formatCode>General</c:formatCode>
                <c:ptCount val="11"/>
                <c:pt idx="0">
                  <c:v>561</c:v>
                </c:pt>
                <c:pt idx="1">
                  <c:v>610</c:v>
                </c:pt>
                <c:pt idx="2">
                  <c:v>672</c:v>
                </c:pt>
                <c:pt idx="3">
                  <c:v>785</c:v>
                </c:pt>
                <c:pt idx="4">
                  <c:v>909</c:v>
                </c:pt>
                <c:pt idx="5">
                  <c:v>742</c:v>
                </c:pt>
              </c:numCache>
            </c:numRef>
          </c:val>
          <c:extLst>
            <c:ext xmlns:c16="http://schemas.microsoft.com/office/drawing/2014/chart" uri="{C3380CC4-5D6E-409C-BE32-E72D297353CC}">
              <c16:uniqueId val="{00000005-6FC0-4E05-A5CB-FD1ACFB067F3}"/>
            </c:ext>
          </c:extLst>
        </c:ser>
        <c:ser>
          <c:idx val="6"/>
          <c:order val="6"/>
          <c:tx>
            <c:strRef>
              <c:f>'Figure 1.5'!$A$30</c:f>
              <c:strCache>
                <c:ptCount val="1"/>
                <c:pt idx="0">
                  <c:v>Financial and Insurance Activities</c:v>
                </c:pt>
              </c:strCache>
            </c:strRef>
          </c:tx>
          <c:spPr>
            <a:solidFill>
              <a:schemeClr val="accent1">
                <a:lumMod val="60000"/>
              </a:schemeClr>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1.5'!$B$30:$L$30</c:f>
              <c:numCache>
                <c:formatCode>General</c:formatCode>
                <c:ptCount val="11"/>
                <c:pt idx="0">
                  <c:v>454</c:v>
                </c:pt>
                <c:pt idx="1">
                  <c:v>-98</c:v>
                </c:pt>
                <c:pt idx="2">
                  <c:v>531</c:v>
                </c:pt>
                <c:pt idx="3">
                  <c:v>368</c:v>
                </c:pt>
                <c:pt idx="4">
                  <c:v>438</c:v>
                </c:pt>
                <c:pt idx="5">
                  <c:v>144</c:v>
                </c:pt>
              </c:numCache>
            </c:numRef>
          </c:val>
          <c:extLst>
            <c:ext xmlns:c16="http://schemas.microsoft.com/office/drawing/2014/chart" uri="{C3380CC4-5D6E-409C-BE32-E72D297353CC}">
              <c16:uniqueId val="{00000006-6FC0-4E05-A5CB-FD1ACFB067F3}"/>
            </c:ext>
          </c:extLst>
        </c:ser>
        <c:ser>
          <c:idx val="7"/>
          <c:order val="7"/>
          <c:tx>
            <c:strRef>
              <c:f>'Figure 1.5'!$A$31</c:f>
              <c:strCache>
                <c:ptCount val="1"/>
                <c:pt idx="0">
                  <c:v>Real Estate Activities</c:v>
                </c:pt>
              </c:strCache>
            </c:strRef>
          </c:tx>
          <c:spPr>
            <a:solidFill>
              <a:schemeClr val="accent2">
                <a:lumMod val="60000"/>
              </a:schemeClr>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1.5'!$B$31:$L$31</c:f>
              <c:numCache>
                <c:formatCode>General</c:formatCode>
                <c:ptCount val="11"/>
                <c:pt idx="0">
                  <c:v>65</c:v>
                </c:pt>
                <c:pt idx="1">
                  <c:v>77</c:v>
                </c:pt>
                <c:pt idx="2">
                  <c:v>56</c:v>
                </c:pt>
                <c:pt idx="3">
                  <c:v>65</c:v>
                </c:pt>
                <c:pt idx="4">
                  <c:v>71</c:v>
                </c:pt>
                <c:pt idx="5">
                  <c:v>-60</c:v>
                </c:pt>
              </c:numCache>
            </c:numRef>
          </c:val>
          <c:extLst>
            <c:ext xmlns:c16="http://schemas.microsoft.com/office/drawing/2014/chart" uri="{C3380CC4-5D6E-409C-BE32-E72D297353CC}">
              <c16:uniqueId val="{00000007-6FC0-4E05-A5CB-FD1ACFB067F3}"/>
            </c:ext>
          </c:extLst>
        </c:ser>
        <c:ser>
          <c:idx val="8"/>
          <c:order val="8"/>
          <c:tx>
            <c:strRef>
              <c:f>'Figure 1.5'!$A$32</c:f>
              <c:strCache>
                <c:ptCount val="1"/>
                <c:pt idx="0">
                  <c:v>Professional, Admin and Support Services</c:v>
                </c:pt>
              </c:strCache>
            </c:strRef>
          </c:tx>
          <c:spPr>
            <a:solidFill>
              <a:schemeClr val="accent3">
                <a:lumMod val="60000"/>
              </a:schemeClr>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1.5'!$B$32:$L$32</c:f>
              <c:numCache>
                <c:formatCode>General</c:formatCode>
                <c:ptCount val="11"/>
                <c:pt idx="0">
                  <c:v>1046</c:v>
                </c:pt>
                <c:pt idx="1">
                  <c:v>1002</c:v>
                </c:pt>
                <c:pt idx="2">
                  <c:v>1031</c:v>
                </c:pt>
                <c:pt idx="3">
                  <c:v>940</c:v>
                </c:pt>
                <c:pt idx="4">
                  <c:v>1697</c:v>
                </c:pt>
                <c:pt idx="5">
                  <c:v>-126</c:v>
                </c:pt>
              </c:numCache>
            </c:numRef>
          </c:val>
          <c:extLst>
            <c:ext xmlns:c16="http://schemas.microsoft.com/office/drawing/2014/chart" uri="{C3380CC4-5D6E-409C-BE32-E72D297353CC}">
              <c16:uniqueId val="{00000008-6FC0-4E05-A5CB-FD1ACFB067F3}"/>
            </c:ext>
          </c:extLst>
        </c:ser>
        <c:ser>
          <c:idx val="9"/>
          <c:order val="9"/>
          <c:tx>
            <c:strRef>
              <c:f>'Figure 1.5'!$A$33</c:f>
              <c:strCache>
                <c:ptCount val="1"/>
                <c:pt idx="0">
                  <c:v>Public Admin, Education and Health</c:v>
                </c:pt>
              </c:strCache>
            </c:strRef>
          </c:tx>
          <c:spPr>
            <a:solidFill>
              <a:schemeClr val="accent4">
                <a:lumMod val="60000"/>
              </a:schemeClr>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1.5'!$B$33:$L$33</c:f>
              <c:numCache>
                <c:formatCode>General</c:formatCode>
                <c:ptCount val="11"/>
                <c:pt idx="0">
                  <c:v>440</c:v>
                </c:pt>
                <c:pt idx="1">
                  <c:v>816</c:v>
                </c:pt>
                <c:pt idx="2">
                  <c:v>1227</c:v>
                </c:pt>
                <c:pt idx="3">
                  <c:v>1315</c:v>
                </c:pt>
                <c:pt idx="4">
                  <c:v>1343</c:v>
                </c:pt>
                <c:pt idx="5">
                  <c:v>1539</c:v>
                </c:pt>
              </c:numCache>
            </c:numRef>
          </c:val>
          <c:extLst>
            <c:ext xmlns:c16="http://schemas.microsoft.com/office/drawing/2014/chart" uri="{C3380CC4-5D6E-409C-BE32-E72D297353CC}">
              <c16:uniqueId val="{00000009-6FC0-4E05-A5CB-FD1ACFB067F3}"/>
            </c:ext>
          </c:extLst>
        </c:ser>
        <c:ser>
          <c:idx val="10"/>
          <c:order val="10"/>
          <c:tx>
            <c:strRef>
              <c:f>'Figure 1.5'!$A$34</c:f>
              <c:strCache>
                <c:ptCount val="1"/>
                <c:pt idx="0">
                  <c:v>Arts, Entertainment and Other Services</c:v>
                </c:pt>
              </c:strCache>
            </c:strRef>
          </c:tx>
          <c:spPr>
            <a:solidFill>
              <a:schemeClr val="accent5">
                <a:lumMod val="60000"/>
              </a:schemeClr>
            </a:solidFill>
            <a:ln>
              <a:noFill/>
            </a:ln>
            <a:effectLst/>
          </c:spPr>
          <c:invertIfNegative val="0"/>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1.5'!$B$34:$L$34</c:f>
              <c:numCache>
                <c:formatCode>General</c:formatCode>
                <c:ptCount val="11"/>
                <c:pt idx="0">
                  <c:v>11</c:v>
                </c:pt>
                <c:pt idx="1">
                  <c:v>111</c:v>
                </c:pt>
                <c:pt idx="2">
                  <c:v>73</c:v>
                </c:pt>
                <c:pt idx="3">
                  <c:v>124</c:v>
                </c:pt>
                <c:pt idx="4">
                  <c:v>105</c:v>
                </c:pt>
                <c:pt idx="5">
                  <c:v>-337</c:v>
                </c:pt>
              </c:numCache>
            </c:numRef>
          </c:val>
          <c:extLst>
            <c:ext xmlns:c16="http://schemas.microsoft.com/office/drawing/2014/chart" uri="{C3380CC4-5D6E-409C-BE32-E72D297353CC}">
              <c16:uniqueId val="{0000000A-6FC0-4E05-A5CB-FD1ACFB067F3}"/>
            </c:ext>
          </c:extLst>
        </c:ser>
        <c:dLbls>
          <c:showLegendKey val="0"/>
          <c:showVal val="0"/>
          <c:showCatName val="0"/>
          <c:showSerName val="0"/>
          <c:showPercent val="0"/>
          <c:showBubbleSize val="0"/>
        </c:dLbls>
        <c:gapWidth val="150"/>
        <c:overlap val="100"/>
        <c:axId val="648832095"/>
        <c:axId val="648836255"/>
      </c:barChart>
      <c:lineChart>
        <c:grouping val="standard"/>
        <c:varyColors val="0"/>
        <c:ser>
          <c:idx val="11"/>
          <c:order val="11"/>
          <c:tx>
            <c:strRef>
              <c:f>'Figure 1.5'!$A$35</c:f>
              <c:strCache>
                <c:ptCount val="1"/>
                <c:pt idx="0">
                  <c:v>Total change in compensation of employees</c:v>
                </c:pt>
              </c:strCache>
            </c:strRef>
          </c:tx>
          <c:spPr>
            <a:ln w="12700" cap="rnd">
              <a:solidFill>
                <a:srgbClr val="0070C0"/>
              </a:solidFill>
              <a:round/>
            </a:ln>
            <a:effectLst/>
          </c:spPr>
          <c:marker>
            <c:symbol val="none"/>
          </c:marker>
          <c:cat>
            <c:numRef>
              <c:f>'Figure 1.5'!$B$23:$L$23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1.5'!$B$35:$L$35</c:f>
              <c:numCache>
                <c:formatCode>General</c:formatCode>
                <c:ptCount val="11"/>
                <c:pt idx="0">
                  <c:v>4377</c:v>
                </c:pt>
                <c:pt idx="1">
                  <c:v>5074</c:v>
                </c:pt>
                <c:pt idx="2">
                  <c:v>5769</c:v>
                </c:pt>
                <c:pt idx="3">
                  <c:v>5584</c:v>
                </c:pt>
                <c:pt idx="4">
                  <c:v>6850</c:v>
                </c:pt>
                <c:pt idx="5">
                  <c:v>-114</c:v>
                </c:pt>
                <c:pt idx="6">
                  <c:v>4128.9651904464981</c:v>
                </c:pt>
                <c:pt idx="7">
                  <c:v>4124.8883866943906</c:v>
                </c:pt>
                <c:pt idx="8">
                  <c:v>5902.4947883182786</c:v>
                </c:pt>
                <c:pt idx="9">
                  <c:v>6273.0381784778356</c:v>
                </c:pt>
                <c:pt idx="10">
                  <c:v>6702.5130803008533</c:v>
                </c:pt>
              </c:numCache>
            </c:numRef>
          </c:val>
          <c:smooth val="0"/>
          <c:extLst>
            <c:ext xmlns:c16="http://schemas.microsoft.com/office/drawing/2014/chart" uri="{C3380CC4-5D6E-409C-BE32-E72D297353CC}">
              <c16:uniqueId val="{0000000C-6FC0-4E05-A5CB-FD1ACFB067F3}"/>
            </c:ext>
          </c:extLst>
        </c:ser>
        <c:dLbls>
          <c:showLegendKey val="0"/>
          <c:showVal val="0"/>
          <c:showCatName val="0"/>
          <c:showSerName val="0"/>
          <c:showPercent val="0"/>
          <c:showBubbleSize val="0"/>
        </c:dLbls>
        <c:marker val="1"/>
        <c:smooth val="0"/>
        <c:axId val="648832095"/>
        <c:axId val="648836255"/>
      </c:lineChart>
      <c:catAx>
        <c:axId val="6488320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648836255"/>
        <c:crosses val="autoZero"/>
        <c:auto val="1"/>
        <c:lblAlgn val="ctr"/>
        <c:lblOffset val="100"/>
        <c:noMultiLvlLbl val="0"/>
      </c:catAx>
      <c:valAx>
        <c:axId val="6488362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648832095"/>
        <c:crosses val="autoZero"/>
        <c:crossBetween val="between"/>
        <c:dispUnits>
          <c:builtInUnit val="thousands"/>
        </c:dispUnits>
      </c:valAx>
      <c:spPr>
        <a:noFill/>
        <a:ln>
          <a:noFill/>
        </a:ln>
        <a:effectLst/>
      </c:spPr>
    </c:plotArea>
    <c:legend>
      <c:legendPos val="r"/>
      <c:layout>
        <c:manualLayout>
          <c:xMode val="edge"/>
          <c:yMode val="edge"/>
          <c:x val="0.56709242333121701"/>
          <c:y val="2.409710756921514E-2"/>
          <c:w val="0.42471536056810588"/>
          <c:h val="0.9759026975390975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1.6'!$C$23</c:f>
              <c:strCache>
                <c:ptCount val="1"/>
                <c:pt idx="0">
                  <c:v>Personal consumption</c:v>
                </c:pt>
              </c:strCache>
            </c:strRef>
          </c:tx>
          <c:spPr>
            <a:solidFill>
              <a:schemeClr val="accent1"/>
            </a:solidFill>
            <a:ln>
              <a:noFill/>
            </a:ln>
            <a:effectLst/>
          </c:spPr>
          <c:invertIfNegative val="0"/>
          <c:cat>
            <c:strRef>
              <c:f>'Figure 1.6'!$A$24:$B$29</c:f>
              <c:strCache>
                <c:ptCount val="6"/>
                <c:pt idx="0">
                  <c:v>DoF SPU</c:v>
                </c:pt>
                <c:pt idx="1">
                  <c:v>CBI</c:v>
                </c:pt>
                <c:pt idx="2">
                  <c:v>FC</c:v>
                </c:pt>
                <c:pt idx="3">
                  <c:v>ESRI</c:v>
                </c:pt>
                <c:pt idx="4">
                  <c:v>EC</c:v>
                </c:pt>
                <c:pt idx="5">
                  <c:v>IMF</c:v>
                </c:pt>
              </c:strCache>
            </c:strRef>
          </c:cat>
          <c:val>
            <c:numRef>
              <c:f>'Figure 1.6'!$C$24:$C$29</c:f>
              <c:numCache>
                <c:formatCode>General</c:formatCode>
                <c:ptCount val="6"/>
                <c:pt idx="0">
                  <c:v>2.0208905163666295</c:v>
                </c:pt>
                <c:pt idx="1">
                  <c:v>2.0938537949932878</c:v>
                </c:pt>
                <c:pt idx="2">
                  <c:v>3.1775925876854951</c:v>
                </c:pt>
                <c:pt idx="3">
                  <c:v>1.8604604713963111</c:v>
                </c:pt>
                <c:pt idx="4">
                  <c:v>1.5272436705492152</c:v>
                </c:pt>
              </c:numCache>
            </c:numRef>
          </c:val>
          <c:extLst>
            <c:ext xmlns:c16="http://schemas.microsoft.com/office/drawing/2014/chart" uri="{C3380CC4-5D6E-409C-BE32-E72D297353CC}">
              <c16:uniqueId val="{00000000-69E2-491C-B0D8-A66FB5DC94A2}"/>
            </c:ext>
          </c:extLst>
        </c:ser>
        <c:ser>
          <c:idx val="1"/>
          <c:order val="1"/>
          <c:tx>
            <c:strRef>
              <c:f>'Figure 1.6'!$D$23</c:f>
              <c:strCache>
                <c:ptCount val="1"/>
                <c:pt idx="0">
                  <c:v>Government consumption</c:v>
                </c:pt>
              </c:strCache>
            </c:strRef>
          </c:tx>
          <c:spPr>
            <a:solidFill>
              <a:schemeClr val="accent2"/>
            </a:solidFill>
            <a:ln>
              <a:noFill/>
            </a:ln>
            <a:effectLst/>
          </c:spPr>
          <c:invertIfNegative val="0"/>
          <c:cat>
            <c:strRef>
              <c:f>'Figure 1.6'!$A$24:$B$29</c:f>
              <c:strCache>
                <c:ptCount val="6"/>
                <c:pt idx="0">
                  <c:v>DoF SPU</c:v>
                </c:pt>
                <c:pt idx="1">
                  <c:v>CBI</c:v>
                </c:pt>
                <c:pt idx="2">
                  <c:v>FC</c:v>
                </c:pt>
                <c:pt idx="3">
                  <c:v>ESRI</c:v>
                </c:pt>
                <c:pt idx="4">
                  <c:v>EC</c:v>
                </c:pt>
                <c:pt idx="5">
                  <c:v>IMF</c:v>
                </c:pt>
              </c:strCache>
            </c:strRef>
          </c:cat>
          <c:val>
            <c:numRef>
              <c:f>'Figure 1.6'!$D$24:$D$29</c:f>
              <c:numCache>
                <c:formatCode>General</c:formatCode>
                <c:ptCount val="6"/>
                <c:pt idx="0">
                  <c:v>0.44112243353081948</c:v>
                </c:pt>
                <c:pt idx="1">
                  <c:v>0.73060257471526946</c:v>
                </c:pt>
                <c:pt idx="2">
                  <c:v>0.4331982948332001</c:v>
                </c:pt>
                <c:pt idx="3">
                  <c:v>0.52719744973135796</c:v>
                </c:pt>
                <c:pt idx="4">
                  <c:v>0.24251082687642334</c:v>
                </c:pt>
              </c:numCache>
            </c:numRef>
          </c:val>
          <c:extLst>
            <c:ext xmlns:c16="http://schemas.microsoft.com/office/drawing/2014/chart" uri="{C3380CC4-5D6E-409C-BE32-E72D297353CC}">
              <c16:uniqueId val="{00000001-69E2-491C-B0D8-A66FB5DC94A2}"/>
            </c:ext>
          </c:extLst>
        </c:ser>
        <c:ser>
          <c:idx val="2"/>
          <c:order val="2"/>
          <c:tx>
            <c:strRef>
              <c:f>'Figure 1.6'!$E$23</c:f>
              <c:strCache>
                <c:ptCount val="1"/>
                <c:pt idx="0">
                  <c:v>Underlying investment</c:v>
                </c:pt>
              </c:strCache>
            </c:strRef>
          </c:tx>
          <c:spPr>
            <a:solidFill>
              <a:schemeClr val="accent3"/>
            </a:solidFill>
            <a:ln>
              <a:noFill/>
            </a:ln>
            <a:effectLst/>
          </c:spPr>
          <c:invertIfNegative val="0"/>
          <c:dPt>
            <c:idx val="3"/>
            <c:invertIfNegative val="0"/>
            <c:bubble3D val="0"/>
            <c:spPr>
              <a:solidFill>
                <a:schemeClr val="accent5"/>
              </a:solidFill>
              <a:ln>
                <a:noFill/>
              </a:ln>
              <a:effectLst/>
            </c:spPr>
            <c:extLst>
              <c:ext xmlns:c16="http://schemas.microsoft.com/office/drawing/2014/chart" uri="{C3380CC4-5D6E-409C-BE32-E72D297353CC}">
                <c16:uniqueId val="{00000003-69E2-491C-B0D8-A66FB5DC94A2}"/>
              </c:ext>
            </c:extLst>
          </c:dPt>
          <c:cat>
            <c:strRef>
              <c:f>'Figure 1.6'!$A$24:$B$29</c:f>
              <c:strCache>
                <c:ptCount val="6"/>
                <c:pt idx="0">
                  <c:v>DoF SPU</c:v>
                </c:pt>
                <c:pt idx="1">
                  <c:v>CBI</c:v>
                </c:pt>
                <c:pt idx="2">
                  <c:v>FC</c:v>
                </c:pt>
                <c:pt idx="3">
                  <c:v>ESRI</c:v>
                </c:pt>
                <c:pt idx="4">
                  <c:v>EC</c:v>
                </c:pt>
                <c:pt idx="5">
                  <c:v>IMF</c:v>
                </c:pt>
              </c:strCache>
            </c:strRef>
          </c:cat>
          <c:val>
            <c:numRef>
              <c:f>'Figure 1.6'!$E$24:$E$29</c:f>
              <c:numCache>
                <c:formatCode>General</c:formatCode>
                <c:ptCount val="6"/>
                <c:pt idx="0">
                  <c:v>0.11798250149359925</c:v>
                </c:pt>
                <c:pt idx="1">
                  <c:v>-2.4456369708577078E-2</c:v>
                </c:pt>
                <c:pt idx="2">
                  <c:v>-0.76446236054067473</c:v>
                </c:pt>
                <c:pt idx="3">
                  <c:v>2.0123420788723432</c:v>
                </c:pt>
              </c:numCache>
            </c:numRef>
          </c:val>
          <c:extLst>
            <c:ext xmlns:c16="http://schemas.microsoft.com/office/drawing/2014/chart" uri="{C3380CC4-5D6E-409C-BE32-E72D297353CC}">
              <c16:uniqueId val="{00000004-69E2-491C-B0D8-A66FB5DC94A2}"/>
            </c:ext>
          </c:extLst>
        </c:ser>
        <c:ser>
          <c:idx val="6"/>
          <c:order val="4"/>
          <c:tx>
            <c:strRef>
              <c:f>'Figure 1.6'!$G$23</c:f>
              <c:strCache>
                <c:ptCount val="1"/>
                <c:pt idx="0">
                  <c:v>PCE and GC</c:v>
                </c:pt>
              </c:strCache>
            </c:strRef>
          </c:tx>
          <c:spPr>
            <a:solidFill>
              <a:schemeClr val="accent3">
                <a:lumMod val="50000"/>
                <a:lumOff val="50000"/>
              </a:schemeClr>
            </a:solidFill>
            <a:ln w="25400">
              <a:noFill/>
            </a:ln>
            <a:effectLst/>
          </c:spPr>
          <c:invertIfNegative val="0"/>
          <c:cat>
            <c:strRef>
              <c:f>'Figure 1.6'!$A$24:$B$29</c:f>
              <c:strCache>
                <c:ptCount val="6"/>
                <c:pt idx="0">
                  <c:v>DoF SPU</c:v>
                </c:pt>
                <c:pt idx="1">
                  <c:v>CBI</c:v>
                </c:pt>
                <c:pt idx="2">
                  <c:v>FC</c:v>
                </c:pt>
                <c:pt idx="3">
                  <c:v>ESRI</c:v>
                </c:pt>
                <c:pt idx="4">
                  <c:v>EC</c:v>
                </c:pt>
                <c:pt idx="5">
                  <c:v>IMF</c:v>
                </c:pt>
              </c:strCache>
            </c:strRef>
          </c:cat>
          <c:val>
            <c:numRef>
              <c:f>'Figure 1.6'!$G$24:$G$29</c:f>
              <c:numCache>
                <c:formatCode>General</c:formatCode>
                <c:ptCount val="6"/>
                <c:pt idx="5">
                  <c:v>-1.0454680263990932</c:v>
                </c:pt>
              </c:numCache>
            </c:numRef>
          </c:val>
          <c:extLst>
            <c:ext xmlns:c16="http://schemas.microsoft.com/office/drawing/2014/chart" uri="{C3380CC4-5D6E-409C-BE32-E72D297353CC}">
              <c16:uniqueId val="{00000005-69E2-491C-B0D8-A66FB5DC94A2}"/>
            </c:ext>
          </c:extLst>
        </c:ser>
        <c:ser>
          <c:idx val="4"/>
          <c:order val="5"/>
          <c:tx>
            <c:strRef>
              <c:f>'Figure 1.6'!$H$23</c:f>
              <c:strCache>
                <c:ptCount val="1"/>
                <c:pt idx="0">
                  <c:v>GFCF, stocks and net exports</c:v>
                </c:pt>
              </c:strCache>
            </c:strRef>
          </c:tx>
          <c:spPr>
            <a:solidFill>
              <a:schemeClr val="accent5"/>
            </a:solidFill>
            <a:ln>
              <a:noFill/>
            </a:ln>
            <a:effectLst/>
          </c:spPr>
          <c:invertIfNegative val="0"/>
          <c:cat>
            <c:strRef>
              <c:f>'Figure 1.6'!$A$24:$B$29</c:f>
              <c:strCache>
                <c:ptCount val="6"/>
                <c:pt idx="0">
                  <c:v>DoF SPU</c:v>
                </c:pt>
                <c:pt idx="1">
                  <c:v>CBI</c:v>
                </c:pt>
                <c:pt idx="2">
                  <c:v>FC</c:v>
                </c:pt>
                <c:pt idx="3">
                  <c:v>ESRI</c:v>
                </c:pt>
                <c:pt idx="4">
                  <c:v>EC</c:v>
                </c:pt>
                <c:pt idx="5">
                  <c:v>IMF</c:v>
                </c:pt>
              </c:strCache>
            </c:strRef>
          </c:cat>
          <c:val>
            <c:numRef>
              <c:f>'Figure 1.6'!$H$24:$H$29</c:f>
              <c:numCache>
                <c:formatCode>General</c:formatCode>
                <c:ptCount val="6"/>
                <c:pt idx="4">
                  <c:v>2.8302455025743436</c:v>
                </c:pt>
                <c:pt idx="5">
                  <c:v>4.253926122325467</c:v>
                </c:pt>
              </c:numCache>
            </c:numRef>
          </c:val>
          <c:extLst>
            <c:ext xmlns:c16="http://schemas.microsoft.com/office/drawing/2014/chart" uri="{C3380CC4-5D6E-409C-BE32-E72D297353CC}">
              <c16:uniqueId val="{00000006-69E2-491C-B0D8-A66FB5DC94A2}"/>
            </c:ext>
          </c:extLst>
        </c:ser>
        <c:dLbls>
          <c:showLegendKey val="0"/>
          <c:showVal val="0"/>
          <c:showCatName val="0"/>
          <c:showSerName val="0"/>
          <c:showPercent val="0"/>
          <c:showBubbleSize val="0"/>
        </c:dLbls>
        <c:gapWidth val="150"/>
        <c:overlap val="100"/>
        <c:axId val="1470004495"/>
        <c:axId val="1152087247"/>
      </c:barChart>
      <c:lineChart>
        <c:grouping val="standard"/>
        <c:varyColors val="0"/>
        <c:ser>
          <c:idx val="3"/>
          <c:order val="3"/>
          <c:tx>
            <c:strRef>
              <c:f>'Figure 1.6'!$F$23</c:f>
              <c:strCache>
                <c:ptCount val="1"/>
                <c:pt idx="0">
                  <c:v>Underlying domestic demand</c:v>
                </c:pt>
              </c:strCache>
            </c:strRef>
          </c:tx>
          <c:spPr>
            <a:ln w="28575" cap="rnd">
              <a:noFill/>
              <a:round/>
            </a:ln>
            <a:effectLst/>
          </c:spPr>
          <c:marker>
            <c:symbol val="circle"/>
            <c:size val="5"/>
            <c:spPr>
              <a:solidFill>
                <a:schemeClr val="accent6"/>
              </a:solidFill>
              <a:ln w="9525">
                <a:noFill/>
              </a:ln>
              <a:effectLst/>
            </c:spPr>
          </c:marker>
          <c:dPt>
            <c:idx val="2"/>
            <c:marker>
              <c:symbol val="circle"/>
              <c:size val="5"/>
              <c:spPr>
                <a:solidFill>
                  <a:schemeClr val="accent6"/>
                </a:solidFill>
                <a:ln w="9525">
                  <a:noFill/>
                </a:ln>
                <a:effectLst/>
              </c:spPr>
            </c:marker>
            <c:bubble3D val="0"/>
            <c:spPr>
              <a:ln w="28575" cap="rnd">
                <a:noFill/>
                <a:round/>
              </a:ln>
              <a:effectLst/>
            </c:spPr>
            <c:extLst>
              <c:ext xmlns:c16="http://schemas.microsoft.com/office/drawing/2014/chart" uri="{C3380CC4-5D6E-409C-BE32-E72D297353CC}">
                <c16:uniqueId val="{00000008-69E2-491C-B0D8-A66FB5DC94A2}"/>
              </c:ext>
            </c:extLst>
          </c:dPt>
          <c:dPt>
            <c:idx val="4"/>
            <c:marker>
              <c:symbol val="circle"/>
              <c:size val="5"/>
              <c:spPr>
                <a:solidFill>
                  <a:schemeClr val="accent6"/>
                </a:solidFill>
                <a:ln w="9525">
                  <a:noFill/>
                </a:ln>
                <a:effectLst/>
              </c:spPr>
            </c:marker>
            <c:bubble3D val="0"/>
            <c:spPr>
              <a:ln w="28575" cap="rnd">
                <a:noFill/>
                <a:round/>
              </a:ln>
              <a:effectLst/>
            </c:spPr>
            <c:extLst>
              <c:ext xmlns:c16="http://schemas.microsoft.com/office/drawing/2014/chart" uri="{C3380CC4-5D6E-409C-BE32-E72D297353CC}">
                <c16:uniqueId val="{0000000A-69E2-491C-B0D8-A66FB5DC94A2}"/>
              </c:ext>
            </c:extLst>
          </c:dPt>
          <c:cat>
            <c:strRef>
              <c:f>'Figure 1.6'!$A$24:$B$29</c:f>
              <c:strCache>
                <c:ptCount val="6"/>
                <c:pt idx="0">
                  <c:v>DoF SPU</c:v>
                </c:pt>
                <c:pt idx="1">
                  <c:v>CBI</c:v>
                </c:pt>
                <c:pt idx="2">
                  <c:v>FC</c:v>
                </c:pt>
                <c:pt idx="3">
                  <c:v>ESRI</c:v>
                </c:pt>
                <c:pt idx="4">
                  <c:v>EC</c:v>
                </c:pt>
                <c:pt idx="5">
                  <c:v>IMF</c:v>
                </c:pt>
              </c:strCache>
            </c:strRef>
          </c:cat>
          <c:val>
            <c:numRef>
              <c:f>'Figure 1.6'!$F$24:$F$29</c:f>
              <c:numCache>
                <c:formatCode>General</c:formatCode>
                <c:ptCount val="6"/>
                <c:pt idx="0">
                  <c:v>2.5799954513910484</c:v>
                </c:pt>
                <c:pt idx="1">
                  <c:v>2.7999999999999803</c:v>
                </c:pt>
                <c:pt idx="2">
                  <c:v>2.8463285219780143</c:v>
                </c:pt>
              </c:numCache>
            </c:numRef>
          </c:val>
          <c:smooth val="0"/>
          <c:extLst>
            <c:ext xmlns:c16="http://schemas.microsoft.com/office/drawing/2014/chart" uri="{C3380CC4-5D6E-409C-BE32-E72D297353CC}">
              <c16:uniqueId val="{0000000B-69E2-491C-B0D8-A66FB5DC94A2}"/>
            </c:ext>
          </c:extLst>
        </c:ser>
        <c:ser>
          <c:idx val="5"/>
          <c:order val="6"/>
          <c:tx>
            <c:strRef>
              <c:f>'Figure 1.6'!$I$23</c:f>
              <c:strCache>
                <c:ptCount val="1"/>
                <c:pt idx="0">
                  <c:v>GDP</c:v>
                </c:pt>
              </c:strCache>
            </c:strRef>
          </c:tx>
          <c:spPr>
            <a:ln w="28575" cap="rnd">
              <a:noFill/>
              <a:round/>
            </a:ln>
            <a:effectLst/>
          </c:spPr>
          <c:marker>
            <c:symbol val="circle"/>
            <c:size val="5"/>
            <c:spPr>
              <a:solidFill>
                <a:schemeClr val="bg1">
                  <a:lumMod val="65000"/>
                </a:schemeClr>
              </a:solidFill>
              <a:ln w="9525">
                <a:noFill/>
              </a:ln>
              <a:effectLst/>
            </c:spPr>
          </c:marker>
          <c:cat>
            <c:strRef>
              <c:f>'Figure 1.6'!$A$24:$B$29</c:f>
              <c:strCache>
                <c:ptCount val="6"/>
                <c:pt idx="0">
                  <c:v>DoF SPU</c:v>
                </c:pt>
                <c:pt idx="1">
                  <c:v>CBI</c:v>
                </c:pt>
                <c:pt idx="2">
                  <c:v>FC</c:v>
                </c:pt>
                <c:pt idx="3">
                  <c:v>ESRI</c:v>
                </c:pt>
                <c:pt idx="4">
                  <c:v>EC</c:v>
                </c:pt>
                <c:pt idx="5">
                  <c:v>IMF</c:v>
                </c:pt>
              </c:strCache>
            </c:strRef>
          </c:cat>
          <c:val>
            <c:numRef>
              <c:f>'Figure 1.6'!$I$24:$I$29</c:f>
              <c:numCache>
                <c:formatCode>General</c:formatCode>
                <c:ptCount val="6"/>
                <c:pt idx="3">
                  <c:v>4.4000000000000039</c:v>
                </c:pt>
                <c:pt idx="4">
                  <c:v>4.6000000000000041</c:v>
                </c:pt>
                <c:pt idx="5">
                  <c:v>4.2339999999999822</c:v>
                </c:pt>
              </c:numCache>
            </c:numRef>
          </c:val>
          <c:smooth val="0"/>
          <c:extLst>
            <c:ext xmlns:c16="http://schemas.microsoft.com/office/drawing/2014/chart" uri="{C3380CC4-5D6E-409C-BE32-E72D297353CC}">
              <c16:uniqueId val="{0000000C-69E2-491C-B0D8-A66FB5DC94A2}"/>
            </c:ext>
          </c:extLst>
        </c:ser>
        <c:dLbls>
          <c:showLegendKey val="0"/>
          <c:showVal val="0"/>
          <c:showCatName val="0"/>
          <c:showSerName val="0"/>
          <c:showPercent val="0"/>
          <c:showBubbleSize val="0"/>
        </c:dLbls>
        <c:marker val="1"/>
        <c:smooth val="0"/>
        <c:axId val="1470004495"/>
        <c:axId val="1152087247"/>
      </c:lineChart>
      <c:catAx>
        <c:axId val="14700044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2087247"/>
        <c:crosses val="autoZero"/>
        <c:auto val="1"/>
        <c:lblAlgn val="ctr"/>
        <c:lblOffset val="100"/>
        <c:noMultiLvlLbl val="0"/>
      </c:catAx>
      <c:valAx>
        <c:axId val="1152087247"/>
        <c:scaling>
          <c:orientation val="minMax"/>
          <c:max val="10"/>
          <c:min val="-4"/>
        </c:scaling>
        <c:delete val="0"/>
        <c:axPos val="l"/>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0004495"/>
        <c:crosses val="autoZero"/>
        <c:crossBetween val="between"/>
      </c:valAx>
      <c:spPr>
        <a:noFill/>
        <a:ln>
          <a:noFill/>
        </a:ln>
        <a:effectLst/>
      </c:spPr>
    </c:plotArea>
    <c:legend>
      <c:legendPos val="b"/>
      <c:legendEntry>
        <c:idx val="5"/>
        <c:delete val="1"/>
      </c:legendEntry>
      <c:legendEntry>
        <c:idx val="6"/>
        <c:delete val="1"/>
      </c:legendEntry>
      <c:layout>
        <c:manualLayout>
          <c:xMode val="edge"/>
          <c:yMode val="edge"/>
          <c:x val="0.16062240217858678"/>
          <c:y val="2.3324342837571711E-2"/>
          <c:w val="0.68885802696529885"/>
          <c:h val="0.2990756363410518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1.6'!$C$33</c:f>
              <c:strCache>
                <c:ptCount val="1"/>
                <c:pt idx="0">
                  <c:v>Personal consumption</c:v>
                </c:pt>
              </c:strCache>
            </c:strRef>
          </c:tx>
          <c:spPr>
            <a:solidFill>
              <a:schemeClr val="accent1"/>
            </a:solidFill>
            <a:ln>
              <a:noFill/>
            </a:ln>
            <a:effectLst/>
          </c:spPr>
          <c:invertIfNegative val="0"/>
          <c:cat>
            <c:strRef>
              <c:f>'Figure 1.6'!$A$34:$B$39</c:f>
              <c:strCache>
                <c:ptCount val="6"/>
                <c:pt idx="0">
                  <c:v>DoF SPU</c:v>
                </c:pt>
                <c:pt idx="1">
                  <c:v>CBI</c:v>
                </c:pt>
                <c:pt idx="2">
                  <c:v>FC</c:v>
                </c:pt>
                <c:pt idx="3">
                  <c:v>ESRI</c:v>
                </c:pt>
                <c:pt idx="4">
                  <c:v>EC</c:v>
                </c:pt>
                <c:pt idx="5">
                  <c:v>IMF</c:v>
                </c:pt>
              </c:strCache>
            </c:strRef>
          </c:cat>
          <c:val>
            <c:numRef>
              <c:f>'Figure 1.6'!$C$34:$C$39</c:f>
              <c:numCache>
                <c:formatCode>General</c:formatCode>
                <c:ptCount val="6"/>
                <c:pt idx="0">
                  <c:v>6.1081814748705918</c:v>
                </c:pt>
                <c:pt idx="1">
                  <c:v>4.0531121401822325</c:v>
                </c:pt>
                <c:pt idx="2">
                  <c:v>4.628573054550289</c:v>
                </c:pt>
                <c:pt idx="3">
                  <c:v>2.8379815333960505</c:v>
                </c:pt>
                <c:pt idx="4">
                  <c:v>2.4086010469134429</c:v>
                </c:pt>
              </c:numCache>
            </c:numRef>
          </c:val>
          <c:extLst>
            <c:ext xmlns:c16="http://schemas.microsoft.com/office/drawing/2014/chart" uri="{C3380CC4-5D6E-409C-BE32-E72D297353CC}">
              <c16:uniqueId val="{00000000-A0A3-401D-835C-5F77F67C8B7E}"/>
            </c:ext>
          </c:extLst>
        </c:ser>
        <c:ser>
          <c:idx val="1"/>
          <c:order val="1"/>
          <c:tx>
            <c:strRef>
              <c:f>'Figure 1.6'!$D$33</c:f>
              <c:strCache>
                <c:ptCount val="1"/>
                <c:pt idx="0">
                  <c:v>Government consumption</c:v>
                </c:pt>
              </c:strCache>
            </c:strRef>
          </c:tx>
          <c:spPr>
            <a:solidFill>
              <a:schemeClr val="accent2"/>
            </a:solidFill>
            <a:ln>
              <a:noFill/>
            </a:ln>
            <a:effectLst/>
          </c:spPr>
          <c:invertIfNegative val="0"/>
          <c:cat>
            <c:strRef>
              <c:f>'Figure 1.6'!$A$34:$B$39</c:f>
              <c:strCache>
                <c:ptCount val="6"/>
                <c:pt idx="0">
                  <c:v>DoF SPU</c:v>
                </c:pt>
                <c:pt idx="1">
                  <c:v>CBI</c:v>
                </c:pt>
                <c:pt idx="2">
                  <c:v>FC</c:v>
                </c:pt>
                <c:pt idx="3">
                  <c:v>ESRI</c:v>
                </c:pt>
                <c:pt idx="4">
                  <c:v>EC</c:v>
                </c:pt>
                <c:pt idx="5">
                  <c:v>IMF</c:v>
                </c:pt>
              </c:strCache>
            </c:strRef>
          </c:cat>
          <c:val>
            <c:numRef>
              <c:f>'Figure 1.6'!$D$34:$D$39</c:f>
              <c:numCache>
                <c:formatCode>General</c:formatCode>
                <c:ptCount val="6"/>
                <c:pt idx="0">
                  <c:v>2.7214060514176464E-2</c:v>
                </c:pt>
                <c:pt idx="1">
                  <c:v>-1.6210296884060749</c:v>
                </c:pt>
                <c:pt idx="2">
                  <c:v>0.19488837417323657</c:v>
                </c:pt>
                <c:pt idx="3">
                  <c:v>0.31813639207926903</c:v>
                </c:pt>
                <c:pt idx="4">
                  <c:v>0.20624206159662678</c:v>
                </c:pt>
              </c:numCache>
            </c:numRef>
          </c:val>
          <c:extLst>
            <c:ext xmlns:c16="http://schemas.microsoft.com/office/drawing/2014/chart" uri="{C3380CC4-5D6E-409C-BE32-E72D297353CC}">
              <c16:uniqueId val="{00000001-A0A3-401D-835C-5F77F67C8B7E}"/>
            </c:ext>
          </c:extLst>
        </c:ser>
        <c:ser>
          <c:idx val="2"/>
          <c:order val="2"/>
          <c:tx>
            <c:strRef>
              <c:f>'Figure 1.6'!$E$33</c:f>
              <c:strCache>
                <c:ptCount val="1"/>
                <c:pt idx="0">
                  <c:v>Underlying investment</c:v>
                </c:pt>
              </c:strCache>
            </c:strRef>
          </c:tx>
          <c:spPr>
            <a:solidFill>
              <a:schemeClr val="accent3"/>
            </a:solidFill>
            <a:ln>
              <a:noFill/>
            </a:ln>
            <a:effectLst/>
          </c:spPr>
          <c:invertIfNegative val="0"/>
          <c:cat>
            <c:strRef>
              <c:f>'Figure 1.6'!$A$34:$B$39</c:f>
              <c:strCache>
                <c:ptCount val="6"/>
                <c:pt idx="0">
                  <c:v>DoF SPU</c:v>
                </c:pt>
                <c:pt idx="1">
                  <c:v>CBI</c:v>
                </c:pt>
                <c:pt idx="2">
                  <c:v>FC</c:v>
                </c:pt>
                <c:pt idx="3">
                  <c:v>ESRI</c:v>
                </c:pt>
                <c:pt idx="4">
                  <c:v>EC</c:v>
                </c:pt>
                <c:pt idx="5">
                  <c:v>IMF</c:v>
                </c:pt>
              </c:strCache>
            </c:strRef>
          </c:cat>
          <c:val>
            <c:numRef>
              <c:f>'Figure 1.6'!$E$34:$E$39</c:f>
              <c:numCache>
                <c:formatCode>General</c:formatCode>
                <c:ptCount val="6"/>
                <c:pt idx="0">
                  <c:v>1.2929568731650753</c:v>
                </c:pt>
                <c:pt idx="1">
                  <c:v>1.4679175482238467</c:v>
                </c:pt>
                <c:pt idx="2">
                  <c:v>2.9430288186112592</c:v>
                </c:pt>
              </c:numCache>
            </c:numRef>
          </c:val>
          <c:extLst>
            <c:ext xmlns:c16="http://schemas.microsoft.com/office/drawing/2014/chart" uri="{C3380CC4-5D6E-409C-BE32-E72D297353CC}">
              <c16:uniqueId val="{00000002-A0A3-401D-835C-5F77F67C8B7E}"/>
            </c:ext>
          </c:extLst>
        </c:ser>
        <c:ser>
          <c:idx val="6"/>
          <c:order val="4"/>
          <c:tx>
            <c:strRef>
              <c:f>'Figure 1.6'!$G$33</c:f>
              <c:strCache>
                <c:ptCount val="1"/>
                <c:pt idx="0">
                  <c:v>PCE and GC</c:v>
                </c:pt>
              </c:strCache>
            </c:strRef>
          </c:tx>
          <c:spPr>
            <a:solidFill>
              <a:schemeClr val="accent3">
                <a:lumMod val="50000"/>
                <a:lumOff val="50000"/>
              </a:schemeClr>
            </a:solidFill>
            <a:ln w="25400">
              <a:noFill/>
            </a:ln>
            <a:effectLst/>
          </c:spPr>
          <c:invertIfNegative val="0"/>
          <c:cat>
            <c:strRef>
              <c:f>'Figure 1.6'!$A$34:$B$39</c:f>
              <c:strCache>
                <c:ptCount val="6"/>
                <c:pt idx="0">
                  <c:v>DoF SPU</c:v>
                </c:pt>
                <c:pt idx="1">
                  <c:v>CBI</c:v>
                </c:pt>
                <c:pt idx="2">
                  <c:v>FC</c:v>
                </c:pt>
                <c:pt idx="3">
                  <c:v>ESRI</c:v>
                </c:pt>
                <c:pt idx="4">
                  <c:v>EC</c:v>
                </c:pt>
                <c:pt idx="5">
                  <c:v>IMF</c:v>
                </c:pt>
              </c:strCache>
            </c:strRef>
          </c:cat>
          <c:val>
            <c:numRef>
              <c:f>'Figure 1.6'!$G$34:$G$39</c:f>
              <c:numCache>
                <c:formatCode>General</c:formatCode>
                <c:ptCount val="6"/>
                <c:pt idx="5">
                  <c:v>2.3688683776841915</c:v>
                </c:pt>
              </c:numCache>
            </c:numRef>
          </c:val>
          <c:extLst>
            <c:ext xmlns:c16="http://schemas.microsoft.com/office/drawing/2014/chart" uri="{C3380CC4-5D6E-409C-BE32-E72D297353CC}">
              <c16:uniqueId val="{00000003-A0A3-401D-835C-5F77F67C8B7E}"/>
            </c:ext>
          </c:extLst>
        </c:ser>
        <c:ser>
          <c:idx val="4"/>
          <c:order val="5"/>
          <c:tx>
            <c:strRef>
              <c:f>'Figure 1.6'!$H$33</c:f>
              <c:strCache>
                <c:ptCount val="1"/>
                <c:pt idx="0">
                  <c:v>GFCF, stocks and net exports</c:v>
                </c:pt>
              </c:strCache>
            </c:strRef>
          </c:tx>
          <c:spPr>
            <a:solidFill>
              <a:schemeClr val="accent5"/>
            </a:solidFill>
            <a:ln>
              <a:noFill/>
            </a:ln>
            <a:effectLst/>
          </c:spPr>
          <c:invertIfNegative val="0"/>
          <c:cat>
            <c:strRef>
              <c:f>'Figure 1.6'!$A$34:$B$39</c:f>
              <c:strCache>
                <c:ptCount val="6"/>
                <c:pt idx="0">
                  <c:v>DoF SPU</c:v>
                </c:pt>
                <c:pt idx="1">
                  <c:v>CBI</c:v>
                </c:pt>
                <c:pt idx="2">
                  <c:v>FC</c:v>
                </c:pt>
                <c:pt idx="3">
                  <c:v>ESRI</c:v>
                </c:pt>
                <c:pt idx="4">
                  <c:v>EC</c:v>
                </c:pt>
                <c:pt idx="5">
                  <c:v>IMF</c:v>
                </c:pt>
              </c:strCache>
            </c:strRef>
          </c:cat>
          <c:val>
            <c:numRef>
              <c:f>'Figure 1.6'!$H$34:$H$39</c:f>
              <c:numCache>
                <c:formatCode>General</c:formatCode>
                <c:ptCount val="6"/>
                <c:pt idx="3">
                  <c:v>2.0438820745246575</c:v>
                </c:pt>
                <c:pt idx="4">
                  <c:v>2.385156891489991</c:v>
                </c:pt>
                <c:pt idx="5">
                  <c:v>2.4711316223157338</c:v>
                </c:pt>
              </c:numCache>
            </c:numRef>
          </c:val>
          <c:extLst>
            <c:ext xmlns:c16="http://schemas.microsoft.com/office/drawing/2014/chart" uri="{C3380CC4-5D6E-409C-BE32-E72D297353CC}">
              <c16:uniqueId val="{00000004-A0A3-401D-835C-5F77F67C8B7E}"/>
            </c:ext>
          </c:extLst>
        </c:ser>
        <c:dLbls>
          <c:showLegendKey val="0"/>
          <c:showVal val="0"/>
          <c:showCatName val="0"/>
          <c:showSerName val="0"/>
          <c:showPercent val="0"/>
          <c:showBubbleSize val="0"/>
        </c:dLbls>
        <c:gapWidth val="150"/>
        <c:overlap val="100"/>
        <c:axId val="1470004495"/>
        <c:axId val="1152087247"/>
      </c:barChart>
      <c:lineChart>
        <c:grouping val="standard"/>
        <c:varyColors val="0"/>
        <c:ser>
          <c:idx val="3"/>
          <c:order val="3"/>
          <c:tx>
            <c:strRef>
              <c:f>'Figure 1.6'!$F$33</c:f>
              <c:strCache>
                <c:ptCount val="1"/>
                <c:pt idx="0">
                  <c:v>Underlying domestic demand</c:v>
                </c:pt>
              </c:strCache>
            </c:strRef>
          </c:tx>
          <c:spPr>
            <a:ln w="28575" cap="rnd">
              <a:noFill/>
              <a:round/>
            </a:ln>
            <a:effectLst/>
          </c:spPr>
          <c:marker>
            <c:symbol val="circle"/>
            <c:size val="5"/>
            <c:spPr>
              <a:solidFill>
                <a:schemeClr val="accent6"/>
              </a:solidFill>
              <a:ln w="9525">
                <a:noFill/>
              </a:ln>
              <a:effectLst/>
            </c:spPr>
          </c:marker>
          <c:dPt>
            <c:idx val="2"/>
            <c:marker>
              <c:symbol val="circle"/>
              <c:size val="5"/>
              <c:spPr>
                <a:solidFill>
                  <a:schemeClr val="accent6"/>
                </a:solidFill>
                <a:ln w="9525">
                  <a:noFill/>
                </a:ln>
                <a:effectLst/>
              </c:spPr>
            </c:marker>
            <c:bubble3D val="0"/>
            <c:spPr>
              <a:ln w="28575" cap="rnd">
                <a:noFill/>
                <a:round/>
              </a:ln>
              <a:effectLst/>
            </c:spPr>
            <c:extLst>
              <c:ext xmlns:c16="http://schemas.microsoft.com/office/drawing/2014/chart" uri="{C3380CC4-5D6E-409C-BE32-E72D297353CC}">
                <c16:uniqueId val="{00000006-A0A3-401D-835C-5F77F67C8B7E}"/>
              </c:ext>
            </c:extLst>
          </c:dPt>
          <c:dPt>
            <c:idx val="4"/>
            <c:marker>
              <c:symbol val="circle"/>
              <c:size val="5"/>
              <c:spPr>
                <a:solidFill>
                  <a:schemeClr val="accent6"/>
                </a:solidFill>
                <a:ln w="9525">
                  <a:noFill/>
                </a:ln>
                <a:effectLst/>
              </c:spPr>
            </c:marker>
            <c:bubble3D val="0"/>
            <c:spPr>
              <a:ln w="28575" cap="rnd">
                <a:noFill/>
                <a:round/>
              </a:ln>
              <a:effectLst/>
            </c:spPr>
            <c:extLst>
              <c:ext xmlns:c16="http://schemas.microsoft.com/office/drawing/2014/chart" uri="{C3380CC4-5D6E-409C-BE32-E72D297353CC}">
                <c16:uniqueId val="{00000008-A0A3-401D-835C-5F77F67C8B7E}"/>
              </c:ext>
            </c:extLst>
          </c:dPt>
          <c:cat>
            <c:strRef>
              <c:f>'Figure 1.6'!$A$34:$B$39</c:f>
              <c:strCache>
                <c:ptCount val="6"/>
                <c:pt idx="0">
                  <c:v>DoF SPU</c:v>
                </c:pt>
                <c:pt idx="1">
                  <c:v>CBI</c:v>
                </c:pt>
                <c:pt idx="2">
                  <c:v>FC</c:v>
                </c:pt>
                <c:pt idx="3">
                  <c:v>ESRI</c:v>
                </c:pt>
                <c:pt idx="4">
                  <c:v>EC</c:v>
                </c:pt>
                <c:pt idx="5">
                  <c:v>IMF</c:v>
                </c:pt>
              </c:strCache>
            </c:strRef>
          </c:cat>
          <c:val>
            <c:numRef>
              <c:f>'Figure 1.6'!$F$34:$F$39</c:f>
              <c:numCache>
                <c:formatCode>General</c:formatCode>
                <c:ptCount val="6"/>
                <c:pt idx="0">
                  <c:v>7.4283524085498431</c:v>
                </c:pt>
                <c:pt idx="1">
                  <c:v>3.8999999999999924</c:v>
                </c:pt>
                <c:pt idx="2">
                  <c:v>7.7664902473348008</c:v>
                </c:pt>
              </c:numCache>
            </c:numRef>
          </c:val>
          <c:smooth val="0"/>
          <c:extLst>
            <c:ext xmlns:c16="http://schemas.microsoft.com/office/drawing/2014/chart" uri="{C3380CC4-5D6E-409C-BE32-E72D297353CC}">
              <c16:uniqueId val="{00000009-A0A3-401D-835C-5F77F67C8B7E}"/>
            </c:ext>
          </c:extLst>
        </c:ser>
        <c:ser>
          <c:idx val="5"/>
          <c:order val="6"/>
          <c:tx>
            <c:strRef>
              <c:f>'Figure 1.6'!$I$33</c:f>
              <c:strCache>
                <c:ptCount val="1"/>
                <c:pt idx="0">
                  <c:v>GDP</c:v>
                </c:pt>
              </c:strCache>
            </c:strRef>
          </c:tx>
          <c:spPr>
            <a:ln w="28575" cap="rnd">
              <a:noFill/>
              <a:round/>
            </a:ln>
            <a:effectLst/>
          </c:spPr>
          <c:marker>
            <c:symbol val="circle"/>
            <c:size val="5"/>
            <c:spPr>
              <a:solidFill>
                <a:schemeClr val="bg1">
                  <a:lumMod val="65000"/>
                </a:schemeClr>
              </a:solidFill>
              <a:ln w="9525">
                <a:noFill/>
              </a:ln>
              <a:effectLst/>
            </c:spPr>
          </c:marker>
          <c:cat>
            <c:strRef>
              <c:f>'Figure 1.6'!$A$34:$B$39</c:f>
              <c:strCache>
                <c:ptCount val="6"/>
                <c:pt idx="0">
                  <c:v>DoF SPU</c:v>
                </c:pt>
                <c:pt idx="1">
                  <c:v>CBI</c:v>
                </c:pt>
                <c:pt idx="2">
                  <c:v>FC</c:v>
                </c:pt>
                <c:pt idx="3">
                  <c:v>ESRI</c:v>
                </c:pt>
                <c:pt idx="4">
                  <c:v>EC</c:v>
                </c:pt>
                <c:pt idx="5">
                  <c:v>IMF</c:v>
                </c:pt>
              </c:strCache>
            </c:strRef>
          </c:cat>
          <c:val>
            <c:numRef>
              <c:f>'Figure 1.6'!$I$34:$I$39</c:f>
              <c:numCache>
                <c:formatCode>General</c:formatCode>
                <c:ptCount val="6"/>
                <c:pt idx="3">
                  <c:v>5.2000000000000046</c:v>
                </c:pt>
                <c:pt idx="4">
                  <c:v>5.0000000000000044</c:v>
                </c:pt>
                <c:pt idx="5">
                  <c:v>4.8399999999999332</c:v>
                </c:pt>
              </c:numCache>
            </c:numRef>
          </c:val>
          <c:smooth val="0"/>
          <c:extLst>
            <c:ext xmlns:c16="http://schemas.microsoft.com/office/drawing/2014/chart" uri="{C3380CC4-5D6E-409C-BE32-E72D297353CC}">
              <c16:uniqueId val="{0000000A-A0A3-401D-835C-5F77F67C8B7E}"/>
            </c:ext>
          </c:extLst>
        </c:ser>
        <c:dLbls>
          <c:showLegendKey val="0"/>
          <c:showVal val="0"/>
          <c:showCatName val="0"/>
          <c:showSerName val="0"/>
          <c:showPercent val="0"/>
          <c:showBubbleSize val="0"/>
        </c:dLbls>
        <c:marker val="1"/>
        <c:smooth val="0"/>
        <c:axId val="1470004495"/>
        <c:axId val="1152087247"/>
      </c:lineChart>
      <c:catAx>
        <c:axId val="14700044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2087247"/>
        <c:crosses val="autoZero"/>
        <c:auto val="1"/>
        <c:lblAlgn val="ctr"/>
        <c:lblOffset val="100"/>
        <c:noMultiLvlLbl val="0"/>
      </c:catAx>
      <c:valAx>
        <c:axId val="1152087247"/>
        <c:scaling>
          <c:orientation val="minMax"/>
        </c:scaling>
        <c:delete val="0"/>
        <c:axPos val="r"/>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0004495"/>
        <c:crosses val="max"/>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ayout>
        <c:manualLayout>
          <c:xMode val="edge"/>
          <c:yMode val="edge"/>
          <c:x val="0.13820175389222231"/>
          <c:y val="4.8286356061154993E-2"/>
          <c:w val="0.69612680258018034"/>
          <c:h val="0.1406057881667951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plotArea>
      <cx:plotAreaRegion>
        <cx:series layoutId="waterfall" uniqueId="{C118D6E9-6209-4260-8ED0-CA4E7C06F98E}">
          <cx:tx>
            <cx:txData>
              <cx:f/>
              <cx:v/>
            </cx:txData>
          </cx:tx>
          <cx:spPr>
            <a:solidFill>
              <a:schemeClr val="accent4"/>
            </a:solidFill>
          </cx:spPr>
          <cx:dataPt idx="1">
            <cx:spPr>
              <a:solidFill>
                <a:srgbClr val="63DFEB"/>
              </a:solidFill>
            </cx:spPr>
          </cx:dataPt>
          <cx:dataPt idx="2">
            <cx:spPr>
              <a:solidFill>
                <a:srgbClr val="63DFEB"/>
              </a:solidFill>
            </cx:spPr>
          </cx:dataPt>
          <cx:dataPt idx="3">
            <cx:spPr>
              <a:solidFill>
                <a:srgbClr val="4F093C">
                  <a:lumMod val="50000"/>
                  <a:lumOff val="50000"/>
                </a:srgbClr>
              </a:solidFill>
            </cx:spPr>
          </cx:dataPt>
          <cx:dataLabels pos="outEnd">
            <cx:txPr>
              <a:bodyPr vertOverflow="overflow" horzOverflow="overflow" wrap="square" lIns="0" tIns="0" rIns="0" bIns="0"/>
              <a:lstStyle/>
              <a:p>
                <a:pPr algn="ctr" rtl="0">
                  <a:defRPr sz="800" b="0" i="0">
                    <a:solidFill>
                      <a:srgbClr val="7A787A"/>
                    </a:solidFill>
                    <a:latin typeface="Nunito Sans" panose="00000500000000000000" pitchFamily="2" charset="0"/>
                    <a:ea typeface="Nunito Sans" panose="00000500000000000000" pitchFamily="2" charset="0"/>
                    <a:cs typeface="Nunito Sans" panose="00000500000000000000" pitchFamily="2" charset="0"/>
                  </a:defRPr>
                </a:pPr>
                <a:endParaRPr lang="en-IE" sz="800">
                  <a:latin typeface="Nunito Sans" panose="00000500000000000000" pitchFamily="2" charset="0"/>
                </a:endParaRPr>
              </a:p>
            </cx:txPr>
            <cx:visibility seriesName="0" categoryName="0" value="1"/>
          </cx:dataLabels>
          <cx:dataId val="0"/>
          <cx:layoutPr>
            <cx:subtotals>
              <cx:idx val="0"/>
              <cx:idx val="4"/>
            </cx:subtotals>
          </cx:layoutPr>
        </cx:series>
      </cx:plotAreaRegion>
      <cx:axis id="0">
        <cx:catScaling gapWidth="0.5"/>
        <cx:tickLabels/>
        <cx:txPr>
          <a:bodyPr spcFirstLastPara="1" vertOverflow="ellipsis" horzOverflow="overflow" wrap="square" lIns="0" tIns="0" rIns="0" bIns="0" anchor="ctr" anchorCtr="1"/>
          <a:lstStyle/>
          <a:p>
            <a:pPr algn="ctr" rtl="0">
              <a:defRPr sz="800">
                <a:noFill/>
                <a:latin typeface="Nunito Sans" panose="00000500000000000000" pitchFamily="2" charset="0"/>
                <a:ea typeface="Nunito Sans" panose="00000500000000000000" pitchFamily="2" charset="0"/>
                <a:cs typeface="Nunito Sans" panose="00000500000000000000" pitchFamily="2" charset="0"/>
              </a:defRPr>
            </a:pPr>
            <a:endParaRPr lang="en-US" sz="800" b="0" i="0" u="none" strike="noStrike" baseline="0">
              <a:noFill/>
              <a:latin typeface="Nunito Sans" panose="00000500000000000000" pitchFamily="2" charset="0"/>
            </a:endParaRPr>
          </a:p>
        </cx:txPr>
      </cx:axis>
      <cx:axis id="1">
        <cx:valScaling/>
        <cx:tickLabels/>
        <cx:txPr>
          <a:bodyPr vertOverflow="overflow" horzOverflow="overflow" wrap="square" lIns="0" tIns="0" rIns="0" bIns="0"/>
          <a:lstStyle/>
          <a:p>
            <a:pPr algn="ctr" rtl="0">
              <a:defRPr sz="800" b="0" i="0">
                <a:solidFill>
                  <a:srgbClr val="7A787A"/>
                </a:solidFill>
                <a:latin typeface="Nunito Sans" panose="00000500000000000000" pitchFamily="2" charset="0"/>
                <a:ea typeface="Nunito Sans" panose="00000500000000000000" pitchFamily="2" charset="0"/>
                <a:cs typeface="Nunito Sans" panose="00000500000000000000" pitchFamily="2" charset="0"/>
              </a:defRPr>
            </a:pPr>
            <a:endParaRPr lang="en-IE" sz="800">
              <a:latin typeface="Nunito Sans" panose="00000500000000000000" pitchFamily="2"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image" Target="../media/image2.png"/><Relationship Id="rId5" Type="http://schemas.openxmlformats.org/officeDocument/2006/relationships/chart" Target="../charts/chart57.xml"/><Relationship Id="rId4" Type="http://schemas.openxmlformats.org/officeDocument/2006/relationships/chart" Target="../charts/chart56.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568325</xdr:colOff>
      <xdr:row>6</xdr:row>
      <xdr:rowOff>104312</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6350</xdr:colOff>
      <xdr:row>1</xdr:row>
      <xdr:rowOff>165100</xdr:rowOff>
    </xdr:from>
    <xdr:to>
      <xdr:col>8</xdr:col>
      <xdr:colOff>38100</xdr:colOff>
      <xdr:row>14</xdr:row>
      <xdr:rowOff>114300</xdr:rowOff>
    </xdr:to>
    <xdr:graphicFrame macro="">
      <xdr:nvGraphicFramePr>
        <xdr:cNvPr id="5" name="Chart 4">
          <a:extLst>
            <a:ext uri="{FF2B5EF4-FFF2-40B4-BE49-F238E27FC236}">
              <a16:creationId xmlns:a16="http://schemas.microsoft.com/office/drawing/2014/main" id="{36B2BA83-2D9F-4A84-8375-182722EB5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19050</xdr:rowOff>
    </xdr:from>
    <xdr:to>
      <xdr:col>9</xdr:col>
      <xdr:colOff>508000</xdr:colOff>
      <xdr:row>17</xdr:row>
      <xdr:rowOff>0</xdr:rowOff>
    </xdr:to>
    <xdr:graphicFrame macro="">
      <xdr:nvGraphicFramePr>
        <xdr:cNvPr id="5" name="Chart 4">
          <a:extLst>
            <a:ext uri="{FF2B5EF4-FFF2-40B4-BE49-F238E27FC236}">
              <a16:creationId xmlns:a16="http://schemas.microsoft.com/office/drawing/2014/main" id="{D514C4D0-020C-4984-9D52-C8A18ED7DF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406400</xdr:colOff>
      <xdr:row>2</xdr:row>
      <xdr:rowOff>31750</xdr:rowOff>
    </xdr:from>
    <xdr:to>
      <xdr:col>9</xdr:col>
      <xdr:colOff>525856</xdr:colOff>
      <xdr:row>4</xdr:row>
      <xdr:rowOff>92377</xdr:rowOff>
    </xdr:to>
    <xdr:sp macro="" textlink="">
      <xdr:nvSpPr>
        <xdr:cNvPr id="8" name="TextBox 2">
          <a:extLst>
            <a:ext uri="{FF2B5EF4-FFF2-40B4-BE49-F238E27FC236}">
              <a16:creationId xmlns:a16="http://schemas.microsoft.com/office/drawing/2014/main" id="{837AC917-5C93-479E-A58A-37AFA473FAC2}"/>
            </a:ext>
          </a:extLst>
        </xdr:cNvPr>
        <xdr:cNvSpPr txBox="1"/>
      </xdr:nvSpPr>
      <xdr:spPr>
        <a:xfrm>
          <a:off x="5283200" y="400050"/>
          <a:ext cx="729056" cy="42892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IE" sz="900">
              <a:solidFill>
                <a:schemeClr val="accent5"/>
              </a:solidFill>
              <a:latin typeface="Nunito Sans" panose="00000500000000000000" pitchFamily="2" charset="0"/>
            </a:rPr>
            <a:t>SPU 2021 forecasts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605155</xdr:colOff>
      <xdr:row>15</xdr:row>
      <xdr:rowOff>49530</xdr:rowOff>
    </xdr:to>
    <xdr:graphicFrame macro="">
      <xdr:nvGraphicFramePr>
        <xdr:cNvPr id="2" name="Chart 1">
          <a:extLst>
            <a:ext uri="{FF2B5EF4-FFF2-40B4-BE49-F238E27FC236}">
              <a16:creationId xmlns:a16="http://schemas.microsoft.com/office/drawing/2014/main" id="{F4A45542-B7C5-46D4-A59E-C98D9A5678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0.40272</cdr:x>
      <cdr:y>0.24094</cdr:y>
    </cdr:from>
    <cdr:to>
      <cdr:x>0.6144</cdr:x>
      <cdr:y>0.40871</cdr:y>
    </cdr:to>
    <cdr:sp macro="" textlink="">
      <cdr:nvSpPr>
        <cdr:cNvPr id="2" name="TextBox 1">
          <a:extLst xmlns:a="http://schemas.openxmlformats.org/drawingml/2006/main">
            <a:ext uri="{FF2B5EF4-FFF2-40B4-BE49-F238E27FC236}">
              <a16:creationId xmlns:a16="http://schemas.microsoft.com/office/drawing/2014/main" id="{D7298911-819F-468F-9B1C-DF62F4D6E6F1}"/>
            </a:ext>
          </a:extLst>
        </cdr:cNvPr>
        <cdr:cNvSpPr txBox="1"/>
      </cdr:nvSpPr>
      <cdr:spPr>
        <a:xfrm xmlns:a="http://schemas.openxmlformats.org/drawingml/2006/main">
          <a:off x="1739694" y="607091"/>
          <a:ext cx="914438" cy="4227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IE" sz="900">
              <a:solidFill>
                <a:schemeClr val="accent2"/>
              </a:solidFill>
            </a:rPr>
            <a:t>Cumulative</a:t>
          </a:r>
          <a:endParaRPr lang="en-IE" sz="900" baseline="0">
            <a:solidFill>
              <a:schemeClr val="accent2"/>
            </a:solidFill>
          </a:endParaRPr>
        </a:p>
        <a:p xmlns:a="http://schemas.openxmlformats.org/drawingml/2006/main">
          <a:pPr algn="ctr"/>
          <a:r>
            <a:rPr lang="en-IE" sz="900" baseline="0">
              <a:solidFill>
                <a:schemeClr val="accent2"/>
              </a:solidFill>
            </a:rPr>
            <a:t>shortfall (RHS)</a:t>
          </a:r>
          <a:endParaRPr lang="en-IE" sz="900">
            <a:solidFill>
              <a:schemeClr val="accent2"/>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93345</xdr:colOff>
      <xdr:row>15</xdr:row>
      <xdr:rowOff>43180</xdr:rowOff>
    </xdr:to>
    <xdr:graphicFrame macro="">
      <xdr:nvGraphicFramePr>
        <xdr:cNvPr id="2" name="Chart 1">
          <a:extLst>
            <a:ext uri="{FF2B5EF4-FFF2-40B4-BE49-F238E27FC236}">
              <a16:creationId xmlns:a16="http://schemas.microsoft.com/office/drawing/2014/main" id="{39F6CBDF-100F-40D4-B5B3-6BBFC6D7D9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0.82481</cdr:x>
      <cdr:y>0.04006</cdr:y>
    </cdr:from>
    <cdr:to>
      <cdr:x>0.97542</cdr:x>
      <cdr:y>0.26629</cdr:y>
    </cdr:to>
    <cdr:sp macro="" textlink="">
      <cdr:nvSpPr>
        <cdr:cNvPr id="2" name="Text Box 1"/>
        <cdr:cNvSpPr txBox="1"/>
      </cdr:nvSpPr>
      <cdr:spPr>
        <a:xfrm xmlns:a="http://schemas.openxmlformats.org/drawingml/2006/main">
          <a:off x="4162301" y="100940"/>
          <a:ext cx="760021" cy="5700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1">
                  <a:lumMod val="75000"/>
                </a:schemeClr>
              </a:solidFill>
              <a:latin typeface="Nunito Sans" panose="00000500000000000000" pitchFamily="2" charset="0"/>
            </a:rPr>
            <a:t>Fiscal</a:t>
          </a:r>
          <a:r>
            <a:rPr lang="en-IE" sz="800" baseline="0">
              <a:solidFill>
                <a:schemeClr val="accent1">
                  <a:lumMod val="75000"/>
                </a:schemeClr>
              </a:solidFill>
              <a:latin typeface="Nunito Sans" panose="00000500000000000000" pitchFamily="2" charset="0"/>
            </a:rPr>
            <a:t> Council's Benchmarks</a:t>
          </a:r>
          <a:endParaRPr lang="en-IE" sz="800">
            <a:solidFill>
              <a:schemeClr val="accent1">
                <a:lumMod val="75000"/>
              </a:schemeClr>
            </a:solidFill>
            <a:latin typeface="Nunito Sans" panose="00000500000000000000" pitchFamily="2" charset="0"/>
          </a:endParaRPr>
        </a:p>
      </cdr:txBody>
    </cdr:sp>
  </cdr:relSizeAnchor>
  <cdr:relSizeAnchor xmlns:cdr="http://schemas.openxmlformats.org/drawingml/2006/chartDrawing">
    <cdr:from>
      <cdr:x>0.82481</cdr:x>
      <cdr:y>0.24743</cdr:y>
    </cdr:from>
    <cdr:to>
      <cdr:x>0.97542</cdr:x>
      <cdr:y>0.47366</cdr:y>
    </cdr:to>
    <cdr:sp macro="" textlink="">
      <cdr:nvSpPr>
        <cdr:cNvPr id="3" name="Text Box 2"/>
        <cdr:cNvSpPr txBox="1"/>
      </cdr:nvSpPr>
      <cdr:spPr>
        <a:xfrm xmlns:a="http://schemas.openxmlformats.org/drawingml/2006/main">
          <a:off x="4162301" y="623454"/>
          <a:ext cx="760021" cy="5700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1">
              <a:solidFill>
                <a:schemeClr val="accent1">
                  <a:lumMod val="75000"/>
                </a:schemeClr>
              </a:solidFill>
              <a:latin typeface="Nunito Sans" panose="00000500000000000000" pitchFamily="2" charset="0"/>
            </a:rPr>
            <a:t>SPU</a:t>
          </a:r>
          <a:r>
            <a:rPr lang="en-IE" sz="800" b="1" baseline="0">
              <a:solidFill>
                <a:schemeClr val="accent1">
                  <a:lumMod val="75000"/>
                </a:schemeClr>
              </a:solidFill>
              <a:latin typeface="Nunito Sans" panose="00000500000000000000" pitchFamily="2" charset="0"/>
            </a:rPr>
            <a:t> 2021</a:t>
          </a:r>
          <a:endParaRPr lang="en-IE" sz="800" b="1">
            <a:solidFill>
              <a:schemeClr val="accent1">
                <a:lumMod val="75000"/>
              </a:schemeClr>
            </a:solidFill>
            <a:latin typeface="Nunito Sans" panose="00000500000000000000" pitchFamily="2"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548005</xdr:colOff>
      <xdr:row>15</xdr:row>
      <xdr:rowOff>43180</xdr:rowOff>
    </xdr:to>
    <xdr:graphicFrame macro="">
      <xdr:nvGraphicFramePr>
        <xdr:cNvPr id="3" name="Chart 2">
          <a:extLst>
            <a:ext uri="{FF2B5EF4-FFF2-40B4-BE49-F238E27FC236}">
              <a16:creationId xmlns:a16="http://schemas.microsoft.com/office/drawing/2014/main" id="{42C5A85E-F41A-4A25-A6A3-B7890578A1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142240</xdr:rowOff>
    </xdr:to>
    <xdr:graphicFrame macro="">
      <xdr:nvGraphicFramePr>
        <xdr:cNvPr id="2" name="Chart 1">
          <a:extLst>
            <a:ext uri="{FF2B5EF4-FFF2-40B4-BE49-F238E27FC236}">
              <a16:creationId xmlns:a16="http://schemas.microsoft.com/office/drawing/2014/main" id="{B2DC5331-62DA-44E5-9E2F-D14188B4B5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13</xdr:row>
      <xdr:rowOff>147955</xdr:rowOff>
    </xdr:to>
    <xdr:graphicFrame macro="">
      <xdr:nvGraphicFramePr>
        <xdr:cNvPr id="2" name="Chart 1">
          <a:extLst>
            <a:ext uri="{FF2B5EF4-FFF2-40B4-BE49-F238E27FC236}">
              <a16:creationId xmlns:a16="http://schemas.microsoft.com/office/drawing/2014/main" id="{02044283-830C-4314-A0F4-1E8D8C1294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0.7688</cdr:x>
      <cdr:y>0.11445</cdr:y>
    </cdr:from>
    <cdr:to>
      <cdr:x>0.93011</cdr:x>
      <cdr:y>0.30926</cdr:y>
    </cdr:to>
    <cdr:sp macro="" textlink="">
      <cdr:nvSpPr>
        <cdr:cNvPr id="3" name="TextBox 2">
          <a:extLst xmlns:a="http://schemas.openxmlformats.org/drawingml/2006/main">
            <a:ext uri="{FF2B5EF4-FFF2-40B4-BE49-F238E27FC236}">
              <a16:creationId xmlns:a16="http://schemas.microsoft.com/office/drawing/2014/main" id="{B775D7B5-CBE8-4440-9A1B-A6C76A3F2C24}"/>
            </a:ext>
          </a:extLst>
        </cdr:cNvPr>
        <cdr:cNvSpPr txBox="1"/>
      </cdr:nvSpPr>
      <cdr:spPr>
        <a:xfrm xmlns:a="http://schemas.openxmlformats.org/drawingml/2006/main">
          <a:off x="3321154" y="247176"/>
          <a:ext cx="696844" cy="420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accent5"/>
              </a:solidFill>
              <a:latin typeface="Nunito Sans" panose="00000500000000000000" pitchFamily="2" charset="0"/>
            </a:rPr>
            <a:t>SPU 21</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338817</xdr:colOff>
      <xdr:row>12</xdr:row>
      <xdr:rowOff>81461</xdr:rowOff>
    </xdr:to>
    <xdr:graphicFrame macro="">
      <xdr:nvGraphicFramePr>
        <xdr:cNvPr id="4" name="Chart 3">
          <a:extLst>
            <a:ext uri="{FF2B5EF4-FFF2-40B4-BE49-F238E27FC236}">
              <a16:creationId xmlns:a16="http://schemas.microsoft.com/office/drawing/2014/main" id="{0B89CA61-EB29-462C-84B5-12F08AC83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13</xdr:row>
      <xdr:rowOff>151765</xdr:rowOff>
    </xdr:to>
    <xdr:graphicFrame macro="">
      <xdr:nvGraphicFramePr>
        <xdr:cNvPr id="2" name="Chart 1">
          <a:extLst>
            <a:ext uri="{FF2B5EF4-FFF2-40B4-BE49-F238E27FC236}">
              <a16:creationId xmlns:a16="http://schemas.microsoft.com/office/drawing/2014/main" id="{84DEC474-DFC2-4A8F-B4D2-83A4884616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175260</xdr:rowOff>
    </xdr:from>
    <xdr:to>
      <xdr:col>4</xdr:col>
      <xdr:colOff>283210</xdr:colOff>
      <xdr:row>15</xdr:row>
      <xdr:rowOff>134620</xdr:rowOff>
    </xdr:to>
    <xdr:graphicFrame macro="">
      <xdr:nvGraphicFramePr>
        <xdr:cNvPr id="2" name="Chart 1">
          <a:extLst>
            <a:ext uri="{FF2B5EF4-FFF2-40B4-BE49-F238E27FC236}">
              <a16:creationId xmlns:a16="http://schemas.microsoft.com/office/drawing/2014/main" id="{B59B6A3D-6706-470D-8EC7-81B100D1E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64770</xdr:rowOff>
    </xdr:from>
    <xdr:to>
      <xdr:col>5</xdr:col>
      <xdr:colOff>8940</xdr:colOff>
      <xdr:row>14</xdr:row>
      <xdr:rowOff>54930</xdr:rowOff>
    </xdr:to>
    <xdr:graphicFrame macro="">
      <xdr:nvGraphicFramePr>
        <xdr:cNvPr id="2" name="Chart 1">
          <a:extLst>
            <a:ext uri="{FF2B5EF4-FFF2-40B4-BE49-F238E27FC236}">
              <a16:creationId xmlns:a16="http://schemas.microsoft.com/office/drawing/2014/main" id="{D29B2191-AB65-40DC-9955-42C69E32E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91440</xdr:colOff>
      <xdr:row>2</xdr:row>
      <xdr:rowOff>60960</xdr:rowOff>
    </xdr:from>
    <xdr:to>
      <xdr:col>6</xdr:col>
      <xdr:colOff>127000</xdr:colOff>
      <xdr:row>15</xdr:row>
      <xdr:rowOff>95250</xdr:rowOff>
    </xdr:to>
    <xdr:graphicFrame macro="">
      <xdr:nvGraphicFramePr>
        <xdr:cNvPr id="2" name="Chart 1">
          <a:extLst>
            <a:ext uri="{FF2B5EF4-FFF2-40B4-BE49-F238E27FC236}">
              <a16:creationId xmlns:a16="http://schemas.microsoft.com/office/drawing/2014/main" id="{2E005060-9A6D-4B2B-A209-2591A1344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20637</xdr:rowOff>
    </xdr:from>
    <xdr:to>
      <xdr:col>6</xdr:col>
      <xdr:colOff>317500</xdr:colOff>
      <xdr:row>17</xdr:row>
      <xdr:rowOff>46037</xdr:rowOff>
    </xdr:to>
    <xdr:graphicFrame macro="">
      <xdr:nvGraphicFramePr>
        <xdr:cNvPr id="10" name="Chart 9">
          <a:extLst>
            <a:ext uri="{FF2B5EF4-FFF2-40B4-BE49-F238E27FC236}">
              <a16:creationId xmlns:a16="http://schemas.microsoft.com/office/drawing/2014/main" id="{E1EB4992-1072-4DD9-8860-1991D429D7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xdr:colOff>
      <xdr:row>4</xdr:row>
      <xdr:rowOff>83820</xdr:rowOff>
    </xdr:from>
    <xdr:to>
      <xdr:col>2</xdr:col>
      <xdr:colOff>399780</xdr:colOff>
      <xdr:row>18</xdr:row>
      <xdr:rowOff>43500</xdr:rowOff>
    </xdr:to>
    <xdr:graphicFrame macro="">
      <xdr:nvGraphicFramePr>
        <xdr:cNvPr id="2" name="Chart 1">
          <a:extLst>
            <a:ext uri="{FF2B5EF4-FFF2-40B4-BE49-F238E27FC236}">
              <a16:creationId xmlns:a16="http://schemas.microsoft.com/office/drawing/2014/main" id="{1E8EDC0B-9B28-4290-9017-BFF85F5A2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38100</xdr:colOff>
      <xdr:row>4</xdr:row>
      <xdr:rowOff>76200</xdr:rowOff>
    </xdr:from>
    <xdr:to>
      <xdr:col>6</xdr:col>
      <xdr:colOff>369300</xdr:colOff>
      <xdr:row>18</xdr:row>
      <xdr:rowOff>35880</xdr:rowOff>
    </xdr:to>
    <xdr:graphicFrame macro="">
      <xdr:nvGraphicFramePr>
        <xdr:cNvPr id="3" name="Chart 2">
          <a:extLst>
            <a:ext uri="{FF2B5EF4-FFF2-40B4-BE49-F238E27FC236}">
              <a16:creationId xmlns:a16="http://schemas.microsoft.com/office/drawing/2014/main" id="{C6E4EC2A-5F36-4AC0-A698-2F543586E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0.69123</cdr:x>
      <cdr:y>0.23006</cdr:y>
    </cdr:from>
    <cdr:to>
      <cdr:x>1</cdr:x>
      <cdr:y>0.34169</cdr:y>
    </cdr:to>
    <cdr:sp macro="" textlink="">
      <cdr:nvSpPr>
        <cdr:cNvPr id="3" name="TextBox 2">
          <a:extLst xmlns:a="http://schemas.openxmlformats.org/drawingml/2006/main">
            <a:ext uri="{FF2B5EF4-FFF2-40B4-BE49-F238E27FC236}">
              <a16:creationId xmlns:a16="http://schemas.microsoft.com/office/drawing/2014/main" id="{B6777CB1-21A6-4009-A8BA-8B02D0FC2FDD}"/>
            </a:ext>
          </a:extLst>
        </cdr:cNvPr>
        <cdr:cNvSpPr txBox="1"/>
      </cdr:nvSpPr>
      <cdr:spPr>
        <a:xfrm xmlns:a="http://schemas.openxmlformats.org/drawingml/2006/main">
          <a:off x="1493057" y="579744"/>
          <a:ext cx="666943" cy="2813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Source Sans Pro" panose="020B0503030403020204" pitchFamily="34" charset="0"/>
              <a:ea typeface="Source Sans Pro" panose="020B0503030403020204" pitchFamily="34" charset="0"/>
            </a:rPr>
            <a:t>Ireland</a:t>
          </a:r>
        </a:p>
      </cdr:txBody>
    </cdr:sp>
  </cdr:relSizeAnchor>
  <cdr:relSizeAnchor xmlns:cdr="http://schemas.openxmlformats.org/drawingml/2006/chartDrawing">
    <cdr:from>
      <cdr:x>0.78669</cdr:x>
      <cdr:y>0.52166</cdr:y>
    </cdr:from>
    <cdr:to>
      <cdr:x>1</cdr:x>
      <cdr:y>0.74688</cdr:y>
    </cdr:to>
    <cdr:sp macro="" textlink="">
      <cdr:nvSpPr>
        <cdr:cNvPr id="6" name="TextBox 5">
          <a:extLst xmlns:a="http://schemas.openxmlformats.org/drawingml/2006/main">
            <a:ext uri="{FF2B5EF4-FFF2-40B4-BE49-F238E27FC236}">
              <a16:creationId xmlns:a16="http://schemas.microsoft.com/office/drawing/2014/main" id="{C2C25978-110A-426F-8EC1-5A6A731AC5E4}"/>
            </a:ext>
          </a:extLst>
        </cdr:cNvPr>
        <cdr:cNvSpPr txBox="1"/>
      </cdr:nvSpPr>
      <cdr:spPr>
        <a:xfrm xmlns:a="http://schemas.openxmlformats.org/drawingml/2006/main">
          <a:off x="1699260" y="1314592"/>
          <a:ext cx="460740" cy="56754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2">
                  <a:lumMod val="75000"/>
                </a:schemeClr>
              </a:solidFill>
              <a:latin typeface="Source Sans Pro" panose="020B0503030403020204" pitchFamily="34" charset="0"/>
              <a:ea typeface="Source Sans Pro" panose="020B0503030403020204" pitchFamily="34" charset="0"/>
            </a:rPr>
            <a:t>EU</a:t>
          </a:r>
          <a:r>
            <a:rPr lang="en-IE" sz="900" baseline="0">
              <a:solidFill>
                <a:schemeClr val="accent2">
                  <a:lumMod val="75000"/>
                </a:schemeClr>
              </a:solidFill>
              <a:latin typeface="Source Sans Pro" panose="020B0503030403020204" pitchFamily="34" charset="0"/>
              <a:ea typeface="Source Sans Pro" panose="020B0503030403020204" pitchFamily="34" charset="0"/>
            </a:rPr>
            <a:t> range</a:t>
          </a:r>
          <a:endParaRPr lang="en-IE" sz="900">
            <a:solidFill>
              <a:schemeClr val="accent2">
                <a:lumMod val="7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0.79817</cdr:x>
      <cdr:y>0.32504</cdr:y>
    </cdr:from>
    <cdr:to>
      <cdr:x>0.82085</cdr:x>
      <cdr:y>0.6844</cdr:y>
    </cdr:to>
    <cdr:sp macro="" textlink="">
      <cdr:nvSpPr>
        <cdr:cNvPr id="7" name="Right Brace 6">
          <a:extLst xmlns:a="http://schemas.openxmlformats.org/drawingml/2006/main">
            <a:ext uri="{FF2B5EF4-FFF2-40B4-BE49-F238E27FC236}">
              <a16:creationId xmlns:a16="http://schemas.microsoft.com/office/drawing/2014/main" id="{ACFCD424-406B-4F31-A96B-C6DEF1E13D1B}"/>
            </a:ext>
          </a:extLst>
        </cdr:cNvPr>
        <cdr:cNvSpPr/>
      </cdr:nvSpPr>
      <cdr:spPr>
        <a:xfrm xmlns:a="http://schemas.openxmlformats.org/drawingml/2006/main">
          <a:off x="5942156" y="906504"/>
          <a:ext cx="168847" cy="1002227"/>
        </a:xfrm>
        <a:prstGeom xmlns:a="http://schemas.openxmlformats.org/drawingml/2006/main" prst="rightBrace">
          <a:avLst>
            <a:gd name="adj1" fmla="val 8333"/>
            <a:gd name="adj2" fmla="val 75761"/>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163200</xdr:colOff>
      <xdr:row>15</xdr:row>
      <xdr:rowOff>43500</xdr:rowOff>
    </xdr:to>
    <xdr:graphicFrame macro="">
      <xdr:nvGraphicFramePr>
        <xdr:cNvPr id="4" name="Chart 3">
          <a:extLst>
            <a:ext uri="{FF2B5EF4-FFF2-40B4-BE49-F238E27FC236}">
              <a16:creationId xmlns:a16="http://schemas.microsoft.com/office/drawing/2014/main" id="{5795202A-5676-4C2E-967E-92A159899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0.25128</cdr:x>
      <cdr:y>0.18899</cdr:y>
    </cdr:from>
    <cdr:to>
      <cdr:x>0.43304</cdr:x>
      <cdr:y>0.38616</cdr:y>
    </cdr:to>
    <cdr:sp macro="" textlink="">
      <cdr:nvSpPr>
        <cdr:cNvPr id="2" name="TextBox 1">
          <a:extLst xmlns:a="http://schemas.openxmlformats.org/drawingml/2006/main">
            <a:ext uri="{FF2B5EF4-FFF2-40B4-BE49-F238E27FC236}">
              <a16:creationId xmlns:a16="http://schemas.microsoft.com/office/drawing/2014/main" id="{E0214B3A-7990-4E5D-B255-279869C08A3F}"/>
            </a:ext>
          </a:extLst>
        </cdr:cNvPr>
        <cdr:cNvSpPr txBox="1"/>
      </cdr:nvSpPr>
      <cdr:spPr>
        <a:xfrm xmlns:a="http://schemas.openxmlformats.org/drawingml/2006/main">
          <a:off x="1266430" y="476250"/>
          <a:ext cx="916070" cy="4968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0">
              <a:solidFill>
                <a:schemeClr val="accent5">
                  <a:lumMod val="50000"/>
                </a:schemeClr>
              </a:solidFill>
              <a:latin typeface="Nunito Sans" panose="00000500000000000000" pitchFamily="2" charset="0"/>
            </a:rPr>
            <a:t>General government</a:t>
          </a:r>
        </a:p>
      </cdr:txBody>
    </cdr:sp>
  </cdr:relSizeAnchor>
  <cdr:relSizeAnchor xmlns:cdr="http://schemas.openxmlformats.org/drawingml/2006/chartDrawing">
    <cdr:from>
      <cdr:x>0.38928</cdr:x>
      <cdr:y>0.34674</cdr:y>
    </cdr:from>
    <cdr:to>
      <cdr:x>0.56722</cdr:x>
      <cdr:y>0.56443</cdr:y>
    </cdr:to>
    <cdr:sp macro="" textlink="">
      <cdr:nvSpPr>
        <cdr:cNvPr id="3" name="TextBox 2">
          <a:extLst xmlns:a="http://schemas.openxmlformats.org/drawingml/2006/main">
            <a:ext uri="{FF2B5EF4-FFF2-40B4-BE49-F238E27FC236}">
              <a16:creationId xmlns:a16="http://schemas.microsoft.com/office/drawing/2014/main" id="{33095DF5-3B5B-4680-ACE5-6F451AF0E60F}"/>
            </a:ext>
          </a:extLst>
        </cdr:cNvPr>
        <cdr:cNvSpPr txBox="1"/>
      </cdr:nvSpPr>
      <cdr:spPr>
        <a:xfrm xmlns:a="http://schemas.openxmlformats.org/drawingml/2006/main">
          <a:off x="1961986" y="873776"/>
          <a:ext cx="896789" cy="5485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solidFill>
              <a:latin typeface="Nunito Sans" panose="00000500000000000000" pitchFamily="2" charset="0"/>
            </a:rPr>
            <a:t>Exchequer gross voted</a:t>
          </a:r>
          <a:r>
            <a:rPr lang="en-IE" sz="800" baseline="0">
              <a:solidFill>
                <a:schemeClr val="accent5"/>
              </a:solidFill>
              <a:latin typeface="Nunito Sans" panose="00000500000000000000" pitchFamily="2" charset="0"/>
            </a:rPr>
            <a:t> capital</a:t>
          </a:r>
          <a:endParaRPr lang="en-IE" sz="800">
            <a:solidFill>
              <a:schemeClr val="accent5"/>
            </a:solidFill>
            <a:latin typeface="Nunito Sans" panose="00000500000000000000" pitchFamily="2" charset="0"/>
          </a:endParaRPr>
        </a:p>
      </cdr:txBody>
    </cdr:sp>
  </cdr:relSizeAnchor>
  <cdr:relSizeAnchor xmlns:cdr="http://schemas.openxmlformats.org/drawingml/2006/chartDrawing">
    <cdr:from>
      <cdr:x>0.81829</cdr:x>
      <cdr:y>0.41099</cdr:y>
    </cdr:from>
    <cdr:to>
      <cdr:x>1</cdr:x>
      <cdr:y>0.68692</cdr:y>
    </cdr:to>
    <cdr:sp macro="" textlink="">
      <cdr:nvSpPr>
        <cdr:cNvPr id="6" name="TextBox 5">
          <a:extLst xmlns:a="http://schemas.openxmlformats.org/drawingml/2006/main">
            <a:ext uri="{FF2B5EF4-FFF2-40B4-BE49-F238E27FC236}">
              <a16:creationId xmlns:a16="http://schemas.microsoft.com/office/drawing/2014/main" id="{9E67E980-AE92-41A0-9681-016B4B45B3A7}"/>
            </a:ext>
          </a:extLst>
        </cdr:cNvPr>
        <cdr:cNvSpPr txBox="1"/>
      </cdr:nvSpPr>
      <cdr:spPr>
        <a:xfrm xmlns:a="http://schemas.openxmlformats.org/drawingml/2006/main">
          <a:off x="4124160" y="1035701"/>
          <a:ext cx="915839" cy="695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rgbClr val="F1536D"/>
              </a:solidFill>
              <a:latin typeface="Nunito Sans" panose="00000500000000000000" pitchFamily="2" charset="0"/>
            </a:rPr>
            <a:t>Capital</a:t>
          </a:r>
          <a:r>
            <a:rPr lang="en-IE" sz="800" baseline="0">
              <a:solidFill>
                <a:srgbClr val="F1536D"/>
              </a:solidFill>
              <a:latin typeface="Nunito Sans" panose="00000500000000000000" pitchFamily="2" charset="0"/>
            </a:rPr>
            <a:t> Plan for 2018-2027 *</a:t>
          </a:r>
          <a:endParaRPr lang="en-IE" sz="800">
            <a:solidFill>
              <a:srgbClr val="F1536D"/>
            </a:solidFill>
            <a:latin typeface="Nunito Sans" panose="00000500000000000000" pitchFamily="2" charset="0"/>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2</xdr:col>
      <xdr:colOff>68580</xdr:colOff>
      <xdr:row>3</xdr:row>
      <xdr:rowOff>45720</xdr:rowOff>
    </xdr:from>
    <xdr:to>
      <xdr:col>5</xdr:col>
      <xdr:colOff>579780</xdr:colOff>
      <xdr:row>17</xdr:row>
      <xdr:rowOff>5400</xdr:rowOff>
    </xdr:to>
    <xdr:graphicFrame macro="">
      <xdr:nvGraphicFramePr>
        <xdr:cNvPr id="2" name="Chart 1">
          <a:extLst>
            <a:ext uri="{FF2B5EF4-FFF2-40B4-BE49-F238E27FC236}">
              <a16:creationId xmlns:a16="http://schemas.microsoft.com/office/drawing/2014/main" id="{5B586664-D6F1-4592-9C3B-F62575AF8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3</xdr:row>
      <xdr:rowOff>38100</xdr:rowOff>
    </xdr:from>
    <xdr:to>
      <xdr:col>1</xdr:col>
      <xdr:colOff>1288440</xdr:colOff>
      <xdr:row>16</xdr:row>
      <xdr:rowOff>180660</xdr:rowOff>
    </xdr:to>
    <xdr:graphicFrame macro="">
      <xdr:nvGraphicFramePr>
        <xdr:cNvPr id="3" name="Chart 2">
          <a:extLst>
            <a:ext uri="{FF2B5EF4-FFF2-40B4-BE49-F238E27FC236}">
              <a16:creationId xmlns:a16="http://schemas.microsoft.com/office/drawing/2014/main" id="{3C63DA84-DFF0-459F-B566-B1D2166F2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0.82173</cdr:x>
      <cdr:y>0.25582</cdr:y>
    </cdr:from>
    <cdr:to>
      <cdr:x>1</cdr:x>
      <cdr:y>0.61069</cdr:y>
    </cdr:to>
    <cdr:sp macro="" textlink="">
      <cdr:nvSpPr>
        <cdr:cNvPr id="2" name="TextBox 1">
          <a:extLst xmlns:a="http://schemas.openxmlformats.org/drawingml/2006/main">
            <a:ext uri="{FF2B5EF4-FFF2-40B4-BE49-F238E27FC236}">
              <a16:creationId xmlns:a16="http://schemas.microsoft.com/office/drawing/2014/main" id="{EB74DECB-6B82-44C8-889F-8A738F69CDF4}"/>
            </a:ext>
          </a:extLst>
        </cdr:cNvPr>
        <cdr:cNvSpPr txBox="1"/>
      </cdr:nvSpPr>
      <cdr:spPr>
        <a:xfrm xmlns:a="http://schemas.openxmlformats.org/drawingml/2006/main">
          <a:off x="3777077" y="634876"/>
          <a:ext cx="819416" cy="88070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Nunito Sans" panose="00000500000000000000" pitchFamily="2" charset="0"/>
            </a:rPr>
            <a:t>Council's</a:t>
          </a:r>
          <a:r>
            <a:rPr lang="en-IE" sz="800" baseline="0">
              <a:solidFill>
                <a:schemeClr val="accent4"/>
              </a:solidFill>
              <a:latin typeface="Nunito Sans" panose="00000500000000000000" pitchFamily="2" charset="0"/>
            </a:rPr>
            <a:t> Dec</a:t>
          </a:r>
          <a:r>
            <a:rPr lang="en-IE" sz="800">
              <a:solidFill>
                <a:schemeClr val="accent4"/>
              </a:solidFill>
              <a:latin typeface="Nunito Sans" panose="00000500000000000000" pitchFamily="2" charset="0"/>
            </a:rPr>
            <a:t> 2020 scenario range</a:t>
          </a:r>
        </a:p>
      </cdr:txBody>
    </cdr:sp>
  </cdr:relSizeAnchor>
  <cdr:relSizeAnchor xmlns:cdr="http://schemas.openxmlformats.org/drawingml/2006/chartDrawing">
    <cdr:from>
      <cdr:x>0.81883</cdr:x>
      <cdr:y>0.24125</cdr:y>
    </cdr:from>
    <cdr:to>
      <cdr:x>0.83896</cdr:x>
      <cdr:y>0.27634</cdr:y>
    </cdr:to>
    <cdr:cxnSp macro="">
      <cdr:nvCxnSpPr>
        <cdr:cNvPr id="4" name="Straight Connector 3">
          <a:extLst xmlns:a="http://schemas.openxmlformats.org/drawingml/2006/main">
            <a:ext uri="{FF2B5EF4-FFF2-40B4-BE49-F238E27FC236}">
              <a16:creationId xmlns:a16="http://schemas.microsoft.com/office/drawing/2014/main" id="{B4290C10-A336-4C77-A00D-AC9C6178686D}"/>
            </a:ext>
          </a:extLst>
        </cdr:cNvPr>
        <cdr:cNvCxnSpPr/>
      </cdr:nvCxnSpPr>
      <cdr:spPr>
        <a:xfrm xmlns:a="http://schemas.openxmlformats.org/drawingml/2006/main" flipH="1" flipV="1">
          <a:off x="3763737" y="598714"/>
          <a:ext cx="92528" cy="87086"/>
        </a:xfrm>
        <a:prstGeom xmlns:a="http://schemas.openxmlformats.org/drawingml/2006/main" prst="line">
          <a:avLst/>
        </a:prstGeom>
        <a:ln xmlns:a="http://schemas.openxmlformats.org/drawingml/2006/main">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0.82173</cdr:x>
      <cdr:y>0.11984</cdr:y>
    </cdr:from>
    <cdr:to>
      <cdr:x>1</cdr:x>
      <cdr:y>0.24125</cdr:y>
    </cdr:to>
    <cdr:sp macro="" textlink="">
      <cdr:nvSpPr>
        <cdr:cNvPr id="8" name="TextBox 7">
          <a:extLst xmlns:a="http://schemas.openxmlformats.org/drawingml/2006/main">
            <a:ext uri="{FF2B5EF4-FFF2-40B4-BE49-F238E27FC236}">
              <a16:creationId xmlns:a16="http://schemas.microsoft.com/office/drawing/2014/main" id="{1185BB6B-8EB8-4659-9056-7ECF7D1D079C}"/>
            </a:ext>
          </a:extLst>
        </cdr:cNvPr>
        <cdr:cNvSpPr txBox="1"/>
      </cdr:nvSpPr>
      <cdr:spPr>
        <a:xfrm xmlns:a="http://schemas.openxmlformats.org/drawingml/2006/main">
          <a:off x="3777077" y="297419"/>
          <a:ext cx="819416" cy="30129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lumMod val="50000"/>
                </a:schemeClr>
              </a:solidFill>
              <a:latin typeface="Nunito Sans" panose="00000500000000000000" pitchFamily="2" charset="0"/>
            </a:rPr>
            <a:t>SPU 2021</a:t>
          </a:r>
        </a:p>
      </cdr:txBody>
    </cdr:sp>
  </cdr:relSizeAnchor>
  <cdr:relSizeAnchor xmlns:cdr="http://schemas.openxmlformats.org/drawingml/2006/chartDrawing">
    <cdr:from>
      <cdr:x>0.16098</cdr:x>
      <cdr:y>0.1601</cdr:y>
    </cdr:from>
    <cdr:to>
      <cdr:x>0.33925</cdr:x>
      <cdr:y>0.30923</cdr:y>
    </cdr:to>
    <cdr:sp macro="" textlink="">
      <cdr:nvSpPr>
        <cdr:cNvPr id="9" name="TextBox 8">
          <a:extLst xmlns:a="http://schemas.openxmlformats.org/drawingml/2006/main">
            <a:ext uri="{FF2B5EF4-FFF2-40B4-BE49-F238E27FC236}">
              <a16:creationId xmlns:a16="http://schemas.microsoft.com/office/drawing/2014/main" id="{DB897CEF-4F6C-407A-B841-9CDA3EF9753E}"/>
            </a:ext>
          </a:extLst>
        </cdr:cNvPr>
        <cdr:cNvSpPr txBox="1"/>
      </cdr:nvSpPr>
      <cdr:spPr>
        <a:xfrm xmlns:a="http://schemas.openxmlformats.org/drawingml/2006/main">
          <a:off x="739962" y="397328"/>
          <a:ext cx="819416" cy="37011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lumMod val="60000"/>
                  <a:lumOff val="40000"/>
                </a:schemeClr>
              </a:solidFill>
              <a:latin typeface="Nunito Sans" panose="00000500000000000000" pitchFamily="2" charset="0"/>
            </a:rPr>
            <a:t>Jan 2020 projections</a:t>
          </a:r>
        </a:p>
      </cdr:txBody>
    </cdr:sp>
  </cdr:relSizeAnchor>
  <cdr:relSizeAnchor xmlns:cdr="http://schemas.openxmlformats.org/drawingml/2006/chartDrawing">
    <cdr:from>
      <cdr:x>0.37176</cdr:x>
      <cdr:y>0.36845</cdr:y>
    </cdr:from>
    <cdr:to>
      <cdr:x>0.55003</cdr:x>
      <cdr:y>0.47591</cdr:y>
    </cdr:to>
    <cdr:sp macro="" textlink="">
      <cdr:nvSpPr>
        <cdr:cNvPr id="10" name="TextBox 9">
          <a:extLst xmlns:a="http://schemas.openxmlformats.org/drawingml/2006/main">
            <a:ext uri="{FF2B5EF4-FFF2-40B4-BE49-F238E27FC236}">
              <a16:creationId xmlns:a16="http://schemas.microsoft.com/office/drawing/2014/main" id="{A51DAE98-E308-4CCF-8B27-9441E7B961FA}"/>
            </a:ext>
          </a:extLst>
        </cdr:cNvPr>
        <cdr:cNvSpPr txBox="1"/>
      </cdr:nvSpPr>
      <cdr:spPr>
        <a:xfrm xmlns:a="http://schemas.openxmlformats.org/drawingml/2006/main">
          <a:off x="1708792" y="914400"/>
          <a:ext cx="819416" cy="266699"/>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65000"/>
                  <a:lumOff val="35000"/>
                </a:schemeClr>
              </a:solidFill>
              <a:latin typeface="Nunito Sans" panose="00000500000000000000" pitchFamily="2" charset="0"/>
            </a:rPr>
            <a:t>Budget 2021</a:t>
          </a:r>
        </a:p>
      </cdr:txBody>
    </cdr:sp>
  </cdr:relSizeAnchor>
  <cdr:relSizeAnchor xmlns:cdr="http://schemas.openxmlformats.org/drawingml/2006/chartDrawing">
    <cdr:from>
      <cdr:x>0.37176</cdr:x>
      <cdr:y>0.47811</cdr:y>
    </cdr:from>
    <cdr:to>
      <cdr:x>0.55003</cdr:x>
      <cdr:y>0.58557</cdr:y>
    </cdr:to>
    <cdr:sp macro="" textlink="">
      <cdr:nvSpPr>
        <cdr:cNvPr id="11" name="TextBox 10">
          <a:extLst xmlns:a="http://schemas.openxmlformats.org/drawingml/2006/main">
            <a:ext uri="{FF2B5EF4-FFF2-40B4-BE49-F238E27FC236}">
              <a16:creationId xmlns:a16="http://schemas.microsoft.com/office/drawing/2014/main" id="{10DF6BA7-985A-407D-8DE4-79EDD895F1F6}"/>
            </a:ext>
          </a:extLst>
        </cdr:cNvPr>
        <cdr:cNvSpPr txBox="1"/>
      </cdr:nvSpPr>
      <cdr:spPr>
        <a:xfrm xmlns:a="http://schemas.openxmlformats.org/drawingml/2006/main">
          <a:off x="1708791" y="1186543"/>
          <a:ext cx="819416" cy="266699"/>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bg1">
                  <a:lumMod val="50000"/>
                </a:schemeClr>
              </a:solidFill>
              <a:latin typeface="Nunito Sans" panose="00000500000000000000" pitchFamily="2" charset="0"/>
            </a:rPr>
            <a:t>SPU 2020</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22860</xdr:colOff>
      <xdr:row>3</xdr:row>
      <xdr:rowOff>0</xdr:rowOff>
    </xdr:from>
    <xdr:to>
      <xdr:col>3</xdr:col>
      <xdr:colOff>450240</xdr:colOff>
      <xdr:row>16</xdr:row>
      <xdr:rowOff>142560</xdr:rowOff>
    </xdr:to>
    <xdr:graphicFrame macro="">
      <xdr:nvGraphicFramePr>
        <xdr:cNvPr id="2" name="Chart 1">
          <a:extLst>
            <a:ext uri="{FF2B5EF4-FFF2-40B4-BE49-F238E27FC236}">
              <a16:creationId xmlns:a16="http://schemas.microsoft.com/office/drawing/2014/main" id="{A9ACA71F-D49E-4B01-958C-C299B3E8B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563880</xdr:colOff>
      <xdr:row>3</xdr:row>
      <xdr:rowOff>0</xdr:rowOff>
    </xdr:from>
    <xdr:to>
      <xdr:col>7</xdr:col>
      <xdr:colOff>465480</xdr:colOff>
      <xdr:row>16</xdr:row>
      <xdr:rowOff>142560</xdr:rowOff>
    </xdr:to>
    <xdr:graphicFrame macro="">
      <xdr:nvGraphicFramePr>
        <xdr:cNvPr id="3" name="Chart 2">
          <a:extLst>
            <a:ext uri="{FF2B5EF4-FFF2-40B4-BE49-F238E27FC236}">
              <a16:creationId xmlns:a16="http://schemas.microsoft.com/office/drawing/2014/main" id="{514424FF-89B4-41E5-8472-292378208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7620</xdr:colOff>
      <xdr:row>4</xdr:row>
      <xdr:rowOff>102870</xdr:rowOff>
    </xdr:from>
    <xdr:to>
      <xdr:col>7</xdr:col>
      <xdr:colOff>518820</xdr:colOff>
      <xdr:row>18</xdr:row>
      <xdr:rowOff>62550</xdr:rowOff>
    </xdr:to>
    <xdr:graphicFrame macro="">
      <xdr:nvGraphicFramePr>
        <xdr:cNvPr id="2" name="Chart 1">
          <a:extLst>
            <a:ext uri="{FF2B5EF4-FFF2-40B4-BE49-F238E27FC236}">
              <a16:creationId xmlns:a16="http://schemas.microsoft.com/office/drawing/2014/main" id="{DC5C5B8F-D234-45EF-B89A-14BD4E330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xdr:row>
      <xdr:rowOff>95250</xdr:rowOff>
    </xdr:from>
    <xdr:to>
      <xdr:col>3</xdr:col>
      <xdr:colOff>572160</xdr:colOff>
      <xdr:row>18</xdr:row>
      <xdr:rowOff>54930</xdr:rowOff>
    </xdr:to>
    <xdr:graphicFrame macro="">
      <xdr:nvGraphicFramePr>
        <xdr:cNvPr id="3" name="Chart 2">
          <a:extLst>
            <a:ext uri="{FF2B5EF4-FFF2-40B4-BE49-F238E27FC236}">
              <a16:creationId xmlns:a16="http://schemas.microsoft.com/office/drawing/2014/main" id="{22C65F1E-6392-474E-9EF0-2FB08A412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15240</xdr:colOff>
      <xdr:row>2</xdr:row>
      <xdr:rowOff>45720</xdr:rowOff>
    </xdr:from>
    <xdr:to>
      <xdr:col>7</xdr:col>
      <xdr:colOff>428040</xdr:colOff>
      <xdr:row>16</xdr:row>
      <xdr:rowOff>5400</xdr:rowOff>
    </xdr:to>
    <xdr:graphicFrame macro="">
      <xdr:nvGraphicFramePr>
        <xdr:cNvPr id="2" name="Chart 1">
          <a:extLst>
            <a:ext uri="{FF2B5EF4-FFF2-40B4-BE49-F238E27FC236}">
              <a16:creationId xmlns:a16="http://schemas.microsoft.com/office/drawing/2014/main" id="{A51350FF-2CE6-493B-90C0-C6CF7FB07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0.08139</cdr:x>
      <cdr:y>0.26193</cdr:y>
    </cdr:from>
    <cdr:to>
      <cdr:x>0.37113</cdr:x>
      <cdr:y>0.46718</cdr:y>
    </cdr:to>
    <cdr:sp macro="" textlink="">
      <cdr:nvSpPr>
        <cdr:cNvPr id="2" name="TextBox 1">
          <a:extLst xmlns:a="http://schemas.openxmlformats.org/drawingml/2006/main">
            <a:ext uri="{FF2B5EF4-FFF2-40B4-BE49-F238E27FC236}">
              <a16:creationId xmlns:a16="http://schemas.microsoft.com/office/drawing/2014/main" id="{1B015198-FAC2-4424-8357-56AA19959C67}"/>
            </a:ext>
          </a:extLst>
        </cdr:cNvPr>
        <cdr:cNvSpPr txBox="1"/>
      </cdr:nvSpPr>
      <cdr:spPr>
        <a:xfrm xmlns:a="http://schemas.openxmlformats.org/drawingml/2006/main">
          <a:off x="380901" y="659982"/>
          <a:ext cx="1355969" cy="5171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chemeClr val="accent4">
                  <a:lumMod val="60000"/>
                  <a:lumOff val="40000"/>
                </a:schemeClr>
              </a:solidFill>
              <a:latin typeface="Nunito Sans" panose="00000500000000000000" pitchFamily="2" charset="0"/>
            </a:rPr>
            <a:t>Average </a:t>
          </a:r>
        </a:p>
        <a:p xmlns:a="http://schemas.openxmlformats.org/drawingml/2006/main">
          <a:r>
            <a:rPr lang="en-IE" sz="800">
              <a:solidFill>
                <a:schemeClr val="accent4">
                  <a:lumMod val="60000"/>
                  <a:lumOff val="40000"/>
                </a:schemeClr>
              </a:solidFill>
              <a:latin typeface="Nunito Sans" panose="00000500000000000000" pitchFamily="2" charset="0"/>
            </a:rPr>
            <a:t>(1998-2015)</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2</xdr:row>
      <xdr:rowOff>110490</xdr:rowOff>
    </xdr:from>
    <xdr:to>
      <xdr:col>6</xdr:col>
      <xdr:colOff>351840</xdr:colOff>
      <xdr:row>16</xdr:row>
      <xdr:rowOff>70170</xdr:rowOff>
    </xdr:to>
    <xdr:graphicFrame macro="">
      <xdr:nvGraphicFramePr>
        <xdr:cNvPr id="2" name="Chart 1">
          <a:extLst>
            <a:ext uri="{FF2B5EF4-FFF2-40B4-BE49-F238E27FC236}">
              <a16:creationId xmlns:a16="http://schemas.microsoft.com/office/drawing/2014/main" id="{B2D2CE01-22B7-4AEB-A2DC-0EADDFC2C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8965</xdr:colOff>
      <xdr:row>2</xdr:row>
      <xdr:rowOff>35860</xdr:rowOff>
    </xdr:from>
    <xdr:to>
      <xdr:col>7</xdr:col>
      <xdr:colOff>0</xdr:colOff>
      <xdr:row>17</xdr:row>
      <xdr:rowOff>35860</xdr:rowOff>
    </xdr:to>
    <xdr:graphicFrame macro="">
      <xdr:nvGraphicFramePr>
        <xdr:cNvPr id="2" name="Chart 1">
          <a:extLst>
            <a:ext uri="{FF2B5EF4-FFF2-40B4-BE49-F238E27FC236}">
              <a16:creationId xmlns:a16="http://schemas.microsoft.com/office/drawing/2014/main" id="{E3C2E59C-0436-43A7-A984-A81D3A8FB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304800</xdr:colOff>
      <xdr:row>17</xdr:row>
      <xdr:rowOff>28575</xdr:rowOff>
    </xdr:to>
    <xdr:graphicFrame macro="">
      <xdr:nvGraphicFramePr>
        <xdr:cNvPr id="5" name="Chart 4">
          <a:extLst>
            <a:ext uri="{FF2B5EF4-FFF2-40B4-BE49-F238E27FC236}">
              <a16:creationId xmlns:a16="http://schemas.microsoft.com/office/drawing/2014/main" id="{A554FE56-969A-4499-B535-B6F0358FF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22412</xdr:colOff>
      <xdr:row>5</xdr:row>
      <xdr:rowOff>100852</xdr:rowOff>
    </xdr:from>
    <xdr:to>
      <xdr:col>13</xdr:col>
      <xdr:colOff>75114</xdr:colOff>
      <xdr:row>17</xdr:row>
      <xdr:rowOff>140222</xdr:rowOff>
    </xdr:to>
    <xdr:graphicFrame macro="">
      <xdr:nvGraphicFramePr>
        <xdr:cNvPr id="12" name="Chart 11">
          <a:extLst>
            <a:ext uri="{FF2B5EF4-FFF2-40B4-BE49-F238E27FC236}">
              <a16:creationId xmlns:a16="http://schemas.microsoft.com/office/drawing/2014/main" id="{F9DED353-4EF8-4848-95C7-01FDD2EA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oneCellAnchor>
    <xdr:from>
      <xdr:col>14</xdr:col>
      <xdr:colOff>495300</xdr:colOff>
      <xdr:row>3</xdr:row>
      <xdr:rowOff>0</xdr:rowOff>
    </xdr:from>
    <xdr:ext cx="184731" cy="264560"/>
    <xdr:sp macro="" textlink="">
      <xdr:nvSpPr>
        <xdr:cNvPr id="2" name="TextBox 1">
          <a:extLst>
            <a:ext uri="{FF2B5EF4-FFF2-40B4-BE49-F238E27FC236}">
              <a16:creationId xmlns:a16="http://schemas.microsoft.com/office/drawing/2014/main" id="{5A15334C-A52C-4A74-ACB9-BBABAAEE62B0}"/>
            </a:ext>
          </a:extLst>
        </xdr:cNvPr>
        <xdr:cNvSpPr txBox="1"/>
      </xdr:nvSpPr>
      <xdr:spPr>
        <a:xfrm>
          <a:off x="12830175" y="9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twoCellAnchor>
    <xdr:from>
      <xdr:col>4</xdr:col>
      <xdr:colOff>552450</xdr:colOff>
      <xdr:row>5</xdr:row>
      <xdr:rowOff>104775</xdr:rowOff>
    </xdr:from>
    <xdr:to>
      <xdr:col>11</xdr:col>
      <xdr:colOff>605155</xdr:colOff>
      <xdr:row>17</xdr:row>
      <xdr:rowOff>144780</xdr:rowOff>
    </xdr:to>
    <xdr:graphicFrame macro="">
      <xdr:nvGraphicFramePr>
        <xdr:cNvPr id="3" name="Chart 2">
          <a:extLst>
            <a:ext uri="{FF2B5EF4-FFF2-40B4-BE49-F238E27FC236}">
              <a16:creationId xmlns:a16="http://schemas.microsoft.com/office/drawing/2014/main" id="{1C6B86ED-D60C-4527-AF85-41B2BF366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0.23313</cdr:x>
      <cdr:y>0.63895</cdr:y>
    </cdr:from>
    <cdr:to>
      <cdr:x>0.43657</cdr:x>
      <cdr:y>0.84357</cdr:y>
    </cdr:to>
    <cdr:sp macro="" textlink="">
      <cdr:nvSpPr>
        <cdr:cNvPr id="2" name="Text Box 1"/>
        <cdr:cNvSpPr txBox="1"/>
      </cdr:nvSpPr>
      <cdr:spPr>
        <a:xfrm xmlns:a="http://schemas.openxmlformats.org/drawingml/2006/main">
          <a:off x="1007099" y="1486201"/>
          <a:ext cx="878842" cy="4759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1">
              <a:solidFill>
                <a:schemeClr val="accent5"/>
              </a:solidFill>
              <a:latin typeface="Nunito Sans" panose="00000500000000000000" pitchFamily="2" charset="0"/>
            </a:rPr>
            <a:t>2020 is a rare exception</a:t>
          </a:r>
        </a:p>
      </cdr:txBody>
    </cdr:sp>
  </cdr:relSizeAnchor>
  <cdr:relSizeAnchor xmlns:cdr="http://schemas.openxmlformats.org/drawingml/2006/chartDrawing">
    <cdr:from>
      <cdr:x>0.23333</cdr:x>
      <cdr:y>0.58724</cdr:y>
    </cdr:from>
    <cdr:to>
      <cdr:x>0.26104</cdr:x>
      <cdr:y>0.63599</cdr:y>
    </cdr:to>
    <cdr:cxnSp macro="">
      <cdr:nvCxnSpPr>
        <cdr:cNvPr id="4" name="Straight Arrow Connector 3">
          <a:extLst xmlns:a="http://schemas.openxmlformats.org/drawingml/2006/main">
            <a:ext uri="{FF2B5EF4-FFF2-40B4-BE49-F238E27FC236}">
              <a16:creationId xmlns:a16="http://schemas.microsoft.com/office/drawing/2014/main" id="{FADD32CC-9A7A-42BB-840B-6D95CBF3C0DE}"/>
            </a:ext>
          </a:extLst>
        </cdr:cNvPr>
        <cdr:cNvCxnSpPr/>
      </cdr:nvCxnSpPr>
      <cdr:spPr>
        <a:xfrm xmlns:a="http://schemas.openxmlformats.org/drawingml/2006/main" flipH="1" flipV="1">
          <a:off x="1007963" y="1365923"/>
          <a:ext cx="119704" cy="113393"/>
        </a:xfrm>
        <a:prstGeom xmlns:a="http://schemas.openxmlformats.org/drawingml/2006/main" prst="straightConnector1">
          <a:avLst/>
        </a:prstGeom>
        <a:ln xmlns:a="http://schemas.openxmlformats.org/drawingml/2006/main" w="6350">
          <a:solidFill>
            <a:schemeClr val="accent5"/>
          </a:solidFill>
          <a:headEnd type="non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0.4943</cdr:x>
      <cdr:y>0.91267</cdr:y>
    </cdr:from>
    <cdr:to>
      <cdr:x>0.99297</cdr:x>
      <cdr:y>1</cdr:y>
    </cdr:to>
    <cdr:sp macro="" textlink="">
      <cdr:nvSpPr>
        <cdr:cNvPr id="8" name="Text Box 7"/>
        <cdr:cNvSpPr txBox="1"/>
      </cdr:nvSpPr>
      <cdr:spPr>
        <a:xfrm xmlns:a="http://schemas.openxmlformats.org/drawingml/2006/main">
          <a:off x="2313296" y="2299648"/>
          <a:ext cx="2333767" cy="220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tx1">
                  <a:lumMod val="75000"/>
                  <a:lumOff val="25000"/>
                </a:schemeClr>
              </a:solidFill>
              <a:latin typeface="Nunito Sans" panose="00000500000000000000" pitchFamily="2" charset="0"/>
            </a:rPr>
            <a:t>Change in the structural primary balance</a:t>
          </a:r>
        </a:p>
      </cdr:txBody>
    </cdr:sp>
  </cdr:relSizeAnchor>
  <cdr:relSizeAnchor xmlns:cdr="http://schemas.openxmlformats.org/drawingml/2006/chartDrawing">
    <cdr:from>
      <cdr:x>0</cdr:x>
      <cdr:y>0</cdr:y>
    </cdr:from>
    <cdr:to>
      <cdr:x>0.20997</cdr:x>
      <cdr:y>0.08666</cdr:y>
    </cdr:to>
    <cdr:sp macro="" textlink="">
      <cdr:nvSpPr>
        <cdr:cNvPr id="9" name="Text Box 8"/>
        <cdr:cNvSpPr txBox="1"/>
      </cdr:nvSpPr>
      <cdr:spPr>
        <a:xfrm xmlns:a="http://schemas.openxmlformats.org/drawingml/2006/main">
          <a:off x="0" y="0"/>
          <a:ext cx="982639" cy="218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IE" sz="900">
              <a:solidFill>
                <a:schemeClr val="tx1">
                  <a:lumMod val="75000"/>
                  <a:lumOff val="25000"/>
                </a:schemeClr>
              </a:solidFill>
              <a:latin typeface="Nunito Sans" panose="00000500000000000000" pitchFamily="2" charset="0"/>
            </a:rPr>
            <a:t>Output gap</a:t>
          </a:r>
        </a:p>
      </cdr:txBody>
    </cdr:sp>
  </cdr:relSizeAnchor>
  <cdr:relSizeAnchor xmlns:cdr="http://schemas.openxmlformats.org/drawingml/2006/chartDrawing">
    <cdr:from>
      <cdr:x>0.04294</cdr:x>
      <cdr:y>0.09155</cdr:y>
    </cdr:from>
    <cdr:to>
      <cdr:x>0.21289</cdr:x>
      <cdr:y>0.32722</cdr:y>
    </cdr:to>
    <cdr:sp macro="" textlink="">
      <cdr:nvSpPr>
        <cdr:cNvPr id="11" name="Text Box 10"/>
        <cdr:cNvSpPr txBox="1"/>
      </cdr:nvSpPr>
      <cdr:spPr>
        <a:xfrm xmlns:a="http://schemas.openxmlformats.org/drawingml/2006/main">
          <a:off x="185487" y="212942"/>
          <a:ext cx="734197" cy="548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dirty="0">
              <a:solidFill>
                <a:schemeClr val="bg1">
                  <a:lumMod val="50000"/>
                </a:schemeClr>
              </a:solidFill>
              <a:latin typeface="Nunito Sans" panose="00000500000000000000" pitchFamily="2" charset="0"/>
              <a:ea typeface="Source Sans Pro" panose="020B0503030403020204" pitchFamily="34" charset="0"/>
            </a:rPr>
            <a:t>Expansionary budgets in</a:t>
          </a:r>
        </a:p>
        <a:p xmlns:a="http://schemas.openxmlformats.org/drawingml/2006/main">
          <a:r>
            <a:rPr lang="en-IE" sz="700" dirty="0">
              <a:solidFill>
                <a:schemeClr val="bg1">
                  <a:lumMod val="50000"/>
                </a:schemeClr>
              </a:solidFill>
              <a:latin typeface="Nunito Sans" panose="00000500000000000000" pitchFamily="2" charset="0"/>
              <a:ea typeface="Source Sans Pro" panose="020B0503030403020204" pitchFamily="34" charset="0"/>
            </a:rPr>
            <a:t>good times</a:t>
          </a:r>
        </a:p>
      </cdr:txBody>
    </cdr:sp>
  </cdr:relSizeAnchor>
  <cdr:relSizeAnchor xmlns:cdr="http://schemas.openxmlformats.org/drawingml/2006/chartDrawing">
    <cdr:from>
      <cdr:x>0.77134</cdr:x>
      <cdr:y>0.08928</cdr:y>
    </cdr:from>
    <cdr:to>
      <cdr:x>0.98131</cdr:x>
      <cdr:y>0.2571</cdr:y>
    </cdr:to>
    <cdr:sp macro="" textlink="">
      <cdr:nvSpPr>
        <cdr:cNvPr id="12" name="Text Box 11"/>
        <cdr:cNvSpPr txBox="1"/>
      </cdr:nvSpPr>
      <cdr:spPr>
        <a:xfrm xmlns:a="http://schemas.openxmlformats.org/drawingml/2006/main">
          <a:off x="3332116" y="207655"/>
          <a:ext cx="907050" cy="390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dirty="0">
              <a:solidFill>
                <a:schemeClr val="bg1">
                  <a:lumMod val="50000"/>
                </a:schemeClr>
              </a:solidFill>
              <a:latin typeface="Nunito Sans" panose="00000500000000000000" pitchFamily="2" charset="0"/>
              <a:ea typeface="Source Sans Pro" panose="020B0503030403020204" pitchFamily="34" charset="0"/>
            </a:rPr>
            <a:t>Retrenchment in</a:t>
          </a:r>
        </a:p>
        <a:p xmlns:a="http://schemas.openxmlformats.org/drawingml/2006/main">
          <a:pPr algn="r"/>
          <a:r>
            <a:rPr lang="en-IE" sz="700" dirty="0">
              <a:solidFill>
                <a:schemeClr val="bg1">
                  <a:lumMod val="50000"/>
                </a:schemeClr>
              </a:solidFill>
              <a:latin typeface="Nunito Sans" panose="00000500000000000000" pitchFamily="2" charset="0"/>
              <a:ea typeface="Source Sans Pro" panose="020B0503030403020204" pitchFamily="34" charset="0"/>
            </a:rPr>
            <a:t>good times</a:t>
          </a:r>
        </a:p>
      </cdr:txBody>
    </cdr:sp>
  </cdr:relSizeAnchor>
  <cdr:relSizeAnchor xmlns:cdr="http://schemas.openxmlformats.org/drawingml/2006/chartDrawing">
    <cdr:from>
      <cdr:x>0.77134</cdr:x>
      <cdr:y>0.67977</cdr:y>
    </cdr:from>
    <cdr:to>
      <cdr:x>0.98131</cdr:x>
      <cdr:y>0.88559</cdr:y>
    </cdr:to>
    <cdr:sp macro="" textlink="">
      <cdr:nvSpPr>
        <cdr:cNvPr id="13" name="Text Box 12"/>
        <cdr:cNvSpPr txBox="1"/>
      </cdr:nvSpPr>
      <cdr:spPr>
        <a:xfrm xmlns:a="http://schemas.openxmlformats.org/drawingml/2006/main">
          <a:off x="3609834" y="1712794"/>
          <a:ext cx="982639" cy="5186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dirty="0">
              <a:solidFill>
                <a:schemeClr val="bg1">
                  <a:lumMod val="50000"/>
                </a:schemeClr>
              </a:solidFill>
              <a:latin typeface="Nunito Sans" panose="00000500000000000000" pitchFamily="2" charset="0"/>
              <a:ea typeface="Source Sans Pro" panose="020B0503030403020204" pitchFamily="34" charset="0"/>
            </a:rPr>
            <a:t>Retrenchment in</a:t>
          </a:r>
        </a:p>
        <a:p xmlns:a="http://schemas.openxmlformats.org/drawingml/2006/main">
          <a:pPr algn="r"/>
          <a:r>
            <a:rPr lang="en-IE" sz="700" dirty="0">
              <a:solidFill>
                <a:schemeClr val="bg1">
                  <a:lumMod val="50000"/>
                </a:schemeClr>
              </a:solidFill>
              <a:latin typeface="Nunito Sans" panose="00000500000000000000" pitchFamily="2" charset="0"/>
              <a:ea typeface="Source Sans Pro" panose="020B0503030403020204" pitchFamily="34" charset="0"/>
            </a:rPr>
            <a:t>bad times</a:t>
          </a:r>
        </a:p>
      </cdr:txBody>
    </cdr:sp>
  </cdr:relSizeAnchor>
  <cdr:relSizeAnchor xmlns:cdr="http://schemas.openxmlformats.org/drawingml/2006/chartDrawing">
    <cdr:from>
      <cdr:x>0.04666</cdr:x>
      <cdr:y>0.67977</cdr:y>
    </cdr:from>
    <cdr:to>
      <cdr:x>0.25663</cdr:x>
      <cdr:y>0.88559</cdr:y>
    </cdr:to>
    <cdr:sp macro="" textlink="">
      <cdr:nvSpPr>
        <cdr:cNvPr id="14" name="Text Box 13"/>
        <cdr:cNvSpPr txBox="1"/>
      </cdr:nvSpPr>
      <cdr:spPr>
        <a:xfrm xmlns:a="http://schemas.openxmlformats.org/drawingml/2006/main">
          <a:off x="218366" y="1712794"/>
          <a:ext cx="982639" cy="5186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IE" sz="700" dirty="0">
              <a:solidFill>
                <a:schemeClr val="bg1">
                  <a:lumMod val="50000"/>
                </a:schemeClr>
              </a:solidFill>
              <a:latin typeface="Nunito Sans" panose="00000500000000000000" pitchFamily="2" charset="0"/>
              <a:ea typeface="Source Sans Pro" panose="020B0503030403020204" pitchFamily="34" charset="0"/>
            </a:rPr>
            <a:t>Expansionary budgets in</a:t>
          </a:r>
        </a:p>
        <a:p xmlns:a="http://schemas.openxmlformats.org/drawingml/2006/main">
          <a:pPr algn="l"/>
          <a:r>
            <a:rPr lang="en-IE" sz="700" dirty="0">
              <a:solidFill>
                <a:schemeClr val="bg1">
                  <a:lumMod val="50000"/>
                </a:schemeClr>
              </a:solidFill>
              <a:latin typeface="Nunito Sans" panose="00000500000000000000" pitchFamily="2" charset="0"/>
              <a:ea typeface="Source Sans Pro" panose="020B0503030403020204" pitchFamily="34" charset="0"/>
            </a:rPr>
            <a:t>bad times</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4</xdr:row>
      <xdr:rowOff>95250</xdr:rowOff>
    </xdr:from>
    <xdr:to>
      <xdr:col>4</xdr:col>
      <xdr:colOff>105559</xdr:colOff>
      <xdr:row>17</xdr:row>
      <xdr:rowOff>181610</xdr:rowOff>
    </xdr:to>
    <xdr:graphicFrame macro="">
      <xdr:nvGraphicFramePr>
        <xdr:cNvPr id="3" name="Chart 2">
          <a:extLst>
            <a:ext uri="{FF2B5EF4-FFF2-40B4-BE49-F238E27FC236}">
              <a16:creationId xmlns:a16="http://schemas.microsoft.com/office/drawing/2014/main" id="{41409AA6-870F-4587-A92A-32D396B3C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5</xdr:row>
      <xdr:rowOff>0</xdr:rowOff>
    </xdr:from>
    <xdr:to>
      <xdr:col>9</xdr:col>
      <xdr:colOff>46355</xdr:colOff>
      <xdr:row>18</xdr:row>
      <xdr:rowOff>86995</xdr:rowOff>
    </xdr:to>
    <xdr:graphicFrame macro="">
      <xdr:nvGraphicFramePr>
        <xdr:cNvPr id="5" name="Chart 4">
          <a:extLst>
            <a:ext uri="{FF2B5EF4-FFF2-40B4-BE49-F238E27FC236}">
              <a16:creationId xmlns:a16="http://schemas.microsoft.com/office/drawing/2014/main" id="{ACFF8C11-2951-4551-823D-CD9031B38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14</xdr:col>
      <xdr:colOff>495300</xdr:colOff>
      <xdr:row>3</xdr:row>
      <xdr:rowOff>0</xdr:rowOff>
    </xdr:from>
    <xdr:ext cx="184731" cy="264560"/>
    <xdr:sp macro="" textlink="">
      <xdr:nvSpPr>
        <xdr:cNvPr id="2" name="TextBox 1">
          <a:extLst>
            <a:ext uri="{FF2B5EF4-FFF2-40B4-BE49-F238E27FC236}">
              <a16:creationId xmlns:a16="http://schemas.microsoft.com/office/drawing/2014/main" id="{CA19CA91-3A9B-4513-A5FB-21F50AEF9AD1}"/>
            </a:ext>
          </a:extLst>
        </xdr:cNvPr>
        <xdr:cNvSpPr txBox="1"/>
      </xdr:nvSpPr>
      <xdr:spPr>
        <a:xfrm>
          <a:off x="9163050" y="5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twoCellAnchor>
    <xdr:from>
      <xdr:col>7</xdr:col>
      <xdr:colOff>50346</xdr:colOff>
      <xdr:row>5</xdr:row>
      <xdr:rowOff>59872</xdr:rowOff>
    </xdr:from>
    <xdr:to>
      <xdr:col>14</xdr:col>
      <xdr:colOff>240897</xdr:colOff>
      <xdr:row>20</xdr:row>
      <xdr:rowOff>2359</xdr:rowOff>
    </xdr:to>
    <xdr:graphicFrame macro="">
      <xdr:nvGraphicFramePr>
        <xdr:cNvPr id="4" name="Chart 3">
          <a:extLst>
            <a:ext uri="{FF2B5EF4-FFF2-40B4-BE49-F238E27FC236}">
              <a16:creationId xmlns:a16="http://schemas.microsoft.com/office/drawing/2014/main" id="{D71C102A-71D7-4A0B-B509-E6D31C567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0.52458</cdr:x>
      <cdr:y>0.41339</cdr:y>
    </cdr:from>
    <cdr:to>
      <cdr:x>0.52458</cdr:x>
      <cdr:y>0.47966</cdr:y>
    </cdr:to>
    <cdr:cxnSp macro="">
      <cdr:nvCxnSpPr>
        <cdr:cNvPr id="3" name="Straight Arrow Connector 2">
          <a:extLst xmlns:a="http://schemas.openxmlformats.org/drawingml/2006/main">
            <a:ext uri="{FF2B5EF4-FFF2-40B4-BE49-F238E27FC236}">
              <a16:creationId xmlns:a16="http://schemas.microsoft.com/office/drawing/2014/main" id="{814CBBB6-1BDC-4FEF-9628-4D727AAAE3EC}"/>
            </a:ext>
          </a:extLst>
        </cdr:cNvPr>
        <cdr:cNvCxnSpPr/>
      </cdr:nvCxnSpPr>
      <cdr:spPr>
        <a:xfrm xmlns:a="http://schemas.openxmlformats.org/drawingml/2006/main" flipV="1">
          <a:off x="2266122" y="1041622"/>
          <a:ext cx="0" cy="166977"/>
        </a:xfrm>
        <a:prstGeom xmlns:a="http://schemas.openxmlformats.org/drawingml/2006/main" prst="straightConnector1">
          <a:avLst/>
        </a:prstGeom>
        <a:ln xmlns:a="http://schemas.openxmlformats.org/drawingml/2006/main">
          <a:solidFill>
            <a:schemeClr val="bg1">
              <a:lumMod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oneCellAnchor>
    <xdr:from>
      <xdr:col>14</xdr:col>
      <xdr:colOff>495300</xdr:colOff>
      <xdr:row>0</xdr:row>
      <xdr:rowOff>0</xdr:rowOff>
    </xdr:from>
    <xdr:ext cx="184731" cy="264560"/>
    <xdr:sp macro="" textlink="">
      <xdr:nvSpPr>
        <xdr:cNvPr id="2" name="TextBox 1">
          <a:extLst>
            <a:ext uri="{FF2B5EF4-FFF2-40B4-BE49-F238E27FC236}">
              <a16:creationId xmlns:a16="http://schemas.microsoft.com/office/drawing/2014/main" id="{D8D2F675-E748-48CC-82BA-B12FD6C5D55C}"/>
            </a:ext>
          </a:extLst>
        </xdr:cNvPr>
        <xdr:cNvSpPr txBox="1"/>
      </xdr:nvSpPr>
      <xdr:spPr>
        <a:xfrm>
          <a:off x="9172575" y="1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twoCellAnchor>
    <xdr:from>
      <xdr:col>4</xdr:col>
      <xdr:colOff>0</xdr:colOff>
      <xdr:row>6</xdr:row>
      <xdr:rowOff>76200</xdr:rowOff>
    </xdr:from>
    <xdr:to>
      <xdr:col>11</xdr:col>
      <xdr:colOff>259715</xdr:colOff>
      <xdr:row>19</xdr:row>
      <xdr:rowOff>119380</xdr:rowOff>
    </xdr:to>
    <xdr:graphicFrame macro="">
      <xdr:nvGraphicFramePr>
        <xdr:cNvPr id="4" name="Chart 3">
          <a:extLst>
            <a:ext uri="{FF2B5EF4-FFF2-40B4-BE49-F238E27FC236}">
              <a16:creationId xmlns:a16="http://schemas.microsoft.com/office/drawing/2014/main" id="{81790D53-F0F1-4431-820D-D6541AA02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14</xdr:col>
      <xdr:colOff>495300</xdr:colOff>
      <xdr:row>0</xdr:row>
      <xdr:rowOff>0</xdr:rowOff>
    </xdr:from>
    <xdr:ext cx="184731" cy="264560"/>
    <xdr:sp macro="" textlink="">
      <xdr:nvSpPr>
        <xdr:cNvPr id="2" name="TextBox 1">
          <a:extLst>
            <a:ext uri="{FF2B5EF4-FFF2-40B4-BE49-F238E27FC236}">
              <a16:creationId xmlns:a16="http://schemas.microsoft.com/office/drawing/2014/main" id="{FB0773D3-88BC-4BAF-9A92-8E889FA474AA}"/>
            </a:ext>
          </a:extLst>
        </xdr:cNvPr>
        <xdr:cNvSpPr txBox="1"/>
      </xdr:nvSpPr>
      <xdr:spPr>
        <a:xfrm>
          <a:off x="9172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twoCellAnchor>
    <xdr:from>
      <xdr:col>0</xdr:col>
      <xdr:colOff>0</xdr:colOff>
      <xdr:row>2</xdr:row>
      <xdr:rowOff>19050</xdr:rowOff>
    </xdr:from>
    <xdr:to>
      <xdr:col>5</xdr:col>
      <xdr:colOff>79375</xdr:colOff>
      <xdr:row>14</xdr:row>
      <xdr:rowOff>103505</xdr:rowOff>
    </xdr:to>
    <xdr:graphicFrame macro="">
      <xdr:nvGraphicFramePr>
        <xdr:cNvPr id="4" name="Chart 3">
          <a:extLst>
            <a:ext uri="{FF2B5EF4-FFF2-40B4-BE49-F238E27FC236}">
              <a16:creationId xmlns:a16="http://schemas.microsoft.com/office/drawing/2014/main" id="{2F3D87B6-6B56-4D47-B9A0-6ACE46672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oneCellAnchor>
    <xdr:from>
      <xdr:col>14</xdr:col>
      <xdr:colOff>495300</xdr:colOff>
      <xdr:row>0</xdr:row>
      <xdr:rowOff>0</xdr:rowOff>
    </xdr:from>
    <xdr:ext cx="184731" cy="264560"/>
    <xdr:sp macro="" textlink="">
      <xdr:nvSpPr>
        <xdr:cNvPr id="2" name="TextBox 1">
          <a:extLst>
            <a:ext uri="{FF2B5EF4-FFF2-40B4-BE49-F238E27FC236}">
              <a16:creationId xmlns:a16="http://schemas.microsoft.com/office/drawing/2014/main" id="{85EE21FD-6C96-4407-9625-C8DE282A77BA}"/>
            </a:ext>
          </a:extLst>
        </xdr:cNvPr>
        <xdr:cNvSpPr txBox="1"/>
      </xdr:nvSpPr>
      <xdr:spPr>
        <a:xfrm>
          <a:off x="105822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twoCellAnchor>
    <xdr:from>
      <xdr:col>0</xdr:col>
      <xdr:colOff>0</xdr:colOff>
      <xdr:row>3</xdr:row>
      <xdr:rowOff>0</xdr:rowOff>
    </xdr:from>
    <xdr:to>
      <xdr:col>3</xdr:col>
      <xdr:colOff>433705</xdr:colOff>
      <xdr:row>16</xdr:row>
      <xdr:rowOff>43180</xdr:rowOff>
    </xdr:to>
    <xdr:graphicFrame macro="">
      <xdr:nvGraphicFramePr>
        <xdr:cNvPr id="4" name="Chart 3">
          <a:extLst>
            <a:ext uri="{FF2B5EF4-FFF2-40B4-BE49-F238E27FC236}">
              <a16:creationId xmlns:a16="http://schemas.microsoft.com/office/drawing/2014/main" id="{9364C26B-6952-4F7C-8F05-E8F774F61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511175</xdr:colOff>
      <xdr:row>16</xdr:row>
      <xdr:rowOff>43180</xdr:rowOff>
    </xdr:to>
    <xdr:graphicFrame macro="">
      <xdr:nvGraphicFramePr>
        <xdr:cNvPr id="5" name="Chart 4">
          <a:extLst>
            <a:ext uri="{FF2B5EF4-FFF2-40B4-BE49-F238E27FC236}">
              <a16:creationId xmlns:a16="http://schemas.microsoft.com/office/drawing/2014/main" id="{BFA9EB1F-7ECC-476F-89C0-1AD824637A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0.76526</cdr:x>
      <cdr:y>0.13987</cdr:y>
    </cdr:from>
    <cdr:to>
      <cdr:x>0.94301</cdr:x>
      <cdr:y>0.26684</cdr:y>
    </cdr:to>
    <cdr:sp macro="" textlink="">
      <cdr:nvSpPr>
        <cdr:cNvPr id="2" name="TextBox 1">
          <a:extLst xmlns:a="http://schemas.openxmlformats.org/drawingml/2006/main">
            <a:ext uri="{FF2B5EF4-FFF2-40B4-BE49-F238E27FC236}">
              <a16:creationId xmlns:a16="http://schemas.microsoft.com/office/drawing/2014/main" id="{90A1F1E4-C3AC-4A14-A7A4-B97D9CF96D28}"/>
            </a:ext>
          </a:extLst>
        </cdr:cNvPr>
        <cdr:cNvSpPr txBox="1"/>
      </cdr:nvSpPr>
      <cdr:spPr>
        <a:xfrm xmlns:a="http://schemas.openxmlformats.org/drawingml/2006/main">
          <a:off x="1790700" y="352425"/>
          <a:ext cx="415925" cy="3199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lumMod val="40000"/>
                  <a:lumOff val="60000"/>
                </a:schemeClr>
              </a:solidFill>
              <a:latin typeface="Nunito Sans" panose="00000500000000000000" pitchFamily="2" charset="0"/>
              <a:ea typeface="Source Sans Pro" panose="020B0503030403020204" pitchFamily="34" charset="0"/>
            </a:rPr>
            <a:t>Italy</a:t>
          </a:r>
        </a:p>
      </cdr:txBody>
    </cdr:sp>
  </cdr:relSizeAnchor>
  <cdr:relSizeAnchor xmlns:cdr="http://schemas.openxmlformats.org/drawingml/2006/chartDrawing">
    <cdr:from>
      <cdr:x>0.7289</cdr:x>
      <cdr:y>0.43473</cdr:y>
    </cdr:from>
    <cdr:to>
      <cdr:x>0.96906</cdr:x>
      <cdr:y>0.5454</cdr:y>
    </cdr:to>
    <cdr:sp macro="" textlink="">
      <cdr:nvSpPr>
        <cdr:cNvPr id="3" name="TextBox 2">
          <a:extLst xmlns:a="http://schemas.openxmlformats.org/drawingml/2006/main">
            <a:ext uri="{FF2B5EF4-FFF2-40B4-BE49-F238E27FC236}">
              <a16:creationId xmlns:a16="http://schemas.microsoft.com/office/drawing/2014/main" id="{97E08A30-E183-4EDA-AA4B-1B5C2DCDB95B}"/>
            </a:ext>
          </a:extLst>
        </cdr:cNvPr>
        <cdr:cNvSpPr txBox="1"/>
      </cdr:nvSpPr>
      <cdr:spPr>
        <a:xfrm xmlns:a="http://schemas.openxmlformats.org/drawingml/2006/main">
          <a:off x="1705610" y="1095375"/>
          <a:ext cx="561975" cy="278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Nunito Sans" panose="00000500000000000000" pitchFamily="2" charset="0"/>
              <a:ea typeface="Source Sans Pro" panose="020B0503030403020204" pitchFamily="34" charset="0"/>
            </a:rPr>
            <a:t>Ireland</a:t>
          </a:r>
        </a:p>
      </cdr:txBody>
    </cdr:sp>
  </cdr:relSizeAnchor>
  <cdr:relSizeAnchor xmlns:cdr="http://schemas.openxmlformats.org/drawingml/2006/chartDrawing">
    <cdr:from>
      <cdr:x>0.70828</cdr:x>
      <cdr:y>0.65398</cdr:y>
    </cdr:from>
    <cdr:to>
      <cdr:x>0.97965</cdr:x>
      <cdr:y>0.74059</cdr:y>
    </cdr:to>
    <cdr:sp macro="" textlink="">
      <cdr:nvSpPr>
        <cdr:cNvPr id="4" name="TextBox 3">
          <a:extLst xmlns:a="http://schemas.openxmlformats.org/drawingml/2006/main">
            <a:ext uri="{FF2B5EF4-FFF2-40B4-BE49-F238E27FC236}">
              <a16:creationId xmlns:a16="http://schemas.microsoft.com/office/drawing/2014/main" id="{571835C0-96DA-4E89-8B86-7FA58205D829}"/>
            </a:ext>
          </a:extLst>
        </cdr:cNvPr>
        <cdr:cNvSpPr txBox="1"/>
      </cdr:nvSpPr>
      <cdr:spPr>
        <a:xfrm xmlns:a="http://schemas.openxmlformats.org/drawingml/2006/main">
          <a:off x="1657351" y="1647825"/>
          <a:ext cx="634999" cy="2182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65000"/>
                  <a:lumOff val="35000"/>
                </a:schemeClr>
              </a:solidFill>
              <a:latin typeface="Nunito Sans" panose="00000500000000000000" pitchFamily="2" charset="0"/>
              <a:ea typeface="Source Sans Pro" panose="020B0503030403020204" pitchFamily="34" charset="0"/>
            </a:rPr>
            <a:t>Germany</a:t>
          </a:r>
        </a:p>
      </cdr:txBody>
    </cdr:sp>
  </cdr:relSizeAnchor>
</c:userShapes>
</file>

<file path=xl/drawings/drawing46.xml><?xml version="1.0" encoding="utf-8"?>
<c:userShapes xmlns:c="http://schemas.openxmlformats.org/drawingml/2006/chart">
  <cdr:relSizeAnchor xmlns:cdr="http://schemas.openxmlformats.org/drawingml/2006/chartDrawing">
    <cdr:from>
      <cdr:x>0.64071</cdr:x>
      <cdr:y>0.44355</cdr:y>
    </cdr:from>
    <cdr:to>
      <cdr:x>0.88087</cdr:x>
      <cdr:y>0.55422</cdr:y>
    </cdr:to>
    <cdr:sp macro="" textlink="">
      <cdr:nvSpPr>
        <cdr:cNvPr id="2" name="TextBox 2"/>
        <cdr:cNvSpPr txBox="1"/>
      </cdr:nvSpPr>
      <cdr:spPr>
        <a:xfrm xmlns:a="http://schemas.openxmlformats.org/drawingml/2006/main">
          <a:off x="1499235" y="1117600"/>
          <a:ext cx="561975" cy="278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accent5"/>
              </a:solidFill>
              <a:latin typeface="Nunito Sans" panose="00000500000000000000" pitchFamily="2" charset="0"/>
              <a:ea typeface="Source Sans Pro" panose="020B0503030403020204" pitchFamily="34" charset="0"/>
            </a:rPr>
            <a:t>G7</a:t>
          </a:r>
        </a:p>
      </cdr:txBody>
    </cdr:sp>
  </cdr:relSizeAnchor>
</c:userShapes>
</file>

<file path=xl/drawings/drawing47.xml><?xml version="1.0" encoding="utf-8"?>
<xdr:wsDr xmlns:xdr="http://schemas.openxmlformats.org/drawingml/2006/spreadsheetDrawing" xmlns:a="http://schemas.openxmlformats.org/drawingml/2006/main">
  <xdr:oneCellAnchor>
    <xdr:from>
      <xdr:col>14</xdr:col>
      <xdr:colOff>495300</xdr:colOff>
      <xdr:row>0</xdr:row>
      <xdr:rowOff>0</xdr:rowOff>
    </xdr:from>
    <xdr:ext cx="184731" cy="264560"/>
    <xdr:sp macro="" textlink="">
      <xdr:nvSpPr>
        <xdr:cNvPr id="2" name="TextBox 1">
          <a:extLst>
            <a:ext uri="{FF2B5EF4-FFF2-40B4-BE49-F238E27FC236}">
              <a16:creationId xmlns:a16="http://schemas.microsoft.com/office/drawing/2014/main" id="{0A565A00-E1F4-4718-8B4E-2CAE06327C93}"/>
            </a:ext>
          </a:extLst>
        </xdr:cNvPr>
        <xdr:cNvSpPr txBox="1"/>
      </xdr:nvSpPr>
      <xdr:spPr>
        <a:xfrm>
          <a:off x="105822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6</xdr:col>
      <xdr:colOff>495300</xdr:colOff>
      <xdr:row>0</xdr:row>
      <xdr:rowOff>0</xdr:rowOff>
    </xdr:from>
    <xdr:ext cx="184731" cy="264560"/>
    <xdr:sp macro="" textlink="">
      <xdr:nvSpPr>
        <xdr:cNvPr id="2" name="TextBox 1">
          <a:extLst>
            <a:ext uri="{FF2B5EF4-FFF2-40B4-BE49-F238E27FC236}">
              <a16:creationId xmlns:a16="http://schemas.microsoft.com/office/drawing/2014/main" id="{66BDD47E-ABF3-4940-8028-D08BD7E10DDA}"/>
            </a:ext>
          </a:extLst>
        </xdr:cNvPr>
        <xdr:cNvSpPr txBox="1"/>
      </xdr:nvSpPr>
      <xdr:spPr>
        <a:xfrm>
          <a:off x="105822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twoCellAnchor>
    <xdr:from>
      <xdr:col>0</xdr:col>
      <xdr:colOff>1</xdr:colOff>
      <xdr:row>4</xdr:row>
      <xdr:rowOff>28575</xdr:rowOff>
    </xdr:from>
    <xdr:to>
      <xdr:col>2</xdr:col>
      <xdr:colOff>428626</xdr:colOff>
      <xdr:row>18</xdr:row>
      <xdr:rowOff>5080</xdr:rowOff>
    </xdr:to>
    <xdr:graphicFrame macro="">
      <xdr:nvGraphicFramePr>
        <xdr:cNvPr id="3" name="Chart 2">
          <a:extLst>
            <a:ext uri="{FF2B5EF4-FFF2-40B4-BE49-F238E27FC236}">
              <a16:creationId xmlns:a16="http://schemas.microsoft.com/office/drawing/2014/main" id="{B00E3DB2-EA1C-4E3F-A136-F86D1F03D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552450</xdr:colOff>
      <xdr:row>3</xdr:row>
      <xdr:rowOff>161925</xdr:rowOff>
    </xdr:from>
    <xdr:to>
      <xdr:col>8</xdr:col>
      <xdr:colOff>190500</xdr:colOff>
      <xdr:row>17</xdr:row>
      <xdr:rowOff>138430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2041B395-E02A-409D-94A8-C5361C2F692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952875" y="742950"/>
              <a:ext cx="2733675" cy="2643505"/>
            </a:xfrm>
            <a:prstGeom prst="rect">
              <a:avLst/>
            </a:prstGeom>
            <a:solidFill>
              <a:prstClr val="white"/>
            </a:solidFill>
            <a:ln w="1">
              <a:solidFill>
                <a:prstClr val="green"/>
              </a:solidFill>
            </a:ln>
          </xdr:spPr>
          <xdr:txBody>
            <a:bodyPr vertOverflow="clip" horzOverflow="clip"/>
            <a:lstStyle/>
            <a:p>
              <a:r>
                <a:rPr lang="en-IE"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9.xml><?xml version="1.0" encoding="utf-8"?>
<c:userShapes xmlns:c="http://schemas.openxmlformats.org/drawingml/2006/chart">
  <cdr:relSizeAnchor xmlns:cdr="http://schemas.openxmlformats.org/drawingml/2006/chartDrawing">
    <cdr:from>
      <cdr:x>0.51028</cdr:x>
      <cdr:y>0.01262</cdr:y>
    </cdr:from>
    <cdr:to>
      <cdr:x>0.9717</cdr:x>
      <cdr:y>0.12724</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1633092" y="33361"/>
          <a:ext cx="1476729" cy="302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ea typeface="Source Sans Pro" panose="020B0503030403020204" pitchFamily="34" charset="0"/>
            </a:rPr>
            <a:t>Actual</a:t>
          </a:r>
          <a:r>
            <a:rPr lang="en-IE" sz="700" baseline="0">
              <a:solidFill>
                <a:schemeClr val="tx1">
                  <a:lumMod val="50000"/>
                  <a:lumOff val="50000"/>
                </a:schemeClr>
              </a:solidFill>
              <a:latin typeface="Nunito Sans" panose="00000500000000000000" pitchFamily="2" charset="0"/>
              <a:ea typeface="Source Sans Pro" panose="020B0503030403020204" pitchFamily="34" charset="0"/>
            </a:rPr>
            <a:t>         Projected</a:t>
          </a:r>
          <a:endParaRPr lang="en-IE" sz="700">
            <a:solidFill>
              <a:schemeClr val="tx1">
                <a:lumMod val="50000"/>
                <a:lumOff val="50000"/>
              </a:schemeClr>
            </a:solidFill>
            <a:latin typeface="Nunito Sans" panose="00000500000000000000" pitchFamily="2" charset="0"/>
            <a:ea typeface="Source Sans Pro" panose="020B0503030403020204" pitchFamily="34" charset="0"/>
          </a:endParaRPr>
        </a:p>
      </cdr:txBody>
    </cdr:sp>
  </cdr:relSizeAnchor>
  <cdr:relSizeAnchor xmlns:cdr="http://schemas.openxmlformats.org/drawingml/2006/chartDrawing">
    <cdr:from>
      <cdr:x>0.66269</cdr:x>
      <cdr:y>0.13211</cdr:y>
    </cdr:from>
    <cdr:to>
      <cdr:x>1</cdr:x>
      <cdr:y>0.33309</cdr:y>
    </cdr:to>
    <cdr:sp macro="" textlink="">
      <cdr:nvSpPr>
        <cdr:cNvPr id="11" name="Text Box 1"/>
        <cdr:cNvSpPr txBox="1"/>
      </cdr:nvSpPr>
      <cdr:spPr>
        <a:xfrm xmlns:a="http://schemas.openxmlformats.org/drawingml/2006/main">
          <a:off x="1667242" y="333372"/>
          <a:ext cx="848628" cy="5071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accent5"/>
              </a:solidFill>
              <a:latin typeface="Nunito Sans" panose="00000500000000000000" pitchFamily="2" charset="0"/>
            </a:rPr>
            <a:t>Proportion </a:t>
          </a:r>
          <a:r>
            <a:rPr lang="en-IE" sz="700" baseline="0">
              <a:solidFill>
                <a:schemeClr val="accent5"/>
              </a:solidFill>
              <a:latin typeface="Nunito Sans" panose="00000500000000000000" pitchFamily="2" charset="0"/>
            </a:rPr>
            <a:t>due to demographic changes</a:t>
          </a:r>
          <a:endParaRPr lang="en-IE" sz="700">
            <a:solidFill>
              <a:schemeClr val="accent5"/>
            </a:solidFill>
            <a:latin typeface="Nunito Sans" panose="00000500000000000000" pitchFamily="2" charset="0"/>
          </a:endParaRPr>
        </a:p>
      </cdr:txBody>
    </cdr:sp>
  </cdr:relSizeAnchor>
  <cdr:relSizeAnchor xmlns:cdr="http://schemas.openxmlformats.org/drawingml/2006/chartDrawing">
    <cdr:from>
      <cdr:x>0.4042</cdr:x>
      <cdr:y>0.1694</cdr:y>
    </cdr:from>
    <cdr:to>
      <cdr:x>0.62798</cdr:x>
      <cdr:y>0.31772</cdr:y>
    </cdr:to>
    <cdr:sp macro="" textlink="">
      <cdr:nvSpPr>
        <cdr:cNvPr id="5" name="Text Box 1">
          <a:extLst xmlns:a="http://schemas.openxmlformats.org/drawingml/2006/main">
            <a:ext uri="{FF2B5EF4-FFF2-40B4-BE49-F238E27FC236}">
              <a16:creationId xmlns:a16="http://schemas.microsoft.com/office/drawing/2014/main" id="{EACA4A94-F8DE-43EE-AA91-B10FE1248C21}"/>
            </a:ext>
          </a:extLst>
        </cdr:cNvPr>
        <cdr:cNvSpPr txBox="1"/>
      </cdr:nvSpPr>
      <cdr:spPr>
        <a:xfrm xmlns:a="http://schemas.openxmlformats.org/drawingml/2006/main">
          <a:off x="1293589" y="447808"/>
          <a:ext cx="716186" cy="39208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nSpc>
              <a:spcPct val="115000"/>
            </a:lnSpc>
            <a:spcAft>
              <a:spcPts val="1000"/>
            </a:spcAft>
          </a:pPr>
          <a:r>
            <a:rPr lang="en-IE" sz="700">
              <a:solidFill>
                <a:srgbClr val="368071"/>
              </a:solidFill>
              <a:effectLst/>
              <a:latin typeface="Nunito Sans" panose="00000500000000000000" pitchFamily="2" charset="0"/>
              <a:ea typeface="Source Sans Pro" panose="020B0503030403020204" pitchFamily="34" charset="0"/>
              <a:cs typeface="Arial" panose="020B0604020202020204" pitchFamily="34" charset="0"/>
            </a:rPr>
            <a:t>Baseline debt ratio</a:t>
          </a:r>
          <a:endParaRPr lang="en-IE" sz="700">
            <a:solidFill>
              <a:srgbClr val="000000"/>
            </a:solidFill>
            <a:effectLst/>
            <a:latin typeface="Nunito Sans" panose="00000500000000000000" pitchFamily="2" charset="0"/>
            <a:ea typeface="Source Sans Pro" panose="020B0503030403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76200</xdr:colOff>
      <xdr:row>1</xdr:row>
      <xdr:rowOff>166688</xdr:rowOff>
    </xdr:from>
    <xdr:to>
      <xdr:col>8</xdr:col>
      <xdr:colOff>163195</xdr:colOff>
      <xdr:row>15</xdr:row>
      <xdr:rowOff>19368</xdr:rowOff>
    </xdr:to>
    <xdr:graphicFrame macro="">
      <xdr:nvGraphicFramePr>
        <xdr:cNvPr id="2" name="Chart 1">
          <a:extLst>
            <a:ext uri="{FF2B5EF4-FFF2-40B4-BE49-F238E27FC236}">
              <a16:creationId xmlns:a16="http://schemas.microsoft.com/office/drawing/2014/main" id="{0E6B89F1-0D20-42A9-BBE3-240856AE9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14</xdr:col>
      <xdr:colOff>495300</xdr:colOff>
      <xdr:row>0</xdr:row>
      <xdr:rowOff>0</xdr:rowOff>
    </xdr:from>
    <xdr:ext cx="184731" cy="264560"/>
    <xdr:sp macro="" textlink="">
      <xdr:nvSpPr>
        <xdr:cNvPr id="2" name="TextBox 1">
          <a:extLst>
            <a:ext uri="{FF2B5EF4-FFF2-40B4-BE49-F238E27FC236}">
              <a16:creationId xmlns:a16="http://schemas.microsoft.com/office/drawing/2014/main" id="{9C6B93E4-76C3-4FB2-AB90-D8725CB02BCC}"/>
            </a:ext>
          </a:extLst>
        </xdr:cNvPr>
        <xdr:cNvSpPr txBox="1"/>
      </xdr:nvSpPr>
      <xdr:spPr>
        <a:xfrm>
          <a:off x="105822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twoCellAnchor>
    <xdr:from>
      <xdr:col>1</xdr:col>
      <xdr:colOff>0</xdr:colOff>
      <xdr:row>20</xdr:row>
      <xdr:rowOff>57150</xdr:rowOff>
    </xdr:from>
    <xdr:to>
      <xdr:col>8</xdr:col>
      <xdr:colOff>538480</xdr:colOff>
      <xdr:row>33</xdr:row>
      <xdr:rowOff>1270</xdr:rowOff>
    </xdr:to>
    <xdr:graphicFrame macro="">
      <xdr:nvGraphicFramePr>
        <xdr:cNvPr id="3" name="Chart 2">
          <a:extLst>
            <a:ext uri="{FF2B5EF4-FFF2-40B4-BE49-F238E27FC236}">
              <a16:creationId xmlns:a16="http://schemas.microsoft.com/office/drawing/2014/main" id="{48EEB1B6-F60B-4DF8-9AD5-28FB9756B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14</xdr:col>
      <xdr:colOff>495300</xdr:colOff>
      <xdr:row>0</xdr:row>
      <xdr:rowOff>0</xdr:rowOff>
    </xdr:from>
    <xdr:ext cx="184731" cy="264560"/>
    <xdr:sp macro="" textlink="">
      <xdr:nvSpPr>
        <xdr:cNvPr id="2" name="TextBox 1">
          <a:extLst>
            <a:ext uri="{FF2B5EF4-FFF2-40B4-BE49-F238E27FC236}">
              <a16:creationId xmlns:a16="http://schemas.microsoft.com/office/drawing/2014/main" id="{8DFE88AD-C168-4B5A-B8CB-8E7F7504A9B8}"/>
            </a:ext>
          </a:extLst>
        </xdr:cNvPr>
        <xdr:cNvSpPr txBox="1"/>
      </xdr:nvSpPr>
      <xdr:spPr>
        <a:xfrm>
          <a:off x="105822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twoCellAnchor>
    <xdr:from>
      <xdr:col>9</xdr:col>
      <xdr:colOff>523875</xdr:colOff>
      <xdr:row>4</xdr:row>
      <xdr:rowOff>171450</xdr:rowOff>
    </xdr:from>
    <xdr:to>
      <xdr:col>16</xdr:col>
      <xdr:colOff>47625</xdr:colOff>
      <xdr:row>16</xdr:row>
      <xdr:rowOff>119700</xdr:rowOff>
    </xdr:to>
    <xdr:graphicFrame macro="">
      <xdr:nvGraphicFramePr>
        <xdr:cNvPr id="3" name="Chart 2">
          <a:extLst>
            <a:ext uri="{FF2B5EF4-FFF2-40B4-BE49-F238E27FC236}">
              <a16:creationId xmlns:a16="http://schemas.microsoft.com/office/drawing/2014/main" id="{FFC9B6DE-D14E-45B7-A81B-E5039245D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oneCellAnchor>
    <xdr:from>
      <xdr:col>14</xdr:col>
      <xdr:colOff>495300</xdr:colOff>
      <xdr:row>0</xdr:row>
      <xdr:rowOff>0</xdr:rowOff>
    </xdr:from>
    <xdr:ext cx="184731" cy="264560"/>
    <xdr:sp macro="" textlink="">
      <xdr:nvSpPr>
        <xdr:cNvPr id="2" name="TextBox 1">
          <a:extLst>
            <a:ext uri="{FF2B5EF4-FFF2-40B4-BE49-F238E27FC236}">
              <a16:creationId xmlns:a16="http://schemas.microsoft.com/office/drawing/2014/main" id="{967D4F65-FED1-415D-A24B-90D21B96099F}"/>
            </a:ext>
          </a:extLst>
        </xdr:cNvPr>
        <xdr:cNvSpPr txBox="1"/>
      </xdr:nvSpPr>
      <xdr:spPr>
        <a:xfrm>
          <a:off x="105822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100"/>
        </a:p>
      </xdr:txBody>
    </xdr:sp>
    <xdr:clientData/>
  </xdr:oneCellAnchor>
  <xdr:twoCellAnchor>
    <xdr:from>
      <xdr:col>0</xdr:col>
      <xdr:colOff>123825</xdr:colOff>
      <xdr:row>1</xdr:row>
      <xdr:rowOff>180975</xdr:rowOff>
    </xdr:from>
    <xdr:to>
      <xdr:col>1</xdr:col>
      <xdr:colOff>172085</xdr:colOff>
      <xdr:row>4</xdr:row>
      <xdr:rowOff>41275</xdr:rowOff>
    </xdr:to>
    <xdr:sp macro="" textlink="">
      <xdr:nvSpPr>
        <xdr:cNvPr id="3" name="Text Box 1351379967">
          <a:extLst>
            <a:ext uri="{FF2B5EF4-FFF2-40B4-BE49-F238E27FC236}">
              <a16:creationId xmlns:a16="http://schemas.microsoft.com/office/drawing/2014/main" id="{038ADB26-EB1F-42D9-97D3-5D34B030CAC6}"/>
            </a:ext>
          </a:extLst>
        </xdr:cNvPr>
        <xdr:cNvSpPr txBox="1"/>
      </xdr:nvSpPr>
      <xdr:spPr>
        <a:xfrm>
          <a:off x="123825" y="381000"/>
          <a:ext cx="2210435" cy="43180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r>
            <a:rPr lang="en-IE" sz="900">
              <a:solidFill>
                <a:srgbClr val="1583AD"/>
              </a:solidFill>
              <a:effectLst/>
              <a:latin typeface="Nunito Sans" panose="00000500000000000000" pitchFamily="2" charset="0"/>
              <a:ea typeface="Calibri" panose="020F0502020204030204" pitchFamily="34" charset="0"/>
              <a:cs typeface="Arial" panose="020B0604020202020204" pitchFamily="34" charset="0"/>
            </a:rPr>
            <a:t>Gross debt as % of GNI*</a:t>
          </a:r>
          <a:endParaRPr lang="en-IE" sz="1050">
            <a:solidFill>
              <a:srgbClr val="1583AD"/>
            </a:solidFill>
            <a:effectLst/>
            <a:latin typeface="Nunito Sans Black" panose="00000A00000000000000" pitchFamily="2" charset="0"/>
            <a:ea typeface="Calibri" panose="020F0502020204030204" pitchFamily="34" charset="0"/>
            <a:cs typeface="Arial" panose="020B0604020202020204" pitchFamily="34" charset="0"/>
          </a:endParaRPr>
        </a:p>
        <a:p>
          <a:pPr>
            <a:lnSpc>
              <a:spcPct val="115000"/>
            </a:lnSpc>
            <a:spcAft>
              <a:spcPts val="1000"/>
            </a:spcAft>
          </a:pPr>
          <a:r>
            <a:rPr lang="en-IE" sz="900">
              <a:effectLst/>
              <a:latin typeface="Nunito Sans" panose="00000500000000000000" pitchFamily="2" charset="0"/>
              <a:ea typeface="Calibri" panose="020F0502020204030204" pitchFamily="34" charset="0"/>
              <a:cs typeface="Arial" panose="020B0604020202020204" pitchFamily="34" charset="0"/>
            </a:rPr>
            <a:t> </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2</xdr:col>
      <xdr:colOff>381000</xdr:colOff>
      <xdr:row>2</xdr:row>
      <xdr:rowOff>0</xdr:rowOff>
    </xdr:from>
    <xdr:to>
      <xdr:col>6</xdr:col>
      <xdr:colOff>556260</xdr:colOff>
      <xdr:row>4</xdr:row>
      <xdr:rowOff>50800</xdr:rowOff>
    </xdr:to>
    <xdr:sp macro="" textlink="">
      <xdr:nvSpPr>
        <xdr:cNvPr id="4" name="Text Box 64">
          <a:extLst>
            <a:ext uri="{FF2B5EF4-FFF2-40B4-BE49-F238E27FC236}">
              <a16:creationId xmlns:a16="http://schemas.microsoft.com/office/drawing/2014/main" id="{7AC70983-CBD6-4245-A152-022E4FFC3F5E}"/>
            </a:ext>
          </a:extLst>
        </xdr:cNvPr>
        <xdr:cNvSpPr txBox="1"/>
      </xdr:nvSpPr>
      <xdr:spPr>
        <a:xfrm>
          <a:off x="3152775" y="390525"/>
          <a:ext cx="2613660" cy="43180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1583AD"/>
              </a:solidFill>
              <a:effectLst/>
              <a:latin typeface="Nunito Sans" panose="00000500000000000000" pitchFamily="2" charset="0"/>
              <a:ea typeface="Calibri" panose="020F0502020204030204" pitchFamily="34" charset="0"/>
              <a:cs typeface="Arial" panose="020B0604020202020204" pitchFamily="34" charset="0"/>
            </a:rPr>
            <a:t>Gap between debt-stabilising primary balance and actual primary balance (p.p. of GNI*)</a:t>
          </a:r>
          <a:endParaRPr lang="en-IE" sz="1000">
            <a:effectLst/>
            <a:latin typeface="Nunito Sans" panose="00000500000000000000" pitchFamily="2" charset="0"/>
            <a:ea typeface="Calibri" panose="020F0502020204030204" pitchFamily="34" charset="0"/>
            <a:cs typeface="Arial" panose="020B0604020202020204" pitchFamily="34" charset="0"/>
          </a:endParaRPr>
        </a:p>
      </xdr:txBody>
    </xdr:sp>
    <xdr:clientData/>
  </xdr:twoCellAnchor>
  <xdr:twoCellAnchor>
    <xdr:from>
      <xdr:col>0</xdr:col>
      <xdr:colOff>92530</xdr:colOff>
      <xdr:row>3</xdr:row>
      <xdr:rowOff>181611</xdr:rowOff>
    </xdr:from>
    <xdr:to>
      <xdr:col>2</xdr:col>
      <xdr:colOff>161925</xdr:colOff>
      <xdr:row>19</xdr:row>
      <xdr:rowOff>57150</xdr:rowOff>
    </xdr:to>
    <xdr:graphicFrame macro="">
      <xdr:nvGraphicFramePr>
        <xdr:cNvPr id="5" name="Chart 4">
          <a:extLst>
            <a:ext uri="{FF2B5EF4-FFF2-40B4-BE49-F238E27FC236}">
              <a16:creationId xmlns:a16="http://schemas.microsoft.com/office/drawing/2014/main" id="{39CBB3E1-9599-4319-B791-5391D8E9C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333374</xdr:colOff>
      <xdr:row>4</xdr:row>
      <xdr:rowOff>28574</xdr:rowOff>
    </xdr:from>
    <xdr:to>
      <xdr:col>8</xdr:col>
      <xdr:colOff>57150</xdr:colOff>
      <xdr:row>19</xdr:row>
      <xdr:rowOff>95250</xdr:rowOff>
    </xdr:to>
    <xdr:graphicFrame macro="">
      <xdr:nvGraphicFramePr>
        <xdr:cNvPr id="7" name="Chart 6">
          <a:extLst>
            <a:ext uri="{FF2B5EF4-FFF2-40B4-BE49-F238E27FC236}">
              <a16:creationId xmlns:a16="http://schemas.microsoft.com/office/drawing/2014/main" id="{DBD402D6-1169-4390-AAED-E284C03A9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0.11684</cdr:x>
      <cdr:y>0.04056</cdr:y>
    </cdr:from>
    <cdr:to>
      <cdr:x>0.51779</cdr:x>
      <cdr:y>0.52948</cdr:y>
    </cdr:to>
    <cdr:sp macro="" textlink="">
      <cdr:nvSpPr>
        <cdr:cNvPr id="2" name="Text Box 1"/>
        <cdr:cNvSpPr txBox="1"/>
      </cdr:nvSpPr>
      <cdr:spPr>
        <a:xfrm xmlns:a="http://schemas.openxmlformats.org/drawingml/2006/main">
          <a:off x="281573" y="93327"/>
          <a:ext cx="966202" cy="1125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50000"/>
                  <a:lumOff val="50000"/>
                </a:schemeClr>
              </a:solidFill>
              <a:latin typeface="Nunito Sans" panose="00000500000000000000" pitchFamily="2" charset="0"/>
            </a:rPr>
            <a:t>Primary balance needed</a:t>
          </a:r>
          <a:r>
            <a:rPr lang="en-IE" sz="800" baseline="0">
              <a:solidFill>
                <a:schemeClr val="tx1">
                  <a:lumMod val="50000"/>
                  <a:lumOff val="50000"/>
                </a:schemeClr>
              </a:solidFill>
              <a:latin typeface="Nunito Sans" panose="00000500000000000000" pitchFamily="2" charset="0"/>
            </a:rPr>
            <a:t> to stabilise debt is higher than actual primary balance for paths above zero</a:t>
          </a:r>
          <a:endParaRPr lang="en-IE" sz="800">
            <a:solidFill>
              <a:schemeClr val="tx1">
                <a:lumMod val="50000"/>
                <a:lumOff val="50000"/>
              </a:schemeClr>
            </a:solidFill>
            <a:latin typeface="Nunito Sans" panose="00000500000000000000" pitchFamily="2" charset="0"/>
          </a:endParaRPr>
        </a:p>
      </cdr:txBody>
    </cdr:sp>
  </cdr:relSizeAnchor>
  <cdr:relSizeAnchor xmlns:cdr="http://schemas.openxmlformats.org/drawingml/2006/chartDrawing">
    <cdr:from>
      <cdr:x>0.1194</cdr:x>
      <cdr:y>0.05647</cdr:y>
    </cdr:from>
    <cdr:to>
      <cdr:x>0.1194</cdr:x>
      <cdr:y>0.38912</cdr:y>
    </cdr:to>
    <cdr:cxnSp macro="">
      <cdr:nvCxnSpPr>
        <cdr:cNvPr id="4" name="Straight Arrow Connector 3">
          <a:extLst xmlns:a="http://schemas.openxmlformats.org/drawingml/2006/main">
            <a:ext uri="{FF2B5EF4-FFF2-40B4-BE49-F238E27FC236}">
              <a16:creationId xmlns:a16="http://schemas.microsoft.com/office/drawing/2014/main" id="{B2CC3103-196C-47A2-8CBC-03B9DE363A29}"/>
            </a:ext>
          </a:extLst>
        </cdr:cNvPr>
        <cdr:cNvCxnSpPr/>
      </cdr:nvCxnSpPr>
      <cdr:spPr>
        <a:xfrm xmlns:a="http://schemas.openxmlformats.org/drawingml/2006/main" flipV="1">
          <a:off x="300855" y="142274"/>
          <a:ext cx="0" cy="838196"/>
        </a:xfrm>
        <a:prstGeom xmlns:a="http://schemas.openxmlformats.org/drawingml/2006/main" prst="straightConnector1">
          <a:avLst/>
        </a:prstGeom>
        <a:ln xmlns:a="http://schemas.openxmlformats.org/drawingml/2006/main">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0</xdr:col>
      <xdr:colOff>76200</xdr:colOff>
      <xdr:row>2</xdr:row>
      <xdr:rowOff>19050</xdr:rowOff>
    </xdr:from>
    <xdr:to>
      <xdr:col>3</xdr:col>
      <xdr:colOff>514350</xdr:colOff>
      <xdr:row>3</xdr:row>
      <xdr:rowOff>47625</xdr:rowOff>
    </xdr:to>
    <xdr:sp macro="" textlink="">
      <xdr:nvSpPr>
        <xdr:cNvPr id="16388" name="Text Box 91">
          <a:extLst>
            <a:ext uri="{FF2B5EF4-FFF2-40B4-BE49-F238E27FC236}">
              <a16:creationId xmlns:a16="http://schemas.microsoft.com/office/drawing/2014/main" id="{C508F8DD-1407-4C87-AF26-3F93CB095573}"/>
            </a:ext>
          </a:extLst>
        </xdr:cNvPr>
        <xdr:cNvSpPr txBox="1">
          <a:spLocks noChangeArrowheads="1"/>
        </xdr:cNvSpPr>
      </xdr:nvSpPr>
      <xdr:spPr bwMode="auto">
        <a:xfrm>
          <a:off x="76200" y="628650"/>
          <a:ext cx="4991100" cy="238125"/>
        </a:xfrm>
        <a:prstGeom prst="rect">
          <a:avLst/>
        </a:prstGeom>
        <a:solidFill>
          <a:sysClr val="window" lastClr="FFFFFF"/>
        </a:solidFill>
        <a:ln>
          <a:noFill/>
        </a:ln>
      </xdr:spPr>
      <xdr:txBody>
        <a:bodyPr vertOverflow="clip" wrap="square" lIns="91440" tIns="45720" rIns="91440" bIns="45720" anchor="t" upright="1"/>
        <a:lstStyle/>
        <a:p>
          <a:pPr algn="l" rtl="0">
            <a:lnSpc>
              <a:spcPts val="1000"/>
            </a:lnSpc>
            <a:defRPr sz="1000"/>
          </a:pPr>
          <a:r>
            <a:rPr lang="en-IE" sz="900" b="0" i="0" u="none" strike="noStrike" baseline="0">
              <a:solidFill>
                <a:srgbClr val="1583AD"/>
              </a:solidFill>
              <a:latin typeface="Nunito Sans Black"/>
            </a:rPr>
            <a:t>A. Structural revenue</a:t>
          </a:r>
          <a:endParaRPr lang="en-IE" sz="1050" b="0" i="0" u="none" strike="noStrike" baseline="0">
            <a:solidFill>
              <a:srgbClr val="633041"/>
            </a:solidFill>
            <a:latin typeface="Nunito Sans"/>
          </a:endParaRPr>
        </a:p>
        <a:p>
          <a:pPr algn="l" rtl="0">
            <a:lnSpc>
              <a:spcPts val="900"/>
            </a:lnSpc>
            <a:defRPr sz="1000"/>
          </a:pPr>
          <a:r>
            <a:rPr lang="en-IE" sz="800" b="0" i="0" u="none" strike="noStrike" baseline="0">
              <a:solidFill>
                <a:srgbClr val="656365"/>
              </a:solidFill>
              <a:latin typeface="Nunito Sans Black"/>
            </a:rPr>
            <a:t> </a:t>
          </a:r>
        </a:p>
      </xdr:txBody>
    </xdr:sp>
    <xdr:clientData/>
  </xdr:twoCellAnchor>
  <xdr:twoCellAnchor>
    <xdr:from>
      <xdr:col>0</xdr:col>
      <xdr:colOff>3095625</xdr:colOff>
      <xdr:row>1</xdr:row>
      <xdr:rowOff>190500</xdr:rowOff>
    </xdr:from>
    <xdr:to>
      <xdr:col>9</xdr:col>
      <xdr:colOff>133350</xdr:colOff>
      <xdr:row>3</xdr:row>
      <xdr:rowOff>0</xdr:rowOff>
    </xdr:to>
    <xdr:sp macro="" textlink="">
      <xdr:nvSpPr>
        <xdr:cNvPr id="16387" name="Text Box 92">
          <a:extLst>
            <a:ext uri="{FF2B5EF4-FFF2-40B4-BE49-F238E27FC236}">
              <a16:creationId xmlns:a16="http://schemas.microsoft.com/office/drawing/2014/main" id="{AF56A0DB-5D87-4461-9478-66132D38336A}"/>
            </a:ext>
          </a:extLst>
        </xdr:cNvPr>
        <xdr:cNvSpPr txBox="1">
          <a:spLocks noChangeArrowheads="1"/>
        </xdr:cNvSpPr>
      </xdr:nvSpPr>
      <xdr:spPr bwMode="auto">
        <a:xfrm>
          <a:off x="3095625" y="590550"/>
          <a:ext cx="5248275" cy="228600"/>
        </a:xfrm>
        <a:prstGeom prst="rect">
          <a:avLst/>
        </a:prstGeom>
        <a:solidFill>
          <a:sysClr val="window" lastClr="FFFFFF"/>
        </a:solidFill>
        <a:ln>
          <a:noFill/>
        </a:ln>
      </xdr:spPr>
      <xdr:txBody>
        <a:bodyPr vertOverflow="clip" wrap="square" lIns="91440" tIns="45720" rIns="91440" bIns="45720" anchor="t" upright="1"/>
        <a:lstStyle/>
        <a:p>
          <a:pPr algn="l" rtl="0">
            <a:lnSpc>
              <a:spcPts val="1000"/>
            </a:lnSpc>
            <a:defRPr sz="1000"/>
          </a:pPr>
          <a:r>
            <a:rPr lang="en-IE" sz="900" b="0" i="0" u="none" strike="noStrike" baseline="0">
              <a:solidFill>
                <a:srgbClr val="1583AD"/>
              </a:solidFill>
              <a:latin typeface="Nunito Sans Black"/>
            </a:rPr>
            <a:t>B. Structural primary expenditure</a:t>
          </a:r>
          <a:endParaRPr lang="en-IE" sz="1050" b="0" i="0" u="none" strike="noStrike" baseline="0">
            <a:solidFill>
              <a:srgbClr val="633041"/>
            </a:solidFill>
            <a:latin typeface="Nunito Sans"/>
          </a:endParaRPr>
        </a:p>
        <a:p>
          <a:pPr algn="l" rtl="0">
            <a:defRPr sz="1000"/>
          </a:pPr>
          <a:r>
            <a:rPr lang="en-IE" sz="900" b="1" i="0" u="none" strike="noStrike" baseline="0">
              <a:solidFill>
                <a:srgbClr val="BE8B1F"/>
              </a:solidFill>
              <a:latin typeface="Nunito Sans"/>
            </a:rPr>
            <a:t> </a:t>
          </a:r>
        </a:p>
      </xdr:txBody>
    </xdr:sp>
    <xdr:clientData/>
  </xdr:twoCellAnchor>
  <xdr:twoCellAnchor>
    <xdr:from>
      <xdr:col>0</xdr:col>
      <xdr:colOff>28575</xdr:colOff>
      <xdr:row>3</xdr:row>
      <xdr:rowOff>38101</xdr:rowOff>
    </xdr:from>
    <xdr:to>
      <xdr:col>0</xdr:col>
      <xdr:colOff>2876551</xdr:colOff>
      <xdr:row>12</xdr:row>
      <xdr:rowOff>142876</xdr:rowOff>
    </xdr:to>
    <xdr:graphicFrame macro="">
      <xdr:nvGraphicFramePr>
        <xdr:cNvPr id="4" name="Chart 3">
          <a:extLst>
            <a:ext uri="{FF2B5EF4-FFF2-40B4-BE49-F238E27FC236}">
              <a16:creationId xmlns:a16="http://schemas.microsoft.com/office/drawing/2014/main" id="{667F47A0-C913-4A99-B1EB-1ECD086051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3114674</xdr:colOff>
      <xdr:row>3</xdr:row>
      <xdr:rowOff>57150</xdr:rowOff>
    </xdr:from>
    <xdr:to>
      <xdr:col>5</xdr:col>
      <xdr:colOff>285749</xdr:colOff>
      <xdr:row>12</xdr:row>
      <xdr:rowOff>152400</xdr:rowOff>
    </xdr:to>
    <xdr:graphicFrame macro="">
      <xdr:nvGraphicFramePr>
        <xdr:cNvPr id="5" name="Chart 4">
          <a:extLst>
            <a:ext uri="{FF2B5EF4-FFF2-40B4-BE49-F238E27FC236}">
              <a16:creationId xmlns:a16="http://schemas.microsoft.com/office/drawing/2014/main" id="{B11BA0BF-7277-405F-A0FB-FC2836AE82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180975</xdr:rowOff>
    </xdr:from>
    <xdr:to>
      <xdr:col>3</xdr:col>
      <xdr:colOff>466725</xdr:colOff>
      <xdr:row>21</xdr:row>
      <xdr:rowOff>0</xdr:rowOff>
    </xdr:to>
    <xdr:sp macro="" textlink="">
      <xdr:nvSpPr>
        <xdr:cNvPr id="6" name="Text Box 91">
          <a:extLst>
            <a:ext uri="{FF2B5EF4-FFF2-40B4-BE49-F238E27FC236}">
              <a16:creationId xmlns:a16="http://schemas.microsoft.com/office/drawing/2014/main" id="{C399D7BA-1065-4EC9-81DD-59A7B9A885F1}"/>
            </a:ext>
          </a:extLst>
        </xdr:cNvPr>
        <xdr:cNvSpPr txBox="1">
          <a:spLocks noChangeArrowheads="1"/>
        </xdr:cNvSpPr>
      </xdr:nvSpPr>
      <xdr:spPr bwMode="auto">
        <a:xfrm>
          <a:off x="28575" y="4772025"/>
          <a:ext cx="4991100" cy="238125"/>
        </a:xfrm>
        <a:prstGeom prst="rect">
          <a:avLst/>
        </a:prstGeom>
        <a:solidFill>
          <a:sysClr val="window" lastClr="FFFFFF"/>
        </a:solidFill>
        <a:ln>
          <a:noFill/>
        </a:ln>
      </xdr:spPr>
      <xdr:txBody>
        <a:bodyPr vertOverflow="clip" wrap="square" lIns="91440" tIns="45720" rIns="91440" bIns="45720" anchor="t" upright="1"/>
        <a:lstStyle/>
        <a:p>
          <a:pPr algn="l" rtl="0">
            <a:lnSpc>
              <a:spcPts val="1000"/>
            </a:lnSpc>
            <a:defRPr sz="1000"/>
          </a:pPr>
          <a:r>
            <a:rPr lang="en-IE" sz="900" b="0" i="0" u="none" strike="noStrike" baseline="0">
              <a:solidFill>
                <a:srgbClr val="1583AD"/>
              </a:solidFill>
              <a:latin typeface="Nunito Sans Black"/>
            </a:rPr>
            <a:t>A. Structural revenue</a:t>
          </a:r>
          <a:endParaRPr lang="en-IE" sz="1050" b="0" i="0" u="none" strike="noStrike" baseline="0">
            <a:solidFill>
              <a:srgbClr val="633041"/>
            </a:solidFill>
            <a:latin typeface="Nunito Sans"/>
          </a:endParaRPr>
        </a:p>
        <a:p>
          <a:pPr algn="l" rtl="0">
            <a:lnSpc>
              <a:spcPts val="900"/>
            </a:lnSpc>
            <a:defRPr sz="1000"/>
          </a:pPr>
          <a:r>
            <a:rPr lang="en-IE" sz="800" b="0" i="0" u="none" strike="noStrike" baseline="0">
              <a:solidFill>
                <a:srgbClr val="656365"/>
              </a:solidFill>
              <a:latin typeface="Nunito Sans Black"/>
            </a:rPr>
            <a:t> </a:t>
          </a:r>
        </a:p>
      </xdr:txBody>
    </xdr:sp>
    <xdr:clientData/>
  </xdr:twoCellAnchor>
  <xdr:twoCellAnchor>
    <xdr:from>
      <xdr:col>12</xdr:col>
      <xdr:colOff>561975</xdr:colOff>
      <xdr:row>19</xdr:row>
      <xdr:rowOff>123825</xdr:rowOff>
    </xdr:from>
    <xdr:to>
      <xdr:col>21</xdr:col>
      <xdr:colOff>323850</xdr:colOff>
      <xdr:row>20</xdr:row>
      <xdr:rowOff>142875</xdr:rowOff>
    </xdr:to>
    <xdr:sp macro="" textlink="">
      <xdr:nvSpPr>
        <xdr:cNvPr id="7" name="Text Box 92">
          <a:extLst>
            <a:ext uri="{FF2B5EF4-FFF2-40B4-BE49-F238E27FC236}">
              <a16:creationId xmlns:a16="http://schemas.microsoft.com/office/drawing/2014/main" id="{0885A143-5A63-42B8-A9CC-EC1158E1745C}"/>
            </a:ext>
          </a:extLst>
        </xdr:cNvPr>
        <xdr:cNvSpPr txBox="1">
          <a:spLocks noChangeArrowheads="1"/>
        </xdr:cNvSpPr>
      </xdr:nvSpPr>
      <xdr:spPr bwMode="auto">
        <a:xfrm>
          <a:off x="10601325" y="4714875"/>
          <a:ext cx="5248275" cy="228600"/>
        </a:xfrm>
        <a:prstGeom prst="rect">
          <a:avLst/>
        </a:prstGeom>
        <a:solidFill>
          <a:sysClr val="window" lastClr="FFFFFF"/>
        </a:solidFill>
        <a:ln>
          <a:noFill/>
        </a:ln>
      </xdr:spPr>
      <xdr:txBody>
        <a:bodyPr vertOverflow="clip" wrap="square" lIns="91440" tIns="45720" rIns="91440" bIns="45720" anchor="t" upright="1"/>
        <a:lstStyle/>
        <a:p>
          <a:pPr algn="l" rtl="0">
            <a:lnSpc>
              <a:spcPts val="1000"/>
            </a:lnSpc>
            <a:defRPr sz="1000"/>
          </a:pPr>
          <a:r>
            <a:rPr lang="en-IE" sz="900" b="0" i="0" u="none" strike="noStrike" baseline="0">
              <a:solidFill>
                <a:srgbClr val="1583AD"/>
              </a:solidFill>
              <a:latin typeface="Nunito Sans Black"/>
            </a:rPr>
            <a:t>B. Structural primary expenditure</a:t>
          </a:r>
          <a:endParaRPr lang="en-IE" sz="1050" b="0" i="0" u="none" strike="noStrike" baseline="0">
            <a:solidFill>
              <a:srgbClr val="633041"/>
            </a:solidFill>
            <a:latin typeface="Nunito Sans"/>
          </a:endParaRPr>
        </a:p>
        <a:p>
          <a:pPr algn="l" rtl="0">
            <a:defRPr sz="1000"/>
          </a:pPr>
          <a:r>
            <a:rPr lang="en-IE" sz="900" b="1" i="0" u="none" strike="noStrike" baseline="0">
              <a:solidFill>
                <a:srgbClr val="BE8B1F"/>
              </a:solidFill>
              <a:latin typeface="Nunito Sans"/>
            </a:rPr>
            <a:t> </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0.36527</cdr:x>
      <cdr:y>0.21911</cdr:y>
    </cdr:from>
    <cdr:to>
      <cdr:x>0.6676</cdr:x>
      <cdr:y>0.38716</cdr:y>
    </cdr:to>
    <cdr:sp macro="" textlink="">
      <cdr:nvSpPr>
        <cdr:cNvPr id="2" name="TextBox 1">
          <a:extLst xmlns:a="http://schemas.openxmlformats.org/drawingml/2006/main">
            <a:ext uri="{FF2B5EF4-FFF2-40B4-BE49-F238E27FC236}">
              <a16:creationId xmlns:a16="http://schemas.microsoft.com/office/drawing/2014/main" id="{848ADCFC-35D4-404B-B319-2C566AAA65B0}"/>
            </a:ext>
          </a:extLst>
        </cdr:cNvPr>
        <cdr:cNvSpPr txBox="1"/>
      </cdr:nvSpPr>
      <cdr:spPr>
        <a:xfrm xmlns:a="http://schemas.openxmlformats.org/drawingml/2006/main">
          <a:off x="920376" y="552091"/>
          <a:ext cx="761773" cy="42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Nunito Sans" panose="00000500000000000000" pitchFamily="2" charset="0"/>
            </a:rPr>
            <a:t>Structural</a:t>
          </a:r>
          <a:r>
            <a:rPr lang="en-IE" sz="900" baseline="0">
              <a:solidFill>
                <a:schemeClr val="accent4"/>
              </a:solidFill>
              <a:latin typeface="Nunito Sans" panose="00000500000000000000" pitchFamily="2" charset="0"/>
            </a:rPr>
            <a:t> revenue</a:t>
          </a:r>
          <a:endParaRPr lang="en-IE" sz="900">
            <a:solidFill>
              <a:schemeClr val="accent4"/>
            </a:solidFill>
            <a:latin typeface="Nunito Sans" panose="00000500000000000000" pitchFamily="2" charset="0"/>
          </a:endParaRPr>
        </a:p>
      </cdr:txBody>
    </cdr:sp>
  </cdr:relSizeAnchor>
  <cdr:relSizeAnchor xmlns:cdr="http://schemas.openxmlformats.org/drawingml/2006/chartDrawing">
    <cdr:from>
      <cdr:x>0.3583</cdr:x>
      <cdr:y>0.56147</cdr:y>
    </cdr:from>
    <cdr:to>
      <cdr:x>0.66418</cdr:x>
      <cdr:y>0.72581</cdr:y>
    </cdr:to>
    <cdr:sp macro="" textlink="">
      <cdr:nvSpPr>
        <cdr:cNvPr id="3" name="TextBox 1">
          <a:extLst xmlns:a="http://schemas.openxmlformats.org/drawingml/2006/main">
            <a:ext uri="{FF2B5EF4-FFF2-40B4-BE49-F238E27FC236}">
              <a16:creationId xmlns:a16="http://schemas.microsoft.com/office/drawing/2014/main" id="{12DC7355-2D74-4350-B606-94EE872EDFEF}"/>
            </a:ext>
          </a:extLst>
        </cdr:cNvPr>
        <cdr:cNvSpPr txBox="1"/>
      </cdr:nvSpPr>
      <cdr:spPr>
        <a:xfrm xmlns:a="http://schemas.openxmlformats.org/drawingml/2006/main">
          <a:off x="902791" y="1414731"/>
          <a:ext cx="770734" cy="4140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4"/>
              </a:solidFill>
              <a:latin typeface="Nunito Sans" panose="00000500000000000000" pitchFamily="2" charset="0"/>
            </a:rPr>
            <a:t>Actual revenue</a:t>
          </a:r>
        </a:p>
      </cdr:txBody>
    </cdr:sp>
  </cdr:relSizeAnchor>
</c:userShapes>
</file>

<file path=xl/drawings/drawing56.xml><?xml version="1.0" encoding="utf-8"?>
<c:userShapes xmlns:c="http://schemas.openxmlformats.org/drawingml/2006/chart">
  <cdr:relSizeAnchor xmlns:cdr="http://schemas.openxmlformats.org/drawingml/2006/chartDrawing">
    <cdr:from>
      <cdr:x>0.10383</cdr:x>
      <cdr:y>0.61587</cdr:y>
    </cdr:from>
    <cdr:to>
      <cdr:x>0.58256</cdr:x>
      <cdr:y>0.90247</cdr:y>
    </cdr:to>
    <cdr:sp macro="" textlink="">
      <cdr:nvSpPr>
        <cdr:cNvPr id="2" name="TextBox 1">
          <a:extLst xmlns:a="http://schemas.openxmlformats.org/drawingml/2006/main">
            <a:ext uri="{FF2B5EF4-FFF2-40B4-BE49-F238E27FC236}">
              <a16:creationId xmlns:a16="http://schemas.microsoft.com/office/drawing/2014/main" id="{848ADCFC-35D4-404B-B319-2C566AAA65B0}"/>
            </a:ext>
          </a:extLst>
        </cdr:cNvPr>
        <cdr:cNvSpPr txBox="1"/>
      </cdr:nvSpPr>
      <cdr:spPr>
        <a:xfrm xmlns:a="http://schemas.openxmlformats.org/drawingml/2006/main">
          <a:off x="261615" y="1551785"/>
          <a:ext cx="1206246" cy="7221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lumMod val="60000"/>
                  <a:lumOff val="40000"/>
                </a:schemeClr>
              </a:solidFill>
              <a:latin typeface="Nunito Sans" panose="00000500000000000000" pitchFamily="2" charset="0"/>
            </a:rPr>
            <a:t>Structural</a:t>
          </a:r>
          <a:r>
            <a:rPr lang="en-IE" sz="900" baseline="0">
              <a:solidFill>
                <a:schemeClr val="accent5">
                  <a:lumMod val="60000"/>
                  <a:lumOff val="40000"/>
                </a:schemeClr>
              </a:solidFill>
              <a:latin typeface="Nunito Sans" panose="00000500000000000000" pitchFamily="2" charset="0"/>
            </a:rPr>
            <a:t> primary</a:t>
          </a:r>
          <a:r>
            <a:rPr lang="en-IE" sz="900">
              <a:solidFill>
                <a:schemeClr val="accent5">
                  <a:lumMod val="60000"/>
                  <a:lumOff val="40000"/>
                </a:schemeClr>
              </a:solidFill>
              <a:latin typeface="Nunito Sans" panose="00000500000000000000" pitchFamily="2" charset="0"/>
            </a:rPr>
            <a:t> Expenditure</a:t>
          </a:r>
        </a:p>
      </cdr:txBody>
    </cdr:sp>
  </cdr:relSizeAnchor>
  <cdr:relSizeAnchor xmlns:cdr="http://schemas.openxmlformats.org/drawingml/2006/chartDrawing">
    <cdr:from>
      <cdr:x>0.1045</cdr:x>
      <cdr:y>0.09455</cdr:y>
    </cdr:from>
    <cdr:to>
      <cdr:x>0.50327</cdr:x>
      <cdr:y>0.26362</cdr:y>
    </cdr:to>
    <cdr:sp macro="" textlink="">
      <cdr:nvSpPr>
        <cdr:cNvPr id="3" name="TextBox 1">
          <a:extLst xmlns:a="http://schemas.openxmlformats.org/drawingml/2006/main">
            <a:ext uri="{FF2B5EF4-FFF2-40B4-BE49-F238E27FC236}">
              <a16:creationId xmlns:a16="http://schemas.microsoft.com/office/drawing/2014/main" id="{12DC7355-2D74-4350-B606-94EE872EDFEF}"/>
            </a:ext>
          </a:extLst>
        </cdr:cNvPr>
        <cdr:cNvSpPr txBox="1"/>
      </cdr:nvSpPr>
      <cdr:spPr>
        <a:xfrm xmlns:a="http://schemas.openxmlformats.org/drawingml/2006/main">
          <a:off x="263309" y="238246"/>
          <a:ext cx="1004775" cy="4259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5">
                  <a:lumMod val="60000"/>
                  <a:lumOff val="40000"/>
                </a:schemeClr>
              </a:solidFill>
              <a:latin typeface="Nunito Sans" panose="00000500000000000000" pitchFamily="2" charset="0"/>
            </a:rPr>
            <a:t>Actual primary expenditure</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2</xdr:row>
      <xdr:rowOff>38100</xdr:rowOff>
    </xdr:from>
    <xdr:to>
      <xdr:col>4</xdr:col>
      <xdr:colOff>558800</xdr:colOff>
      <xdr:row>14</xdr:row>
      <xdr:rowOff>85725</xdr:rowOff>
    </xdr:to>
    <xdr:graphicFrame macro="">
      <xdr:nvGraphicFramePr>
        <xdr:cNvPr id="3" name="Chart 2">
          <a:extLst>
            <a:ext uri="{FF2B5EF4-FFF2-40B4-BE49-F238E27FC236}">
              <a16:creationId xmlns:a16="http://schemas.microsoft.com/office/drawing/2014/main" id="{DF6AC5A9-0D78-4B19-B300-9A4D63DA80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0.39119</cdr:x>
      <cdr:y>0.40233</cdr:y>
    </cdr:from>
    <cdr:to>
      <cdr:x>0.70224</cdr:x>
      <cdr:y>0.58</cdr:y>
    </cdr:to>
    <cdr:sp macro="" textlink="">
      <cdr:nvSpPr>
        <cdr:cNvPr id="2" name="TextBox 1"/>
        <cdr:cNvSpPr txBox="1"/>
      </cdr:nvSpPr>
      <cdr:spPr>
        <a:xfrm xmlns:a="http://schemas.openxmlformats.org/drawingml/2006/main">
          <a:off x="1977332" y="938880"/>
          <a:ext cx="1572233" cy="4146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accent4"/>
              </a:solidFill>
              <a:latin typeface="Nunito Sans" panose="00000500000000000000" pitchFamily="2" charset="0"/>
            </a:rPr>
            <a:t>Bottom-up</a:t>
          </a:r>
          <a:r>
            <a:rPr lang="en-IE" sz="800" b="0" baseline="0">
              <a:solidFill>
                <a:schemeClr val="accent4"/>
              </a:solidFill>
              <a:latin typeface="Nunito Sans" panose="00000500000000000000" pitchFamily="2" charset="0"/>
            </a:rPr>
            <a:t> structural balance</a:t>
          </a:r>
          <a:endParaRPr lang="en-IE" sz="800" b="0">
            <a:solidFill>
              <a:schemeClr val="accent4"/>
            </a:solidFill>
            <a:latin typeface="Nunito Sans" panose="00000500000000000000" pitchFamily="2" charset="0"/>
          </a:endParaRPr>
        </a:p>
      </cdr:txBody>
    </cdr:sp>
  </cdr:relSizeAnchor>
  <cdr:relSizeAnchor xmlns:cdr="http://schemas.openxmlformats.org/drawingml/2006/chartDrawing">
    <cdr:from>
      <cdr:x>0.08668</cdr:x>
      <cdr:y>0.5697</cdr:y>
    </cdr:from>
    <cdr:to>
      <cdr:x>0.32345</cdr:x>
      <cdr:y>0.81416</cdr:y>
    </cdr:to>
    <cdr:sp macro="" textlink="">
      <cdr:nvSpPr>
        <cdr:cNvPr id="3" name="TextBox 1"/>
        <cdr:cNvSpPr txBox="1"/>
      </cdr:nvSpPr>
      <cdr:spPr>
        <a:xfrm xmlns:a="http://schemas.openxmlformats.org/drawingml/2006/main">
          <a:off x="438150" y="1329466"/>
          <a:ext cx="1196760" cy="570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solidFill>
              <a:effectLst/>
              <a:latin typeface="Nunito Sans" panose="00000500000000000000" pitchFamily="2" charset="0"/>
              <a:ea typeface="+mn-ea"/>
              <a:cs typeface="+mn-cs"/>
            </a:rPr>
            <a:t>Estimate using standard approach</a:t>
          </a:r>
        </a:p>
      </cdr:txBody>
    </cdr:sp>
  </cdr:relSizeAnchor>
  <cdr:relSizeAnchor xmlns:cdr="http://schemas.openxmlformats.org/drawingml/2006/chartDrawing">
    <cdr:from>
      <cdr:x>0.5971</cdr:x>
      <cdr:y>0.57279</cdr:y>
    </cdr:from>
    <cdr:to>
      <cdr:x>0.9004</cdr:x>
      <cdr:y>0.86513</cdr:y>
    </cdr:to>
    <cdr:sp macro="" textlink="">
      <cdr:nvSpPr>
        <cdr:cNvPr id="4" name="TextBox 1"/>
        <cdr:cNvSpPr txBox="1"/>
      </cdr:nvSpPr>
      <cdr:spPr>
        <a:xfrm xmlns:a="http://schemas.openxmlformats.org/drawingml/2006/main">
          <a:off x="3018078" y="1336681"/>
          <a:ext cx="1533060" cy="6822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4"/>
              </a:solidFill>
              <a:latin typeface="Nunito Sans" panose="00000500000000000000" pitchFamily="2" charset="0"/>
            </a:rPr>
            <a:t>Bottom-up structural</a:t>
          </a:r>
          <a:r>
            <a:rPr lang="en-IE" sz="800" baseline="0">
              <a:solidFill>
                <a:schemeClr val="accent4"/>
              </a:solidFill>
              <a:latin typeface="Nunito Sans" panose="00000500000000000000" pitchFamily="2" charset="0"/>
            </a:rPr>
            <a:t> balance (with gradual adjustments for excess corporation tax)</a:t>
          </a:r>
          <a:endParaRPr lang="en-IE" sz="800">
            <a:solidFill>
              <a:schemeClr val="accent4"/>
            </a:solidFill>
            <a:latin typeface="Nunito Sans" panose="00000500000000000000" pitchFamily="2" charset="0"/>
          </a:endParaRPr>
        </a:p>
      </cdr:txBody>
    </cdr:sp>
  </cdr:relSizeAnchor>
  <cdr:relSizeAnchor xmlns:cdr="http://schemas.openxmlformats.org/drawingml/2006/chartDrawing">
    <cdr:from>
      <cdr:x>0.84297</cdr:x>
      <cdr:y>0.39592</cdr:y>
    </cdr:from>
    <cdr:to>
      <cdr:x>0.88945</cdr:x>
      <cdr:y>0.51972</cdr:y>
    </cdr:to>
    <cdr:cxnSp macro="">
      <cdr:nvCxnSpPr>
        <cdr:cNvPr id="7" name="Straight Arrow Connector 6">
          <a:extLst xmlns:a="http://schemas.openxmlformats.org/drawingml/2006/main">
            <a:ext uri="{FF2B5EF4-FFF2-40B4-BE49-F238E27FC236}">
              <a16:creationId xmlns:a16="http://schemas.microsoft.com/office/drawing/2014/main" id="{7B7AEDA4-319E-4179-8C97-B63933069C70}"/>
            </a:ext>
          </a:extLst>
        </cdr:cNvPr>
        <cdr:cNvCxnSpPr/>
      </cdr:nvCxnSpPr>
      <cdr:spPr>
        <a:xfrm xmlns:a="http://schemas.openxmlformats.org/drawingml/2006/main" flipH="1">
          <a:off x="4260861" y="923925"/>
          <a:ext cx="234939" cy="28891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0.83719</cdr:x>
      <cdr:y>0.12653</cdr:y>
    </cdr:from>
    <cdr:to>
      <cdr:x>1</cdr:x>
      <cdr:y>0.40408</cdr:y>
    </cdr:to>
    <cdr:sp macro="" textlink="">
      <cdr:nvSpPr>
        <cdr:cNvPr id="10" name="TextBox 1">
          <a:extLst xmlns:a="http://schemas.openxmlformats.org/drawingml/2006/main">
            <a:ext uri="{FF2B5EF4-FFF2-40B4-BE49-F238E27FC236}">
              <a16:creationId xmlns:a16="http://schemas.microsoft.com/office/drawing/2014/main" id="{A07D1323-8D2F-48E0-8D94-5642DC2A5CD2}"/>
            </a:ext>
          </a:extLst>
        </cdr:cNvPr>
        <cdr:cNvSpPr txBox="1"/>
      </cdr:nvSpPr>
      <cdr:spPr>
        <a:xfrm xmlns:a="http://schemas.openxmlformats.org/drawingml/2006/main">
          <a:off x="4231667" y="295275"/>
          <a:ext cx="822933" cy="647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accent1"/>
              </a:solidFill>
              <a:latin typeface="Nunito Sans" panose="00000500000000000000" pitchFamily="2" charset="0"/>
            </a:rPr>
            <a:t>Standard</a:t>
          </a:r>
          <a:r>
            <a:rPr lang="en-IE" sz="800" b="0" baseline="0">
              <a:solidFill>
                <a:schemeClr val="accent1"/>
              </a:solidFill>
              <a:latin typeface="Nunito Sans" panose="00000500000000000000" pitchFamily="2" charset="0"/>
            </a:rPr>
            <a:t> approach: Adjusted SPU scenario</a:t>
          </a:r>
          <a:endParaRPr lang="en-IE" sz="800" b="0">
            <a:solidFill>
              <a:schemeClr val="accent1"/>
            </a:solidFill>
            <a:latin typeface="Nunito Sans" panose="00000500000000000000" pitchFamily="2"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xdr:row>
      <xdr:rowOff>180975</xdr:rowOff>
    </xdr:from>
    <xdr:to>
      <xdr:col>7</xdr:col>
      <xdr:colOff>129540</xdr:colOff>
      <xdr:row>13</xdr:row>
      <xdr:rowOff>199390</xdr:rowOff>
    </xdr:to>
    <xdr:graphicFrame macro="">
      <xdr:nvGraphicFramePr>
        <xdr:cNvPr id="2" name="Chart 1">
          <a:extLst>
            <a:ext uri="{FF2B5EF4-FFF2-40B4-BE49-F238E27FC236}">
              <a16:creationId xmlns:a16="http://schemas.microsoft.com/office/drawing/2014/main" id="{87226C33-448D-43C7-8967-371A7E7A2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171450</xdr:colOff>
      <xdr:row>3</xdr:row>
      <xdr:rowOff>28575</xdr:rowOff>
    </xdr:from>
    <xdr:to>
      <xdr:col>3</xdr:col>
      <xdr:colOff>556260</xdr:colOff>
      <xdr:row>16</xdr:row>
      <xdr:rowOff>78105</xdr:rowOff>
    </xdr:to>
    <xdr:graphicFrame macro="">
      <xdr:nvGraphicFramePr>
        <xdr:cNvPr id="2" name="Chart 1">
          <a:extLst>
            <a:ext uri="{FF2B5EF4-FFF2-40B4-BE49-F238E27FC236}">
              <a16:creationId xmlns:a16="http://schemas.microsoft.com/office/drawing/2014/main" id="{16CC0CDC-6C52-4851-BB43-2C1EF7E4F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209550</xdr:colOff>
      <xdr:row>3</xdr:row>
      <xdr:rowOff>85725</xdr:rowOff>
    </xdr:from>
    <xdr:to>
      <xdr:col>7</xdr:col>
      <xdr:colOff>537210</xdr:colOff>
      <xdr:row>16</xdr:row>
      <xdr:rowOff>132080</xdr:rowOff>
    </xdr:to>
    <xdr:graphicFrame macro="">
      <xdr:nvGraphicFramePr>
        <xdr:cNvPr id="3" name="Chart 2">
          <a:extLst>
            <a:ext uri="{FF2B5EF4-FFF2-40B4-BE49-F238E27FC236}">
              <a16:creationId xmlns:a16="http://schemas.microsoft.com/office/drawing/2014/main" id="{B410205C-2C04-442E-A4F5-3EA7516B46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22860</xdr:colOff>
      <xdr:row>2</xdr:row>
      <xdr:rowOff>167640</xdr:rowOff>
    </xdr:from>
    <xdr:to>
      <xdr:col>5</xdr:col>
      <xdr:colOff>502380</xdr:colOff>
      <xdr:row>14</xdr:row>
      <xdr:rowOff>71880</xdr:rowOff>
    </xdr:to>
    <xdr:graphicFrame macro="">
      <xdr:nvGraphicFramePr>
        <xdr:cNvPr id="2" name="Chart 1">
          <a:extLst>
            <a:ext uri="{FF2B5EF4-FFF2-40B4-BE49-F238E27FC236}">
              <a16:creationId xmlns:a16="http://schemas.microsoft.com/office/drawing/2014/main" id="{518F8317-C405-419A-A1DA-67AFB4BE9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15240</xdr:colOff>
      <xdr:row>6</xdr:row>
      <xdr:rowOff>7620</xdr:rowOff>
    </xdr:from>
    <xdr:to>
      <xdr:col>4</xdr:col>
      <xdr:colOff>96520</xdr:colOff>
      <xdr:row>16</xdr:row>
      <xdr:rowOff>158750</xdr:rowOff>
    </xdr:to>
    <xdr:graphicFrame macro="">
      <xdr:nvGraphicFramePr>
        <xdr:cNvPr id="2" name="Chart 1">
          <a:extLst>
            <a:ext uri="{FF2B5EF4-FFF2-40B4-BE49-F238E27FC236}">
              <a16:creationId xmlns:a16="http://schemas.microsoft.com/office/drawing/2014/main" id="{8723849C-0177-4D49-88F1-79010BB97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53340</xdr:colOff>
      <xdr:row>6</xdr:row>
      <xdr:rowOff>30480</xdr:rowOff>
    </xdr:from>
    <xdr:to>
      <xdr:col>9</xdr:col>
      <xdr:colOff>134620</xdr:colOff>
      <xdr:row>16</xdr:row>
      <xdr:rowOff>181610</xdr:rowOff>
    </xdr:to>
    <xdr:graphicFrame macro="">
      <xdr:nvGraphicFramePr>
        <xdr:cNvPr id="3" name="Chart 2">
          <a:extLst>
            <a:ext uri="{FF2B5EF4-FFF2-40B4-BE49-F238E27FC236}">
              <a16:creationId xmlns:a16="http://schemas.microsoft.com/office/drawing/2014/main" id="{0E576B72-1A82-4B34-917C-B4D553175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19</xdr:row>
      <xdr:rowOff>7620</xdr:rowOff>
    </xdr:from>
    <xdr:to>
      <xdr:col>4</xdr:col>
      <xdr:colOff>88900</xdr:colOff>
      <xdr:row>29</xdr:row>
      <xdr:rowOff>158750</xdr:rowOff>
    </xdr:to>
    <xdr:graphicFrame macro="">
      <xdr:nvGraphicFramePr>
        <xdr:cNvPr id="4" name="Chart 3">
          <a:extLst>
            <a:ext uri="{FF2B5EF4-FFF2-40B4-BE49-F238E27FC236}">
              <a16:creationId xmlns:a16="http://schemas.microsoft.com/office/drawing/2014/main" id="{25166375-6A58-453A-956E-222C7E262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22860</xdr:colOff>
      <xdr:row>19</xdr:row>
      <xdr:rowOff>30480</xdr:rowOff>
    </xdr:from>
    <xdr:to>
      <xdr:col>9</xdr:col>
      <xdr:colOff>114300</xdr:colOff>
      <xdr:row>29</xdr:row>
      <xdr:rowOff>181610</xdr:rowOff>
    </xdr:to>
    <xdr:graphicFrame macro="">
      <xdr:nvGraphicFramePr>
        <xdr:cNvPr id="5" name="Chart 4">
          <a:extLst>
            <a:ext uri="{FF2B5EF4-FFF2-40B4-BE49-F238E27FC236}">
              <a16:creationId xmlns:a16="http://schemas.microsoft.com/office/drawing/2014/main" id="{E52F0ADB-C485-4B7B-9546-C6EEBAA9F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32</xdr:row>
      <xdr:rowOff>68580</xdr:rowOff>
    </xdr:from>
    <xdr:to>
      <xdr:col>4</xdr:col>
      <xdr:colOff>81280</xdr:colOff>
      <xdr:row>43</xdr:row>
      <xdr:rowOff>36830</xdr:rowOff>
    </xdr:to>
    <xdr:graphicFrame macro="">
      <xdr:nvGraphicFramePr>
        <xdr:cNvPr id="6" name="Chart 5">
          <a:extLst>
            <a:ext uri="{FF2B5EF4-FFF2-40B4-BE49-F238E27FC236}">
              <a16:creationId xmlns:a16="http://schemas.microsoft.com/office/drawing/2014/main" id="{9316D2A4-00C2-410A-8D14-1A84C32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2</xdr:row>
      <xdr:rowOff>0</xdr:rowOff>
    </xdr:from>
    <xdr:to>
      <xdr:col>7</xdr:col>
      <xdr:colOff>52705</xdr:colOff>
      <xdr:row>4</xdr:row>
      <xdr:rowOff>6350</xdr:rowOff>
    </xdr:to>
    <xdr:pic>
      <xdr:nvPicPr>
        <xdr:cNvPr id="7" name="Picture 6">
          <a:extLst>
            <a:ext uri="{FF2B5EF4-FFF2-40B4-BE49-F238E27FC236}">
              <a16:creationId xmlns:a16="http://schemas.microsoft.com/office/drawing/2014/main" id="{A0E3349C-CC9D-4025-AB9B-EB92A9D41159}"/>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5760"/>
          <a:ext cx="4319905" cy="37211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116840</xdr:colOff>
      <xdr:row>13</xdr:row>
      <xdr:rowOff>90805</xdr:rowOff>
    </xdr:to>
    <xdr:graphicFrame macro="">
      <xdr:nvGraphicFramePr>
        <xdr:cNvPr id="4" name="Chart 3">
          <a:extLst>
            <a:ext uri="{FF2B5EF4-FFF2-40B4-BE49-F238E27FC236}">
              <a16:creationId xmlns:a16="http://schemas.microsoft.com/office/drawing/2014/main" id="{F62E11A2-C677-4A54-848A-20BB879DC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0.87197</cdr:x>
      <cdr:y>0.37889</cdr:y>
    </cdr:from>
    <cdr:to>
      <cdr:x>0.97678</cdr:x>
      <cdr:y>0.5222</cdr:y>
    </cdr:to>
    <cdr:sp macro="" textlink="">
      <cdr:nvSpPr>
        <cdr:cNvPr id="5" name="Text Box 1"/>
        <cdr:cNvSpPr txBox="1"/>
      </cdr:nvSpPr>
      <cdr:spPr>
        <a:xfrm xmlns:a="http://schemas.openxmlformats.org/drawingml/2006/main">
          <a:off x="3766829" y="982117"/>
          <a:ext cx="452770" cy="37146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1">
              <a:solidFill>
                <a:srgbClr val="409A89"/>
              </a:solidFill>
              <a:latin typeface="Nunito Sans" panose="00000500000000000000" pitchFamily="2" charset="0"/>
            </a:rPr>
            <a:t>GNI*</a:t>
          </a:r>
        </a:p>
      </cdr:txBody>
    </cdr:sp>
  </cdr:relSizeAnchor>
  <cdr:relSizeAnchor xmlns:cdr="http://schemas.openxmlformats.org/drawingml/2006/chartDrawing">
    <cdr:from>
      <cdr:x>0.87249</cdr:x>
      <cdr:y>0.45015</cdr:y>
    </cdr:from>
    <cdr:to>
      <cdr:x>1</cdr:x>
      <cdr:y>0.59346</cdr:y>
    </cdr:to>
    <cdr:sp macro="" textlink="">
      <cdr:nvSpPr>
        <cdr:cNvPr id="8" name="Text Box 1"/>
        <cdr:cNvSpPr txBox="1"/>
      </cdr:nvSpPr>
      <cdr:spPr>
        <a:xfrm xmlns:a="http://schemas.openxmlformats.org/drawingml/2006/main">
          <a:off x="3769076" y="1166822"/>
          <a:ext cx="550829" cy="371475"/>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1">
              <a:solidFill>
                <a:srgbClr val="EF0B41"/>
              </a:solidFill>
              <a:latin typeface="Nunito Sans" panose="00000500000000000000" pitchFamily="2" charset="0"/>
            </a:rPr>
            <a:t>Stand-Still</a:t>
          </a:r>
        </a:p>
      </cdr:txBody>
    </cdr:sp>
  </cdr:relSizeAnchor>
  <cdr:relSizeAnchor xmlns:cdr="http://schemas.openxmlformats.org/drawingml/2006/chartDrawing">
    <cdr:from>
      <cdr:x>0.86999</cdr:x>
      <cdr:y>0.5203</cdr:y>
    </cdr:from>
    <cdr:to>
      <cdr:x>0.9975</cdr:x>
      <cdr:y>0.66361</cdr:y>
    </cdr:to>
    <cdr:sp macro="" textlink="">
      <cdr:nvSpPr>
        <cdr:cNvPr id="9" name="Text Box 1"/>
        <cdr:cNvSpPr txBox="1"/>
      </cdr:nvSpPr>
      <cdr:spPr>
        <a:xfrm xmlns:a="http://schemas.openxmlformats.org/drawingml/2006/main">
          <a:off x="3758274" y="1348663"/>
          <a:ext cx="550831" cy="371470"/>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1">
              <a:solidFill>
                <a:schemeClr val="accent5"/>
              </a:solidFill>
              <a:latin typeface="Nunito Sans" panose="00000500000000000000" pitchFamily="2" charset="0"/>
            </a:rPr>
            <a:t>SPU 2021</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1</xdr:row>
      <xdr:rowOff>133350</xdr:rowOff>
    </xdr:from>
    <xdr:to>
      <xdr:col>7</xdr:col>
      <xdr:colOff>412750</xdr:colOff>
      <xdr:row>14</xdr:row>
      <xdr:rowOff>176530</xdr:rowOff>
    </xdr:to>
    <xdr:graphicFrame macro="">
      <xdr:nvGraphicFramePr>
        <xdr:cNvPr id="2" name="Chart 1">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0.10841</cdr:x>
      <cdr:y>0.63796</cdr:y>
    </cdr:from>
    <cdr:to>
      <cdr:x>0.18128</cdr:x>
      <cdr:y>0.71639</cdr:y>
    </cdr:to>
    <cdr:sp macro="" textlink="">
      <cdr:nvSpPr>
        <cdr:cNvPr id="13" name="TextBox 12"/>
        <cdr:cNvSpPr txBox="1"/>
      </cdr:nvSpPr>
      <cdr:spPr>
        <a:xfrm xmlns:a="http://schemas.openxmlformats.org/drawingml/2006/main">
          <a:off x="507370" y="1607462"/>
          <a:ext cx="341028" cy="19761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0.2245</cdr:x>
      <cdr:y>0.54571</cdr:y>
    </cdr:from>
    <cdr:to>
      <cdr:x>0.29737</cdr:x>
      <cdr:y>0.62414</cdr:y>
    </cdr:to>
    <cdr:sp macro="" textlink="">
      <cdr:nvSpPr>
        <cdr:cNvPr id="14" name="TextBox 13"/>
        <cdr:cNvSpPr txBox="1"/>
      </cdr:nvSpPr>
      <cdr:spPr>
        <a:xfrm xmlns:a="http://schemas.openxmlformats.org/drawingml/2006/main">
          <a:off x="1050666" y="1375014"/>
          <a:ext cx="341028" cy="19761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0.32326</cdr:x>
      <cdr:y>0.55963</cdr:y>
    </cdr:from>
    <cdr:to>
      <cdr:x>0.39613</cdr:x>
      <cdr:y>0.63807</cdr:y>
    </cdr:to>
    <cdr:sp macro="" textlink="">
      <cdr:nvSpPr>
        <cdr:cNvPr id="15" name="TextBox 14"/>
        <cdr:cNvSpPr txBox="1"/>
      </cdr:nvSpPr>
      <cdr:spPr>
        <a:xfrm xmlns:a="http://schemas.openxmlformats.org/drawingml/2006/main">
          <a:off x="1512835" y="1410086"/>
          <a:ext cx="341028" cy="19764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0.49154</cdr:x>
      <cdr:y>0.46917</cdr:y>
    </cdr:from>
    <cdr:to>
      <cdr:x>0.57307</cdr:x>
      <cdr:y>0.54154</cdr:y>
    </cdr:to>
    <cdr:sp macro="" textlink="">
      <cdr:nvSpPr>
        <cdr:cNvPr id="19" name="TextBox 18"/>
        <cdr:cNvSpPr txBox="1"/>
      </cdr:nvSpPr>
      <cdr:spPr>
        <a:xfrm xmlns:a="http://schemas.openxmlformats.org/drawingml/2006/main">
          <a:off x="2300370" y="1182147"/>
          <a:ext cx="381556" cy="182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0.39621</cdr:x>
      <cdr:y>0.49468</cdr:y>
    </cdr:from>
    <cdr:to>
      <cdr:x>0.47773</cdr:x>
      <cdr:y>0.56376</cdr:y>
    </cdr:to>
    <cdr:sp macro="" textlink="">
      <cdr:nvSpPr>
        <cdr:cNvPr id="20" name="TextBox 19"/>
        <cdr:cNvSpPr txBox="1"/>
      </cdr:nvSpPr>
      <cdr:spPr>
        <a:xfrm xmlns:a="http://schemas.openxmlformats.org/drawingml/2006/main">
          <a:off x="1854255" y="1246427"/>
          <a:ext cx="381509" cy="1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0.63199</cdr:x>
      <cdr:y>0.24825</cdr:y>
    </cdr:from>
    <cdr:to>
      <cdr:x>0.71352</cdr:x>
      <cdr:y>0.32062</cdr:y>
    </cdr:to>
    <cdr:sp macro="" textlink="">
      <cdr:nvSpPr>
        <cdr:cNvPr id="18" name="TextBox 1"/>
        <cdr:cNvSpPr txBox="1"/>
      </cdr:nvSpPr>
      <cdr:spPr>
        <a:xfrm xmlns:a="http://schemas.openxmlformats.org/drawingml/2006/main">
          <a:off x="2957667" y="625504"/>
          <a:ext cx="381557" cy="18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mn-lt"/>
              <a:ea typeface="+mn-ea"/>
              <a:cs typeface="+mn-cs"/>
            </a:rPr>
            <a:t>2019</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0.76566</cdr:x>
      <cdr:y>0.12302</cdr:y>
    </cdr:from>
    <cdr:to>
      <cdr:x>0.84719</cdr:x>
      <cdr:y>0.19539</cdr:y>
    </cdr:to>
    <cdr:sp macro="" textlink="">
      <cdr:nvSpPr>
        <cdr:cNvPr id="21" name="TextBox 1">
          <a:extLst xmlns:a="http://schemas.openxmlformats.org/drawingml/2006/main">
            <a:ext uri="{FF2B5EF4-FFF2-40B4-BE49-F238E27FC236}">
              <a16:creationId xmlns:a16="http://schemas.microsoft.com/office/drawing/2014/main" id="{03FCD205-3ACF-44C9-BF4A-DF4F52DA56D3}"/>
            </a:ext>
          </a:extLst>
        </cdr:cNvPr>
        <cdr:cNvSpPr txBox="1"/>
      </cdr:nvSpPr>
      <cdr:spPr>
        <a:xfrm xmlns:a="http://schemas.openxmlformats.org/drawingml/2006/main">
          <a:off x="3583266" y="309970"/>
          <a:ext cx="381556" cy="18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mn-lt"/>
              <a:ea typeface="+mn-ea"/>
              <a:cs typeface="+mn-cs"/>
            </a:rPr>
            <a:t>2020</a:t>
          </a:r>
        </a:p>
        <a:p xmlns:a="http://schemas.openxmlformats.org/drawingml/2006/main">
          <a:pPr marL="0" indent="0"/>
          <a:endParaRPr lang="en-IE" sz="600">
            <a:latin typeface="+mn-lt"/>
            <a:ea typeface="+mn-ea"/>
            <a:cs typeface="+mn-cs"/>
          </a:endParaRP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0.88235</cdr:x>
      <cdr:y>0.01466</cdr:y>
    </cdr:from>
    <cdr:to>
      <cdr:x>0.96388</cdr:x>
      <cdr:y>0.08703</cdr:y>
    </cdr:to>
    <cdr:sp macro="" textlink="">
      <cdr:nvSpPr>
        <cdr:cNvPr id="9" name="TextBox 1"/>
        <cdr:cNvSpPr txBox="1"/>
      </cdr:nvSpPr>
      <cdr:spPr>
        <a:xfrm xmlns:a="http://schemas.openxmlformats.org/drawingml/2006/main">
          <a:off x="4129362" y="36932"/>
          <a:ext cx="381556" cy="18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mn-lt"/>
              <a:ea typeface="+mn-ea"/>
              <a:cs typeface="+mn-cs"/>
            </a:rPr>
            <a:t>2021</a:t>
          </a:r>
        </a:p>
        <a:p xmlns:a="http://schemas.openxmlformats.org/drawingml/2006/main">
          <a:pPr marL="0" indent="0"/>
          <a:endParaRPr lang="en-IE" sz="600">
            <a:latin typeface="+mn-lt"/>
            <a:ea typeface="+mn-ea"/>
            <a:cs typeface="+mn-cs"/>
          </a:endParaRPr>
        </a:p>
        <a:p xmlns:a="http://schemas.openxmlformats.org/drawingml/2006/main">
          <a:pPr marL="0" indent="0"/>
          <a:endParaRPr lang="en-IE" sz="600">
            <a:latin typeface="+mn-lt"/>
            <a:ea typeface="+mn-ea"/>
            <a:cs typeface="+mn-cs"/>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57150</xdr:colOff>
      <xdr:row>2</xdr:row>
      <xdr:rowOff>19050</xdr:rowOff>
    </xdr:from>
    <xdr:to>
      <xdr:col>8</xdr:col>
      <xdr:colOff>474980</xdr:colOff>
      <xdr:row>15</xdr:row>
      <xdr:rowOff>62230</xdr:rowOff>
    </xdr:to>
    <xdr:graphicFrame macro="">
      <xdr:nvGraphicFramePr>
        <xdr:cNvPr id="2" name="Chart 1">
          <a:extLst>
            <a:ext uri="{FF2B5EF4-FFF2-40B4-BE49-F238E27FC236}">
              <a16:creationId xmlns:a16="http://schemas.microsoft.com/office/drawing/2014/main" id="{8153F672-CAD1-4F73-A4C3-4D07DF5CBA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409575</xdr:colOff>
      <xdr:row>4</xdr:row>
      <xdr:rowOff>57150</xdr:rowOff>
    </xdr:to>
    <xdr:sp macro="" textlink="">
      <xdr:nvSpPr>
        <xdr:cNvPr id="37892" name="Text Box 72">
          <a:extLst>
            <a:ext uri="{FF2B5EF4-FFF2-40B4-BE49-F238E27FC236}">
              <a16:creationId xmlns:a16="http://schemas.microsoft.com/office/drawing/2014/main" id="{140F5DD9-1B44-4454-876E-4514B0119500}"/>
            </a:ext>
          </a:extLst>
        </xdr:cNvPr>
        <xdr:cNvSpPr txBox="1">
          <a:spLocks noChangeArrowheads="1"/>
        </xdr:cNvSpPr>
      </xdr:nvSpPr>
      <xdr:spPr bwMode="auto">
        <a:xfrm>
          <a:off x="0" y="581025"/>
          <a:ext cx="226695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A. 2021</a:t>
          </a:r>
        </a:p>
      </xdr:txBody>
    </xdr:sp>
    <xdr:clientData/>
  </xdr:twoCellAnchor>
  <xdr:twoCellAnchor>
    <xdr:from>
      <xdr:col>3</xdr:col>
      <xdr:colOff>352425</xdr:colOff>
      <xdr:row>2</xdr:row>
      <xdr:rowOff>161925</xdr:rowOff>
    </xdr:from>
    <xdr:to>
      <xdr:col>6</xdr:col>
      <xdr:colOff>600075</xdr:colOff>
      <xdr:row>4</xdr:row>
      <xdr:rowOff>28575</xdr:rowOff>
    </xdr:to>
    <xdr:sp macro="" textlink="">
      <xdr:nvSpPr>
        <xdr:cNvPr id="37891" name="Text Box 73">
          <a:extLst>
            <a:ext uri="{FF2B5EF4-FFF2-40B4-BE49-F238E27FC236}">
              <a16:creationId xmlns:a16="http://schemas.microsoft.com/office/drawing/2014/main" id="{4DC74121-3EFD-4681-B663-7E726C3117B5}"/>
            </a:ext>
          </a:extLst>
        </xdr:cNvPr>
        <xdr:cNvSpPr txBox="1">
          <a:spLocks noChangeArrowheads="1"/>
        </xdr:cNvSpPr>
      </xdr:nvSpPr>
      <xdr:spPr bwMode="auto">
        <a:xfrm>
          <a:off x="2209800" y="552450"/>
          <a:ext cx="21050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B. 2022</a:t>
          </a:r>
        </a:p>
      </xdr:txBody>
    </xdr:sp>
    <xdr:clientData/>
  </xdr:twoCellAnchor>
  <xdr:twoCellAnchor>
    <xdr:from>
      <xdr:col>0</xdr:col>
      <xdr:colOff>0</xdr:colOff>
      <xdr:row>4</xdr:row>
      <xdr:rowOff>76200</xdr:rowOff>
    </xdr:from>
    <xdr:to>
      <xdr:col>3</xdr:col>
      <xdr:colOff>363220</xdr:colOff>
      <xdr:row>17</xdr:row>
      <xdr:rowOff>14605</xdr:rowOff>
    </xdr:to>
    <xdr:graphicFrame macro="">
      <xdr:nvGraphicFramePr>
        <xdr:cNvPr id="4" name="Chart 3">
          <a:extLst>
            <a:ext uri="{FF2B5EF4-FFF2-40B4-BE49-F238E27FC236}">
              <a16:creationId xmlns:a16="http://schemas.microsoft.com/office/drawing/2014/main" id="{2189D341-499A-4809-879D-B0C922AB6F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190500</xdr:colOff>
      <xdr:row>4</xdr:row>
      <xdr:rowOff>47625</xdr:rowOff>
    </xdr:from>
    <xdr:to>
      <xdr:col>6</xdr:col>
      <xdr:colOff>553720</xdr:colOff>
      <xdr:row>16</xdr:row>
      <xdr:rowOff>176530</xdr:rowOff>
    </xdr:to>
    <xdr:graphicFrame macro="">
      <xdr:nvGraphicFramePr>
        <xdr:cNvPr id="5" name="Chart 4">
          <a:extLst>
            <a:ext uri="{FF2B5EF4-FFF2-40B4-BE49-F238E27FC236}">
              <a16:creationId xmlns:a16="http://schemas.microsoft.com/office/drawing/2014/main" id="{581A5720-DBEA-437B-BD66-C05B8ACAF5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247650</xdr:colOff>
      <xdr:row>11</xdr:row>
      <xdr:rowOff>107950</xdr:rowOff>
    </xdr:to>
    <xdr:graphicFrame macro="">
      <xdr:nvGraphicFramePr>
        <xdr:cNvPr id="6" name="Chart 5">
          <a:extLst>
            <a:ext uri="{FF2B5EF4-FFF2-40B4-BE49-F238E27FC236}">
              <a16:creationId xmlns:a16="http://schemas.microsoft.com/office/drawing/2014/main" id="{5F0D0C2B-4F52-4347-A9D8-D38D9D179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TMP\RECEIVE\de9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fiscalcouncil.sharepoint.com/TMP/RECEIVE/de9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Latest%20Indicators/Financial%20Stability%20Indicator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ImbalanceIndicators202103.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Benchmarks2021032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Eddie.Casey/GFS/FF%20SPU%202016.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eddie.casey/AppData/Local/Microsoft/Windows/INetCache/Content.Outlook/L786BW5G/PrimaryBalance201708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fiscalcouncil.sharepoint.com/sites/Secretariat/Shared%20Documents/Endorsement/DoF_Forecasts/Pattern_of_Errors/ForecastErrors20200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scal%20Rules/Assessment%20Spreadsheet/FiscalRules201711.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ovtacc/govtacc%20share/NIE%202011/tables_19-2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eddie.casey/Downloads/Fiscal-Assessment-Report-November-2018-Data-Pack%20(6).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OldFigure"/>
      <sheetName val="Heatmap"/>
      <sheetName val="HeatmapWithoutForecasts"/>
      <sheetName val="TimeSeries"/>
      <sheetName val="TimeSeriesSD"/>
      <sheetName val="AnnualDS"/>
      <sheetName val="QuarterlyDS"/>
      <sheetName val="PxStat"/>
      <sheetName val="QuarterlyData"/>
      <sheetName val="MonthlyData"/>
      <sheetName val="CA_star_star"/>
      <sheetName val="A1outstanding"/>
      <sheetName val="A1transactions"/>
      <sheetName val="A14outstanding"/>
      <sheetName val="A141newlending"/>
      <sheetName val="A181growthrates"/>
      <sheetName val="HH_BS"/>
      <sheetName val="NFC_BS"/>
      <sheetName val="B21rates"/>
      <sheetName val="DoFMar19"/>
      <sheetName val="DoFApr19"/>
      <sheetName val="DoFSep19"/>
      <sheetName val="DoFOct19"/>
      <sheetName val="DoFApr20"/>
      <sheetName val="DoFSep20"/>
      <sheetName val="DoFOct20"/>
      <sheetName val="BmkMar19"/>
      <sheetName val="BmkSep19"/>
      <sheetName val="BmkSep19_Brexit"/>
      <sheetName val="BmkApr20"/>
      <sheetName val="BmkSep20"/>
      <sheetName val="QuarterlyProfiles"/>
    </sheetNames>
    <sheetDataSet>
      <sheetData sheetId="0" refreshError="1"/>
      <sheetData sheetId="1">
        <row r="49">
          <cell r="L49">
            <v>0</v>
          </cell>
          <cell r="M49">
            <v>1</v>
          </cell>
        </row>
        <row r="50">
          <cell r="L50">
            <v>0.5</v>
          </cell>
          <cell r="M50">
            <v>2</v>
          </cell>
        </row>
        <row r="51">
          <cell r="L51">
            <v>1.5</v>
          </cell>
          <cell r="M51">
            <v>3</v>
          </cell>
        </row>
      </sheetData>
      <sheetData sheetId="2" refreshError="1"/>
      <sheetData sheetId="3" refreshError="1"/>
      <sheetData sheetId="4" refreshError="1"/>
      <sheetData sheetId="5">
        <row r="1">
          <cell r="B1">
            <v>1970</v>
          </cell>
          <cell r="C1">
            <v>1971</v>
          </cell>
          <cell r="D1">
            <v>1972</v>
          </cell>
          <cell r="E1">
            <v>1973</v>
          </cell>
          <cell r="F1">
            <v>1974</v>
          </cell>
          <cell r="G1">
            <v>1975</v>
          </cell>
          <cell r="H1">
            <v>1976</v>
          </cell>
          <cell r="I1">
            <v>1977</v>
          </cell>
          <cell r="J1">
            <v>1978</v>
          </cell>
          <cell r="K1">
            <v>1979</v>
          </cell>
          <cell r="L1">
            <v>1980</v>
          </cell>
          <cell r="M1">
            <v>1981</v>
          </cell>
          <cell r="N1">
            <v>1982</v>
          </cell>
          <cell r="O1">
            <v>1983</v>
          </cell>
          <cell r="P1">
            <v>1984</v>
          </cell>
          <cell r="Q1">
            <v>1985</v>
          </cell>
          <cell r="R1">
            <v>1986</v>
          </cell>
          <cell r="S1">
            <v>1987</v>
          </cell>
          <cell r="T1">
            <v>1988</v>
          </cell>
          <cell r="U1">
            <v>1989</v>
          </cell>
          <cell r="V1">
            <v>1990</v>
          </cell>
          <cell r="W1">
            <v>1991</v>
          </cell>
          <cell r="X1">
            <v>1992</v>
          </cell>
          <cell r="Y1">
            <v>1993</v>
          </cell>
          <cell r="Z1">
            <v>1994</v>
          </cell>
          <cell r="AA1">
            <v>1995</v>
          </cell>
          <cell r="AB1">
            <v>1996</v>
          </cell>
          <cell r="AC1">
            <v>1997</v>
          </cell>
          <cell r="AD1">
            <v>1998</v>
          </cell>
          <cell r="AE1">
            <v>1999</v>
          </cell>
          <cell r="AF1">
            <v>2000</v>
          </cell>
          <cell r="AG1">
            <v>2001</v>
          </cell>
          <cell r="AH1">
            <v>2002</v>
          </cell>
          <cell r="AI1">
            <v>2003</v>
          </cell>
          <cell r="AJ1">
            <v>2004</v>
          </cell>
          <cell r="AK1">
            <v>2005</v>
          </cell>
          <cell r="AL1">
            <v>2006</v>
          </cell>
          <cell r="AM1">
            <v>2007</v>
          </cell>
          <cell r="AN1">
            <v>2008</v>
          </cell>
          <cell r="AO1">
            <v>2009</v>
          </cell>
          <cell r="AP1">
            <v>2010</v>
          </cell>
          <cell r="AQ1">
            <v>2011</v>
          </cell>
          <cell r="AR1">
            <v>2012</v>
          </cell>
          <cell r="AS1">
            <v>2013</v>
          </cell>
          <cell r="AT1">
            <v>2014</v>
          </cell>
          <cell r="AU1">
            <v>2015</v>
          </cell>
          <cell r="AV1">
            <v>2016</v>
          </cell>
          <cell r="AW1">
            <v>2017</v>
          </cell>
          <cell r="AX1">
            <v>2018</v>
          </cell>
          <cell r="AY1">
            <v>2019</v>
          </cell>
          <cell r="BA1">
            <v>2020</v>
          </cell>
          <cell r="BB1">
            <v>2021</v>
          </cell>
          <cell r="BC1">
            <v>2022</v>
          </cell>
          <cell r="BD1">
            <v>2023</v>
          </cell>
          <cell r="BE1">
            <v>2024</v>
          </cell>
          <cell r="BG1" t="str">
            <v>Central Value</v>
          </cell>
          <cell r="BH1" t="str">
            <v>SD</v>
          </cell>
        </row>
        <row r="2">
          <cell r="A2" t="str">
            <v>Aggregate</v>
          </cell>
        </row>
        <row r="3">
          <cell r="A3" t="str">
            <v>Output Gap</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t="str">
            <v>NA</v>
          </cell>
          <cell r="AB3" t="str">
            <v>NA</v>
          </cell>
          <cell r="AC3" t="str">
            <v>NA</v>
          </cell>
          <cell r="AD3" t="str">
            <v>NA</v>
          </cell>
          <cell r="AE3" t="str">
            <v>NA</v>
          </cell>
          <cell r="AF3">
            <v>0.79973832996403416</v>
          </cell>
          <cell r="AG3">
            <v>0.7202511271749189</v>
          </cell>
          <cell r="AH3">
            <v>0.85661751800541963</v>
          </cell>
          <cell r="AI3">
            <v>0.45142843797227167</v>
          </cell>
          <cell r="AJ3">
            <v>0.73315813410591901</v>
          </cell>
          <cell r="AK3">
            <v>0.97284003383195605</v>
          </cell>
          <cell r="AL3">
            <v>1.2428526333076833</v>
          </cell>
          <cell r="AM3">
            <v>1.786348473999152</v>
          </cell>
          <cell r="AN3">
            <v>0.55711086713761593</v>
          </cell>
          <cell r="AO3">
            <v>-0.87063899663691935</v>
          </cell>
          <cell r="AP3">
            <v>-1.1079343452378303</v>
          </cell>
          <cell r="AQ3">
            <v>-1.3884969402826721</v>
          </cell>
          <cell r="AR3">
            <v>-1.5192538609460966</v>
          </cell>
          <cell r="AS3">
            <v>-1.6090998921656317</v>
          </cell>
          <cell r="AT3">
            <v>-0.86285601686505231</v>
          </cell>
          <cell r="AU3">
            <v>-0.61000293498358882</v>
          </cell>
          <cell r="AV3">
            <v>-0.4495268624537711</v>
          </cell>
          <cell r="AW3">
            <v>-0.47394633774606387</v>
          </cell>
          <cell r="AX3">
            <v>-3.2976191204491356E-2</v>
          </cell>
          <cell r="AY3">
            <v>0.19362856751112018</v>
          </cell>
          <cell r="BA3">
            <v>-5.5202245595884589E-2</v>
          </cell>
          <cell r="BB3">
            <v>0.10228002801762708</v>
          </cell>
          <cell r="BC3">
            <v>0.236598079316057</v>
          </cell>
          <cell r="BD3">
            <v>0.35333239958482088</v>
          </cell>
          <cell r="BE3">
            <v>0.39574074936844422</v>
          </cell>
          <cell r="BG3">
            <v>0</v>
          </cell>
          <cell r="BH3">
            <v>5.3487226255522504</v>
          </cell>
        </row>
        <row r="4">
          <cell r="A4" t="str">
            <v>Change in Output Gap</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v>2.26298728683954</v>
          </cell>
          <cell r="AG4">
            <v>-0.23727583205213584</v>
          </cell>
          <cell r="AH4">
            <v>0.3765493573931763</v>
          </cell>
          <cell r="AI4">
            <v>-1.1634777689739024</v>
          </cell>
          <cell r="AJ4">
            <v>0.7899205546007636</v>
          </cell>
          <cell r="AK4">
            <v>0.67034878299920975</v>
          </cell>
          <cell r="AL4">
            <v>0.75660052061295235</v>
          </cell>
          <cell r="AM4">
            <v>1.5343077597391066</v>
          </cell>
          <cell r="AN4">
            <v>-3.5068334417265214</v>
          </cell>
          <cell r="AO4">
            <v>-4.0713448851707721</v>
          </cell>
          <cell r="AP4">
            <v>-0.68603655627542737</v>
          </cell>
          <cell r="AQ4">
            <v>-0.80907609108171497</v>
          </cell>
          <cell r="AR4">
            <v>-0.38307208107110791</v>
          </cell>
          <cell r="AS4">
            <v>-0.26673334404954563</v>
          </cell>
          <cell r="AT4">
            <v>2.1108645298474373</v>
          </cell>
          <cell r="AU4">
            <v>0.70780381558032446</v>
          </cell>
          <cell r="AV4">
            <v>0.4451103189615479</v>
          </cell>
          <cell r="AW4">
            <v>-8.067914215580374E-2</v>
          </cell>
          <cell r="AX4">
            <v>1.2427543388334792</v>
          </cell>
          <cell r="AY4">
            <v>0.63316117623518697</v>
          </cell>
          <cell r="BA4">
            <v>-0.71884008095646967</v>
          </cell>
          <cell r="BB4">
            <v>0.43659682073273859</v>
          </cell>
          <cell r="BC4">
            <v>0.37072447220021815</v>
          </cell>
          <cell r="BD4">
            <v>0.32072142685152444</v>
          </cell>
          <cell r="BE4">
            <v>0.10935986391110544</v>
          </cell>
          <cell r="BG4">
            <v>2.1136030612244897E-2</v>
          </cell>
          <cell r="BH4">
            <v>1.8808954403505513</v>
          </cell>
        </row>
        <row r="6">
          <cell r="A6" t="str">
            <v>Labour Market and Prices</v>
          </cell>
        </row>
        <row r="7">
          <cell r="A7" t="str">
            <v>LRAvg</v>
          </cell>
        </row>
        <row r="8">
          <cell r="A8" t="str">
            <v>Unemployment Rate</v>
          </cell>
          <cell r="B8" t="str">
            <v>NA</v>
          </cell>
          <cell r="C8">
            <v>0.96936505469676915</v>
          </cell>
          <cell r="D8">
            <v>0.80443836136294378</v>
          </cell>
          <cell r="E8">
            <v>0.92224314231567617</v>
          </cell>
          <cell r="F8">
            <v>1.0164869670778622</v>
          </cell>
          <cell r="G8">
            <v>0.52170688707638602</v>
          </cell>
          <cell r="H8">
            <v>7.4048719456002943E-2</v>
          </cell>
          <cell r="I8">
            <v>9.7609675646549751E-2</v>
          </cell>
          <cell r="J8">
            <v>0.26253636898037491</v>
          </cell>
          <cell r="K8">
            <v>0.54526784326693267</v>
          </cell>
          <cell r="L8">
            <v>0.49814593088583964</v>
          </cell>
          <cell r="M8">
            <v>-0.16156084244946181</v>
          </cell>
          <cell r="N8">
            <v>-0.56209709768875171</v>
          </cell>
          <cell r="O8">
            <v>-0.89195048435640245</v>
          </cell>
          <cell r="P8">
            <v>-1.2689257834051459</v>
          </cell>
          <cell r="Q8">
            <v>-1.5752182138822504</v>
          </cell>
          <cell r="R8">
            <v>-1.5752182138822504</v>
          </cell>
          <cell r="S8">
            <v>-1.5280963015011575</v>
          </cell>
          <cell r="T8">
            <v>-1.4338524767389711</v>
          </cell>
          <cell r="U8">
            <v>-1.080438133880774</v>
          </cell>
          <cell r="V8">
            <v>-0.77414570340367006</v>
          </cell>
          <cell r="W8">
            <v>-1.080438133880774</v>
          </cell>
          <cell r="X8">
            <v>-1.2453648272145996</v>
          </cell>
          <cell r="Y8">
            <v>-1.2924867395956923</v>
          </cell>
          <cell r="Z8">
            <v>-0.98619430911858841</v>
          </cell>
          <cell r="AA8">
            <v>-0.51497518530765896</v>
          </cell>
          <cell r="AB8">
            <v>-0.37360944816437974</v>
          </cell>
          <cell r="AC8">
            <v>5.0487763265456551E-2</v>
          </cell>
          <cell r="AD8">
            <v>0.54526784326693267</v>
          </cell>
          <cell r="AE8">
            <v>0.99292601088731558</v>
          </cell>
          <cell r="AF8">
            <v>1.3227793975549662</v>
          </cell>
          <cell r="AG8">
            <v>1.3934622661266056</v>
          </cell>
          <cell r="AH8">
            <v>1.2756574851738733</v>
          </cell>
          <cell r="AI8">
            <v>1.2520965289833268</v>
          </cell>
          <cell r="AJ8">
            <v>1.2756574851738733</v>
          </cell>
          <cell r="AK8">
            <v>1.2992184413644199</v>
          </cell>
          <cell r="AL8">
            <v>1.2520965289833268</v>
          </cell>
          <cell r="AM8">
            <v>1.2049746166022339</v>
          </cell>
          <cell r="AN8">
            <v>0.78087740517239734</v>
          </cell>
          <cell r="AO8">
            <v>-0.60921901006984447</v>
          </cell>
          <cell r="AP8">
            <v>-1.0568771776902275</v>
          </cell>
          <cell r="AQ8">
            <v>-1.2453648272145996</v>
          </cell>
          <cell r="AR8">
            <v>-1.2689257834051459</v>
          </cell>
          <cell r="AS8">
            <v>-0.86838952816585602</v>
          </cell>
          <cell r="AT8">
            <v>-0.42073136054547294</v>
          </cell>
          <cell r="AU8">
            <v>2.6926807074910162E-2</v>
          </cell>
          <cell r="AV8">
            <v>0.40390210612365368</v>
          </cell>
          <cell r="AW8">
            <v>0.80443836136294378</v>
          </cell>
          <cell r="AX8">
            <v>1.0164869670778622</v>
          </cell>
          <cell r="AY8">
            <v>1.2049746166022339</v>
          </cell>
          <cell r="BA8" t="str">
            <v>NA</v>
          </cell>
          <cell r="BB8" t="str">
            <v>NA</v>
          </cell>
          <cell r="BC8" t="str">
            <v>NA</v>
          </cell>
          <cell r="BD8" t="str">
            <v>NA</v>
          </cell>
          <cell r="BE8" t="str">
            <v>NA</v>
          </cell>
          <cell r="BG8">
            <v>10.114285714285714</v>
          </cell>
          <cell r="BH8">
            <v>4.2443099164253653</v>
          </cell>
        </row>
        <row r="9">
          <cell r="A9" t="str">
            <v>Employment Rate (15-64)</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v>-0.83355945311791513</v>
          </cell>
          <cell r="AE9">
            <v>1.3664909067506009E-2</v>
          </cell>
          <cell r="AF9">
            <v>0.5056016354977495</v>
          </cell>
          <cell r="AG9">
            <v>0.61492090803780541</v>
          </cell>
          <cell r="AH9">
            <v>0.4509419992277216</v>
          </cell>
          <cell r="AI9">
            <v>0.4509419992277216</v>
          </cell>
          <cell r="AJ9">
            <v>0.69691036244284532</v>
          </cell>
          <cell r="AK9">
            <v>1.0795278163330368</v>
          </cell>
          <cell r="AL9">
            <v>1.3254961795481566</v>
          </cell>
          <cell r="AM9">
            <v>1.4348154520882126</v>
          </cell>
          <cell r="AN9">
            <v>0.88821908938794103</v>
          </cell>
          <cell r="AO9">
            <v>-0.75156999871287322</v>
          </cell>
          <cell r="AP9">
            <v>-1.4894750883582404</v>
          </cell>
          <cell r="AQ9">
            <v>-1.7627732697083762</v>
          </cell>
          <cell r="AR9">
            <v>-1.7901030878433901</v>
          </cell>
          <cell r="AS9">
            <v>-1.2981663614131447</v>
          </cell>
          <cell r="AT9">
            <v>-0.88821908938794103</v>
          </cell>
          <cell r="AU9">
            <v>-0.45094199922772549</v>
          </cell>
          <cell r="AV9">
            <v>-1.3664909067506009E-2</v>
          </cell>
          <cell r="AW9">
            <v>0.34162272668766963</v>
          </cell>
          <cell r="AX9">
            <v>0.61492090803780541</v>
          </cell>
          <cell r="BG9">
            <v>66.45</v>
          </cell>
          <cell r="BH9">
            <v>3.6590071513094005</v>
          </cell>
        </row>
        <row r="10">
          <cell r="A10" t="str">
            <v>Construction Employment</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v>-0.73273770408322414</v>
          </cell>
          <cell r="AE10">
            <v>-0.40818263398507265</v>
          </cell>
          <cell r="AF10">
            <v>2.1913426321506467E-2</v>
          </cell>
          <cell r="AG10">
            <v>0.22858868480899244</v>
          </cell>
          <cell r="AH10">
            <v>0.28036766747909792</v>
          </cell>
          <cell r="AI10">
            <v>0.40199319272972861</v>
          </cell>
          <cell r="AJ10">
            <v>0.80256421610952466</v>
          </cell>
          <cell r="AK10">
            <v>1.3500994158338331</v>
          </cell>
          <cell r="AL10">
            <v>1.8733976449466025</v>
          </cell>
          <cell r="AM10">
            <v>2.0827169365917104</v>
          </cell>
          <cell r="AN10">
            <v>1.4463862899905826</v>
          </cell>
          <cell r="AO10">
            <v>-0.19621930918234226</v>
          </cell>
          <cell r="AP10">
            <v>-0.93478590454487043</v>
          </cell>
          <cell r="AQ10">
            <v>-1.1903757764483704</v>
          </cell>
          <cell r="AR10">
            <v>-1.29569643056033</v>
          </cell>
          <cell r="AS10">
            <v>-1.2399513981537906</v>
          </cell>
          <cell r="AT10">
            <v>-1.0669875624259912</v>
          </cell>
          <cell r="AU10">
            <v>-0.73648341772318926</v>
          </cell>
          <cell r="AV10">
            <v>-0.52011337099108845</v>
          </cell>
          <cell r="AW10">
            <v>-0.29757391355786866</v>
          </cell>
          <cell r="AX10">
            <v>2.5879476057940241E-2</v>
          </cell>
          <cell r="AY10">
            <v>0.10520047078661257</v>
          </cell>
          <cell r="BA10" t="str">
            <v>NA</v>
          </cell>
          <cell r="BB10" t="str">
            <v>NA</v>
          </cell>
          <cell r="BC10" t="str">
            <v>NA</v>
          </cell>
          <cell r="BD10" t="str">
            <v>NA</v>
          </cell>
          <cell r="BE10" t="str">
            <v>NA</v>
          </cell>
          <cell r="BG10">
            <v>142.20545454545456</v>
          </cell>
          <cell r="BH10">
            <v>45.385209960039681</v>
          </cell>
        </row>
        <row r="11">
          <cell r="A11" t="str">
            <v>Employment Concentration (% total)</v>
          </cell>
        </row>
        <row r="12">
          <cell r="A12" t="str">
            <v xml:space="preserve">   Agri</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v>2.5525985579180737</v>
          </cell>
          <cell r="AE12">
            <v>2.2838315528235134</v>
          </cell>
          <cell r="AF12">
            <v>1.3259564188560189</v>
          </cell>
          <cell r="AG12">
            <v>0.90929178826052914</v>
          </cell>
          <cell r="AH12">
            <v>0.61285808699514699</v>
          </cell>
          <cell r="AI12">
            <v>0.29226543872529259</v>
          </cell>
          <cell r="AJ12">
            <v>2.8953639259741783E-2</v>
          </cell>
          <cell r="AK12">
            <v>-0.37303863227684031</v>
          </cell>
          <cell r="AL12">
            <v>-0.58172026044829406</v>
          </cell>
          <cell r="AM12">
            <v>-0.80595936129013701</v>
          </cell>
          <cell r="AN12">
            <v>-0.58731231461573952</v>
          </cell>
          <cell r="AO12">
            <v>-0.29633240321313631</v>
          </cell>
          <cell r="AP12">
            <v>-0.14772098492806235</v>
          </cell>
          <cell r="AQ12">
            <v>-0.16416867256008416</v>
          </cell>
          <cell r="AR12">
            <v>-0.10026654404428759</v>
          </cell>
          <cell r="AS12">
            <v>-0.10572504148904273</v>
          </cell>
          <cell r="AT12">
            <v>-0.42992044161161708</v>
          </cell>
          <cell r="AU12">
            <v>-0.53805715743815119</v>
          </cell>
          <cell r="AV12">
            <v>-0.58758320035383638</v>
          </cell>
          <cell r="AW12">
            <v>-0.81464027292495189</v>
          </cell>
          <cell r="AX12">
            <v>-1.0788757406685787</v>
          </cell>
          <cell r="AY12">
            <v>-1.3944344549755505</v>
          </cell>
          <cell r="BA12" t="str">
            <v>NA</v>
          </cell>
          <cell r="BB12" t="str">
            <v>NA</v>
          </cell>
          <cell r="BC12" t="str">
            <v>NA</v>
          </cell>
          <cell r="BD12" t="str">
            <v>NA</v>
          </cell>
          <cell r="BE12" t="str">
            <v>NA</v>
          </cell>
          <cell r="BG12">
            <v>5.8825903000884043</v>
          </cell>
          <cell r="BH12">
            <v>1.0459282231250069</v>
          </cell>
        </row>
        <row r="13">
          <cell r="A13" t="str">
            <v xml:space="preserve">   Industry</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v>2.0496133546123323</v>
          </cell>
          <cell r="AE13">
            <v>1.7451462168985481</v>
          </cell>
          <cell r="AF13">
            <v>1.5773009195149483</v>
          </cell>
          <cell r="AG13">
            <v>1.4374336753952011</v>
          </cell>
          <cell r="AH13">
            <v>1.064072614928526</v>
          </cell>
          <cell r="AI13">
            <v>0.78773823686478939</v>
          </cell>
          <cell r="AJ13">
            <v>0.51580105069644155</v>
          </cell>
          <cell r="AK13">
            <v>0.151710012323233</v>
          </cell>
          <cell r="AL13">
            <v>-2.4756070161883293E-2</v>
          </cell>
          <cell r="AM13">
            <v>-0.21392225159420436</v>
          </cell>
          <cell r="AN13">
            <v>-0.3983672449035417</v>
          </cell>
          <cell r="AO13">
            <v>-0.62099695160635648</v>
          </cell>
          <cell r="AP13">
            <v>-0.75126359717667479</v>
          </cell>
          <cell r="AQ13">
            <v>-0.78605391567065419</v>
          </cell>
          <cell r="AR13">
            <v>-0.86734109028063522</v>
          </cell>
          <cell r="AS13">
            <v>-0.76879786103137626</v>
          </cell>
          <cell r="AT13">
            <v>-0.85410500303309622</v>
          </cell>
          <cell r="AU13">
            <v>-0.77414810124320688</v>
          </cell>
          <cell r="AV13">
            <v>-0.71279588522032133</v>
          </cell>
          <cell r="AW13">
            <v>-0.71983115124510766</v>
          </cell>
          <cell r="AX13">
            <v>-0.91685501040805761</v>
          </cell>
          <cell r="AY13">
            <v>-0.91958194765888579</v>
          </cell>
          <cell r="BA13" t="str">
            <v>NA</v>
          </cell>
          <cell r="BB13" t="str">
            <v>NA</v>
          </cell>
          <cell r="BC13" t="str">
            <v>NA</v>
          </cell>
          <cell r="BD13" t="str">
            <v>NA</v>
          </cell>
          <cell r="BE13" t="str">
            <v>NA</v>
          </cell>
          <cell r="BG13">
            <v>14.783749493493508</v>
          </cell>
          <cell r="BH13">
            <v>2.6043837993390331</v>
          </cell>
        </row>
        <row r="14">
          <cell r="A14" t="str">
            <v xml:space="preserve">   Construction</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v>-0.14301461768355256</v>
          </cell>
          <cell r="AE14">
            <v>7.4962575771297571E-2</v>
          </cell>
          <cell r="AF14">
            <v>0.46364247957159838</v>
          </cell>
          <cell r="AG14">
            <v>0.60757152329804276</v>
          </cell>
          <cell r="AH14">
            <v>0.60927786377838289</v>
          </cell>
          <cell r="AI14">
            <v>0.67509896815029136</v>
          </cell>
          <cell r="AJ14">
            <v>1.0011120266492455</v>
          </cell>
          <cell r="AK14">
            <v>1.3962754677899278</v>
          </cell>
          <cell r="AL14">
            <v>1.7298427130182565</v>
          </cell>
          <cell r="AM14">
            <v>1.7248166065248038</v>
          </cell>
          <cell r="AN14">
            <v>1.1358084202939029</v>
          </cell>
          <cell r="AO14">
            <v>-0.25133701215715354</v>
          </cell>
          <cell r="AP14">
            <v>-0.95191012181433543</v>
          </cell>
          <cell r="AQ14">
            <v>-1.2024440734453554</v>
          </cell>
          <cell r="AR14">
            <v>-1.3170041782395991</v>
          </cell>
          <cell r="AS14">
            <v>-1.3172880016112845</v>
          </cell>
          <cell r="AT14">
            <v>-1.1799098284998701</v>
          </cell>
          <cell r="AU14">
            <v>-0.9003343038257603</v>
          </cell>
          <cell r="AV14">
            <v>-0.76597885979449587</v>
          </cell>
          <cell r="AW14">
            <v>-0.61765024929575085</v>
          </cell>
          <cell r="AX14">
            <v>-0.38027669672146153</v>
          </cell>
          <cell r="AY14">
            <v>-0.39126070175711797</v>
          </cell>
          <cell r="BA14" t="str">
            <v>NA</v>
          </cell>
          <cell r="BB14" t="str">
            <v>NA</v>
          </cell>
          <cell r="BC14" t="str">
            <v>NA</v>
          </cell>
          <cell r="BD14" t="str">
            <v>NA</v>
          </cell>
          <cell r="BE14" t="str">
            <v>NA</v>
          </cell>
          <cell r="BG14">
            <v>7.1288179213734688</v>
          </cell>
          <cell r="BH14">
            <v>2.0454204108979042</v>
          </cell>
        </row>
        <row r="15">
          <cell r="A15" t="str">
            <v xml:space="preserve">   Edu, Health, Public Admin &amp; Defence</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v>-1.5831636640483677</v>
          </cell>
          <cell r="AE15">
            <v>-1.5840354665302552</v>
          </cell>
          <cell r="AF15">
            <v>-1.5000684681255423</v>
          </cell>
          <cell r="AG15">
            <v>-1.3477602071126227</v>
          </cell>
          <cell r="AH15">
            <v>-0.93209166123021103</v>
          </cell>
          <cell r="AI15">
            <v>-0.68435622460599765</v>
          </cell>
          <cell r="AJ15">
            <v>-0.70932583728443865</v>
          </cell>
          <cell r="AK15">
            <v>-0.58675064834715207</v>
          </cell>
          <cell r="AL15">
            <v>-0.42286121755381806</v>
          </cell>
          <cell r="AM15">
            <v>-0.44287625699495531</v>
          </cell>
          <cell r="AN15">
            <v>-0.16708463760565129</v>
          </cell>
          <cell r="AO15">
            <v>0.60057642311945048</v>
          </cell>
          <cell r="AP15">
            <v>1.0362762156456824</v>
          </cell>
          <cell r="AQ15">
            <v>1.0953567170694123</v>
          </cell>
          <cell r="AR15">
            <v>1.1501775802925971</v>
          </cell>
          <cell r="AS15">
            <v>0.99481534867893284</v>
          </cell>
          <cell r="AT15">
            <v>0.94800820568724598</v>
          </cell>
          <cell r="AU15">
            <v>0.8549162612836243</v>
          </cell>
          <cell r="AV15">
            <v>0.6769521609519783</v>
          </cell>
          <cell r="AW15">
            <v>0.74797203869666518</v>
          </cell>
          <cell r="AX15">
            <v>0.84116745417384908</v>
          </cell>
          <cell r="AY15">
            <v>1.0141558838395752</v>
          </cell>
          <cell r="BA15" t="str">
            <v>NA</v>
          </cell>
          <cell r="BB15" t="str">
            <v>NA</v>
          </cell>
          <cell r="BC15" t="str">
            <v>NA</v>
          </cell>
          <cell r="BD15" t="str">
            <v>NA</v>
          </cell>
          <cell r="BE15" t="str">
            <v>NA</v>
          </cell>
          <cell r="BG15">
            <v>22.388914967968642</v>
          </cell>
          <cell r="BH15">
            <v>2.8529381377822047</v>
          </cell>
        </row>
        <row r="16">
          <cell r="A16" t="str">
            <v xml:space="preserve">   Other Services</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v>-1.6888114105060719</v>
          </cell>
          <cell r="AE16">
            <v>-1.3558177788721162</v>
          </cell>
          <cell r="AF16">
            <v>-1.1422833950631046</v>
          </cell>
          <cell r="AG16">
            <v>-1.1047186934220947</v>
          </cell>
          <cell r="AH16">
            <v>-1.055586345754165</v>
          </cell>
          <cell r="AI16">
            <v>-0.94281384746741881</v>
          </cell>
          <cell r="AJ16">
            <v>-0.73793766995703314</v>
          </cell>
          <cell r="AK16">
            <v>-0.62668517934722956</v>
          </cell>
          <cell r="AL16">
            <v>-0.87589233353303775</v>
          </cell>
          <cell r="AM16">
            <v>-0.45636840691395131</v>
          </cell>
          <cell r="AN16">
            <v>-0.1028168337927879</v>
          </cell>
          <cell r="AO16">
            <v>0.38433810398228402</v>
          </cell>
          <cell r="AP16">
            <v>0.5816812636861175</v>
          </cell>
          <cell r="AQ16">
            <v>0.82017274648161076</v>
          </cell>
          <cell r="AR16">
            <v>0.93780110448603815</v>
          </cell>
          <cell r="AS16">
            <v>1.0396402833854161</v>
          </cell>
          <cell r="AT16">
            <v>1.2581185078786372</v>
          </cell>
          <cell r="AU16">
            <v>1.0461873947438787</v>
          </cell>
          <cell r="AV16">
            <v>1.1121444526242978</v>
          </cell>
          <cell r="AW16">
            <v>0.98004268621523138</v>
          </cell>
          <cell r="AX16">
            <v>1.0001522228790487</v>
          </cell>
          <cell r="AY16">
            <v>0.92945312826651061</v>
          </cell>
          <cell r="BA16" t="str">
            <v>NA</v>
          </cell>
          <cell r="BB16" t="str">
            <v>NA</v>
          </cell>
          <cell r="BC16" t="str">
            <v>NA</v>
          </cell>
          <cell r="BD16" t="str">
            <v>NA</v>
          </cell>
          <cell r="BE16" t="str">
            <v>NA</v>
          </cell>
          <cell r="BG16">
            <v>49.815927317075968</v>
          </cell>
          <cell r="BH16">
            <v>1.8940076175564131</v>
          </cell>
        </row>
        <row r="17">
          <cell r="A17" t="str">
            <v>Vacancy Rates (Private Sector)</v>
          </cell>
          <cell r="B17" t="str">
            <v>NA</v>
          </cell>
          <cell r="C17">
            <v>-0.54146057026323924</v>
          </cell>
          <cell r="D17">
            <v>-0.54146057026323924</v>
          </cell>
          <cell r="E17">
            <v>-0.54146057026323924</v>
          </cell>
          <cell r="F17">
            <v>-0.54146057026323924</v>
          </cell>
          <cell r="G17">
            <v>-0.54146057026323924</v>
          </cell>
          <cell r="H17">
            <v>-0.54146057026323924</v>
          </cell>
          <cell r="I17">
            <v>-0.54146057026323924</v>
          </cell>
          <cell r="J17">
            <v>-0.54146057026323924</v>
          </cell>
          <cell r="K17">
            <v>-0.54146057026323924</v>
          </cell>
          <cell r="L17">
            <v>-0.54146057026323924</v>
          </cell>
          <cell r="M17">
            <v>-0.54146057026323924</v>
          </cell>
          <cell r="N17">
            <v>-0.54146057026323924</v>
          </cell>
          <cell r="O17">
            <v>-0.54146057026323924</v>
          </cell>
          <cell r="P17">
            <v>-0.54146057026323924</v>
          </cell>
          <cell r="Q17">
            <v>-0.54146057026323924</v>
          </cell>
          <cell r="R17">
            <v>-0.54146057026323924</v>
          </cell>
          <cell r="S17">
            <v>-0.54146057026323924</v>
          </cell>
          <cell r="T17">
            <v>-0.54146057026323924</v>
          </cell>
          <cell r="U17">
            <v>-0.54146057026323924</v>
          </cell>
          <cell r="V17">
            <v>-0.54146057026323924</v>
          </cell>
          <cell r="W17">
            <v>-0.54146057026323924</v>
          </cell>
          <cell r="X17">
            <v>-0.54146057026323924</v>
          </cell>
          <cell r="Y17">
            <v>-0.54146057026323924</v>
          </cell>
          <cell r="Z17">
            <v>-0.54146057026323924</v>
          </cell>
          <cell r="AA17">
            <v>-0.54146057026323924</v>
          </cell>
          <cell r="AB17">
            <v>-0.54146057026323924</v>
          </cell>
          <cell r="AC17">
            <v>-0.54146057026323924</v>
          </cell>
          <cell r="AD17">
            <v>-0.54146057026323924</v>
          </cell>
          <cell r="AE17">
            <v>-0.54146057026323924</v>
          </cell>
          <cell r="AF17">
            <v>-0.54146057026323924</v>
          </cell>
          <cell r="AG17">
            <v>-0.54146057026323924</v>
          </cell>
          <cell r="AH17">
            <v>-0.54146057026323924</v>
          </cell>
          <cell r="AI17">
            <v>-0.54146057026323924</v>
          </cell>
          <cell r="AJ17">
            <v>-0.54146057026323924</v>
          </cell>
          <cell r="AK17">
            <v>-0.54146057026323924</v>
          </cell>
          <cell r="AL17">
            <v>-0.54146057026323924</v>
          </cell>
          <cell r="AM17">
            <v>-0.54146057026323924</v>
          </cell>
          <cell r="AN17">
            <v>1.6518157130163886</v>
          </cell>
          <cell r="AO17">
            <v>0.37830045175724991</v>
          </cell>
          <cell r="AP17">
            <v>1.0858089302345493</v>
          </cell>
          <cell r="AQ17">
            <v>1.298061473777739</v>
          </cell>
          <cell r="AR17">
            <v>1.3688123216254686</v>
          </cell>
          <cell r="AS17">
            <v>1.5810648651686587</v>
          </cell>
          <cell r="AT17">
            <v>1.6518157130163891</v>
          </cell>
          <cell r="AU17">
            <v>2.1470716479504981</v>
          </cell>
          <cell r="AV17">
            <v>2.1470716479504981</v>
          </cell>
          <cell r="AW17">
            <v>2.1470716479504981</v>
          </cell>
          <cell r="AX17">
            <v>2.3593241914936884</v>
          </cell>
          <cell r="BG17">
            <v>0.19132653061224489</v>
          </cell>
          <cell r="BH17">
            <v>0.35335265598237114</v>
          </cell>
        </row>
        <row r="18">
          <cell r="A18" t="str">
            <v>LRAvg</v>
          </cell>
        </row>
        <row r="19">
          <cell r="A19" t="str">
            <v>Net Migration (% labour force)</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v>-2.1705968113700482</v>
          </cell>
          <cell r="U19">
            <v>-2.2892633112895036</v>
          </cell>
          <cell r="V19">
            <v>-1.322156148661805</v>
          </cell>
          <cell r="W19">
            <v>-0.39418280820446844</v>
          </cell>
          <cell r="X19">
            <v>1.1573100064751657E-2</v>
          </cell>
          <cell r="Y19">
            <v>-0.32381484742929545</v>
          </cell>
          <cell r="Z19">
            <v>-0.50085453906055355</v>
          </cell>
          <cell r="AA19">
            <v>-0.38387301410683361</v>
          </cell>
          <cell r="AB19">
            <v>6.4016463293810628E-3</v>
          </cell>
          <cell r="AC19">
            <v>0.42974315041801381</v>
          </cell>
          <cell r="AD19">
            <v>0.28789133119640148</v>
          </cell>
          <cell r="AE19">
            <v>0.25938870340381315</v>
          </cell>
          <cell r="AF19">
            <v>0.52022614430799441</v>
          </cell>
          <cell r="AG19">
            <v>0.71128201152613835</v>
          </cell>
          <cell r="AH19">
            <v>0.94927263189660649</v>
          </cell>
          <cell r="AI19">
            <v>0.60803868370589254</v>
          </cell>
          <cell r="AJ19">
            <v>0.61789050506213006</v>
          </cell>
          <cell r="AK19">
            <v>1.2158452496970262</v>
          </cell>
          <cell r="AL19">
            <v>1.5888422657683736</v>
          </cell>
          <cell r="AM19">
            <v>2.3402768021369633</v>
          </cell>
          <cell r="AN19">
            <v>1.3027828106483299</v>
          </cell>
          <cell r="AO19">
            <v>-0.26600575532368831</v>
          </cell>
          <cell r="AP19">
            <v>-1.0277794271155281</v>
          </cell>
          <cell r="AQ19">
            <v>-1.0322403236247595</v>
          </cell>
          <cell r="AR19">
            <v>-0.98935291247818857</v>
          </cell>
          <cell r="AS19">
            <v>-0.79858587936251424</v>
          </cell>
          <cell r="AT19">
            <v>-0.52944740918299027</v>
          </cell>
          <cell r="AU19">
            <v>-0.15440921844907829</v>
          </cell>
          <cell r="AV19">
            <v>0.10411405637477456</v>
          </cell>
          <cell r="AW19">
            <v>0.19014921899473974</v>
          </cell>
          <cell r="AX19">
            <v>0.53135033386991881</v>
          </cell>
          <cell r="AY19">
            <v>0.50749376025800808</v>
          </cell>
          <cell r="BA19" t="str">
            <v>NA</v>
          </cell>
          <cell r="BB19" t="str">
            <v>NA</v>
          </cell>
          <cell r="BC19" t="str">
            <v>NA</v>
          </cell>
          <cell r="BD19" t="str">
            <v>NA</v>
          </cell>
          <cell r="BE19" t="str">
            <v>NA</v>
          </cell>
          <cell r="BG19">
            <v>0.51983943240409591</v>
          </cell>
          <cell r="BH19">
            <v>1.6933927154267687</v>
          </cell>
        </row>
        <row r="20">
          <cell r="A20" t="str">
            <v>Inflation (HICP)</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v>0.49128629170754706</v>
          </cell>
          <cell r="X20">
            <v>0.35206230962785778</v>
          </cell>
          <cell r="Y20">
            <v>-6.3803273646311096E-2</v>
          </cell>
          <cell r="Z20">
            <v>0.66731968891128046</v>
          </cell>
          <cell r="AA20">
            <v>0.3433518296032334</v>
          </cell>
          <cell r="AB20">
            <v>0.13137464494031276</v>
          </cell>
          <cell r="AC20">
            <v>-0.32878640374249546</v>
          </cell>
          <cell r="AD20">
            <v>0.17640588363945717</v>
          </cell>
          <cell r="AE20">
            <v>0.40160642977843097</v>
          </cell>
          <cell r="AF20">
            <v>2.0046492550530282</v>
          </cell>
          <cell r="AG20">
            <v>1.3052749801269357</v>
          </cell>
          <cell r="AH20">
            <v>1.7365308707916003</v>
          </cell>
          <cell r="AI20">
            <v>1.2498618202352092</v>
          </cell>
          <cell r="AJ20">
            <v>0.26543017895392729</v>
          </cell>
          <cell r="AK20">
            <v>0.23458647415596659</v>
          </cell>
          <cell r="AL20">
            <v>0.46846114612620182</v>
          </cell>
          <cell r="AM20">
            <v>0.62045233083745166</v>
          </cell>
          <cell r="AN20">
            <v>0.82137028039906246</v>
          </cell>
          <cell r="AO20">
            <v>-2.1388066188072643</v>
          </cell>
          <cell r="AP20">
            <v>-2.0951937138846413</v>
          </cell>
          <cell r="AQ20">
            <v>-0.36188428664513922</v>
          </cell>
          <cell r="AR20">
            <v>-8.1353587244558517E-4</v>
          </cell>
          <cell r="AS20">
            <v>-0.80874964526857385</v>
          </cell>
          <cell r="AT20">
            <v>-0.93085799318609008</v>
          </cell>
          <cell r="AU20">
            <v>-1.1117412402754452</v>
          </cell>
          <cell r="AV20">
            <v>-1.2319683051741699</v>
          </cell>
          <cell r="AW20">
            <v>-0.93103923892465978</v>
          </cell>
          <cell r="AX20">
            <v>-0.69136688748269581</v>
          </cell>
          <cell r="AY20">
            <v>-0.57501327197756913</v>
          </cell>
          <cell r="BA20" t="str">
            <v>NA</v>
          </cell>
          <cell r="BB20" t="str">
            <v>NA</v>
          </cell>
          <cell r="BC20" t="str">
            <v>NA</v>
          </cell>
          <cell r="BD20" t="str">
            <v>NA</v>
          </cell>
          <cell r="BE20" t="str">
            <v>NA</v>
          </cell>
          <cell r="BG20">
            <v>1.8494026136493305</v>
          </cell>
          <cell r="BH20">
            <v>1.6635189436627558</v>
          </cell>
        </row>
        <row r="21">
          <cell r="A21" t="str">
            <v>Inflation (HICP ex food and energy)</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v>-0.22799177146264174</v>
          </cell>
          <cell r="AD21">
            <v>0.40029848277281105</v>
          </cell>
          <cell r="AE21">
            <v>0.4207867258549301</v>
          </cell>
          <cell r="AF21">
            <v>1.6711379395931794</v>
          </cell>
          <cell r="AG21">
            <v>1.43565488928698</v>
          </cell>
          <cell r="AH21">
            <v>1.8922704005052577</v>
          </cell>
          <cell r="AI21">
            <v>1.4937693087666395</v>
          </cell>
          <cell r="AJ21">
            <v>0.25862433300663512</v>
          </cell>
          <cell r="AK21">
            <v>-2.3028408661109494E-2</v>
          </cell>
          <cell r="AL21">
            <v>0.29167938731253373</v>
          </cell>
          <cell r="AM21">
            <v>0.5737279427114359</v>
          </cell>
          <cell r="AN21">
            <v>0.51277538723902183</v>
          </cell>
          <cell r="AO21">
            <v>-1.3283385909419467</v>
          </cell>
          <cell r="AP21">
            <v>-2.2497435167644424</v>
          </cell>
          <cell r="AQ21">
            <v>-0.88257443655878576</v>
          </cell>
          <cell r="AR21">
            <v>-0.36945562683592753</v>
          </cell>
          <cell r="AS21">
            <v>-0.59800596022360564</v>
          </cell>
          <cell r="AT21">
            <v>-0.45093625739815729</v>
          </cell>
          <cell r="AU21">
            <v>-0.21027694686823398</v>
          </cell>
          <cell r="AV21">
            <v>-0.60946115419382074</v>
          </cell>
          <cell r="AW21">
            <v>-0.88690025294251629</v>
          </cell>
          <cell r="AX21">
            <v>-0.75104296115677871</v>
          </cell>
          <cell r="AY21">
            <v>-0.36296891304145174</v>
          </cell>
          <cell r="BA21" t="str">
            <v>NA</v>
          </cell>
          <cell r="BB21" t="str">
            <v>NA</v>
          </cell>
          <cell r="BC21" t="str">
            <v>NA</v>
          </cell>
          <cell r="BD21" t="str">
            <v>NA</v>
          </cell>
          <cell r="BE21" t="str">
            <v>NA</v>
          </cell>
          <cell r="BG21">
            <v>1.6082088950909292</v>
          </cell>
          <cell r="BH21">
            <v>1.8320276774338968</v>
          </cell>
        </row>
        <row r="22">
          <cell r="A22" t="str">
            <v>Personal Consumption Deflator</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v>0.61183085463577169</v>
          </cell>
          <cell r="AC22">
            <v>0.33444810511120376</v>
          </cell>
          <cell r="AD22">
            <v>0.85994756262344396</v>
          </cell>
          <cell r="AE22">
            <v>0.43508412878394881</v>
          </cell>
          <cell r="AF22">
            <v>1.2461282378176075</v>
          </cell>
          <cell r="AG22">
            <v>1.0639807502466467</v>
          </cell>
          <cell r="AH22">
            <v>1.4167231504456668</v>
          </cell>
          <cell r="AI22">
            <v>0.90712225107244393</v>
          </cell>
          <cell r="AJ22">
            <v>-3.5419410599597904E-2</v>
          </cell>
          <cell r="AK22">
            <v>-0.12776678975217226</v>
          </cell>
          <cell r="AL22">
            <v>0.27145374364753322</v>
          </cell>
          <cell r="AM22">
            <v>0.46266145512554213</v>
          </cell>
          <cell r="AN22">
            <v>-9.342233209241059E-2</v>
          </cell>
          <cell r="AO22">
            <v>-3.5351899272021634</v>
          </cell>
          <cell r="AP22">
            <v>-1.4002197670453747</v>
          </cell>
          <cell r="AQ22">
            <v>-0.37156407835313632</v>
          </cell>
          <cell r="AR22">
            <v>-0.27042391941858551</v>
          </cell>
          <cell r="AS22">
            <v>-0.25033833496036334</v>
          </cell>
          <cell r="AT22">
            <v>-0.40313101187016748</v>
          </cell>
          <cell r="AU22">
            <v>-0.54085955471605518</v>
          </cell>
          <cell r="AV22">
            <v>-0.63665800403489337</v>
          </cell>
          <cell r="AW22">
            <v>-0.30825674510189677</v>
          </cell>
          <cell r="AX22">
            <v>0.14698572925622577</v>
          </cell>
          <cell r="AY22">
            <v>0.21688390638078134</v>
          </cell>
          <cell r="BA22" t="str">
            <v>NA</v>
          </cell>
          <cell r="BB22" t="str">
            <v>NA</v>
          </cell>
          <cell r="BC22" t="str">
            <v>NA</v>
          </cell>
          <cell r="BD22" t="str">
            <v>NA</v>
          </cell>
          <cell r="BE22" t="str">
            <v>NA</v>
          </cell>
          <cell r="BG22">
            <v>1.9191929397490668</v>
          </cell>
          <cell r="BH22">
            <v>2.3367650389120693</v>
          </cell>
        </row>
        <row r="23">
          <cell r="A23" t="str">
            <v>Wage Inflation 1</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v>2.7498971254212861</v>
          </cell>
          <cell r="Q23">
            <v>2.3779379059613945</v>
          </cell>
          <cell r="R23">
            <v>0.61289303166881803</v>
          </cell>
          <cell r="S23">
            <v>1.363805826036717</v>
          </cell>
          <cell r="T23">
            <v>1.4606111111374325</v>
          </cell>
          <cell r="U23">
            <v>1.0707888503086564</v>
          </cell>
          <cell r="V23">
            <v>0.7564599623650623</v>
          </cell>
          <cell r="W23">
            <v>0.54640771468653504</v>
          </cell>
          <cell r="X23">
            <v>1.5381169888176813</v>
          </cell>
          <cell r="Y23">
            <v>1.7562083959292392</v>
          </cell>
          <cell r="Z23">
            <v>-0.46931284313292532</v>
          </cell>
          <cell r="AA23">
            <v>0.21470008982898967</v>
          </cell>
          <cell r="AB23">
            <v>-3.0879676303302923E-2</v>
          </cell>
          <cell r="AC23">
            <v>1.66854861899179</v>
          </cell>
          <cell r="AD23">
            <v>0.75056596820246479</v>
          </cell>
          <cell r="AE23">
            <v>1.6823001351514306</v>
          </cell>
          <cell r="AF23">
            <v>2.0671283719606222</v>
          </cell>
          <cell r="AG23">
            <v>2.0058711462841621</v>
          </cell>
          <cell r="AH23">
            <v>1.0550677892899694</v>
          </cell>
          <cell r="AI23">
            <v>1.5132725503886362</v>
          </cell>
          <cell r="AJ23">
            <v>1.0257676356100913</v>
          </cell>
          <cell r="AK23">
            <v>1.1698215712396518</v>
          </cell>
          <cell r="AL23">
            <v>0.86807147432727327</v>
          </cell>
          <cell r="AM23">
            <v>1.244190517906731</v>
          </cell>
          <cell r="AN23">
            <v>0.76659302615345881</v>
          </cell>
          <cell r="AO23">
            <v>-0.28710693207123333</v>
          </cell>
          <cell r="AP23">
            <v>-1.7019579379063472</v>
          </cell>
          <cell r="AQ23">
            <v>-1.3377629104928828</v>
          </cell>
          <cell r="AR23">
            <v>-0.70674333384268084</v>
          </cell>
          <cell r="AS23">
            <v>-1.4568962055132348</v>
          </cell>
          <cell r="AT23">
            <v>-0.84761712949587686</v>
          </cell>
          <cell r="AU23">
            <v>-0.38862292228221645</v>
          </cell>
          <cell r="AV23">
            <v>-9.1204825597935038E-2</v>
          </cell>
          <cell r="AW23">
            <v>-0.11709636609217333</v>
          </cell>
          <cell r="AX23">
            <v>4.0144061895643034E-3</v>
          </cell>
          <cell r="AY23">
            <v>0.34327738147917386</v>
          </cell>
          <cell r="BA23" t="str">
            <v>NA</v>
          </cell>
          <cell r="BB23" t="str">
            <v>NA</v>
          </cell>
          <cell r="BC23" t="str">
            <v>NA</v>
          </cell>
          <cell r="BD23" t="str">
            <v>NA</v>
          </cell>
          <cell r="BE23" t="str">
            <v>NA</v>
          </cell>
          <cell r="BG23">
            <v>2.6548585464116479</v>
          </cell>
          <cell r="BH23">
            <v>2.8610972296127857</v>
          </cell>
        </row>
        <row r="24">
          <cell r="A24" t="str">
            <v>Real Wage Inflation 1</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v>1.1779860626529E-2</v>
          </cell>
          <cell r="X24">
            <v>1.525338791272747</v>
          </cell>
          <cell r="Y24">
            <v>2.1934003378074287</v>
          </cell>
          <cell r="Z24">
            <v>-1.5582038441397261</v>
          </cell>
          <cell r="AA24">
            <v>-0.33272578014737181</v>
          </cell>
          <cell r="AB24">
            <v>-0.50431769661540859</v>
          </cell>
          <cell r="AC24">
            <v>2.3008562303151359</v>
          </cell>
          <cell r="AD24">
            <v>0.56303653804135745</v>
          </cell>
          <cell r="AE24">
            <v>1.6859936461693157</v>
          </cell>
          <cell r="AF24">
            <v>0.87309943224302811</v>
          </cell>
          <cell r="AG24">
            <v>1.3706268495820146</v>
          </cell>
          <cell r="AH24">
            <v>-0.30016057774118843</v>
          </cell>
          <cell r="AI24">
            <v>0.73296047040830214</v>
          </cell>
          <cell r="AJ24">
            <v>0.87650160961136714</v>
          </cell>
          <cell r="AK24">
            <v>1.1060642155304292</v>
          </cell>
          <cell r="AL24">
            <v>0.48323822198752214</v>
          </cell>
          <cell r="AM24">
            <v>0.88400474359539316</v>
          </cell>
          <cell r="AN24">
            <v>4.7259989886360688E-2</v>
          </cell>
          <cell r="AO24">
            <v>1.0675883647515529</v>
          </cell>
          <cell r="AP24">
            <v>-1.0476360034690004</v>
          </cell>
          <cell r="AQ24">
            <v>-1.9569283008652734</v>
          </cell>
          <cell r="AR24">
            <v>-1.3529076090285428</v>
          </cell>
          <cell r="AS24">
            <v>-1.7637522733409852</v>
          </cell>
          <cell r="AT24">
            <v>-0.78660198029990258</v>
          </cell>
          <cell r="AU24">
            <v>2.7802488418183044E-2</v>
          </cell>
          <cell r="AV24">
            <v>0.56074549133714657</v>
          </cell>
          <cell r="AW24">
            <v>0.2650774730378766</v>
          </cell>
          <cell r="AX24">
            <v>0.23490248590076013</v>
          </cell>
          <cell r="AY24">
            <v>0.62168061253880935</v>
          </cell>
          <cell r="BA24" t="str">
            <v>NA</v>
          </cell>
          <cell r="BB24" t="str">
            <v>NA</v>
          </cell>
          <cell r="BC24" t="str">
            <v>NA</v>
          </cell>
          <cell r="BD24" t="str">
            <v>NA</v>
          </cell>
          <cell r="BE24" t="str">
            <v>NA</v>
          </cell>
          <cell r="BG24">
            <v>1.4878740150060399</v>
          </cell>
          <cell r="BH24">
            <v>1.9817134448979741</v>
          </cell>
        </row>
        <row r="25">
          <cell r="A25" t="str">
            <v>Ireland / Euro Area CEHR</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v>1.6984895740333104</v>
          </cell>
          <cell r="AG25">
            <v>2.1865111669355515</v>
          </cell>
          <cell r="AH25">
            <v>0.88948855378626979</v>
          </cell>
          <cell r="AI25">
            <v>1.1722156855747965</v>
          </cell>
          <cell r="AJ25">
            <v>1.0953396202675107</v>
          </cell>
          <cell r="AK25">
            <v>1.0207600760538746</v>
          </cell>
          <cell r="AL25">
            <v>1.4401415853677491</v>
          </cell>
          <cell r="AM25">
            <v>0.70273597878699412</v>
          </cell>
          <cell r="AN25">
            <v>1.0556476477108299</v>
          </cell>
          <cell r="AO25">
            <v>-0.44479109813912193</v>
          </cell>
          <cell r="AP25">
            <v>-1.6101732669836875</v>
          </cell>
          <cell r="AQ25">
            <v>-1.4371383498553916</v>
          </cell>
          <cell r="AR25">
            <v>-1.070008651290467</v>
          </cell>
          <cell r="AS25">
            <v>-1.2358127183612533</v>
          </cell>
          <cell r="AT25">
            <v>-0.97083580802865843</v>
          </cell>
          <cell r="AU25">
            <v>-0.33824298749867021</v>
          </cell>
          <cell r="AV25">
            <v>0.1349818982257395</v>
          </cell>
          <cell r="AW25">
            <v>0.20711348735229806</v>
          </cell>
          <cell r="AX25">
            <v>4.6215669038091746E-2</v>
          </cell>
          <cell r="AY25">
            <v>0.2318512317793662</v>
          </cell>
          <cell r="BA25" t="str">
            <v>NA</v>
          </cell>
          <cell r="BB25" t="str">
            <v>NA</v>
          </cell>
          <cell r="BC25" t="str">
            <v>NA</v>
          </cell>
          <cell r="BD25" t="str">
            <v>NA</v>
          </cell>
          <cell r="BE25" t="str">
            <v>NA</v>
          </cell>
          <cell r="BG25">
            <v>0.52108516922611947</v>
          </cell>
          <cell r="BH25">
            <v>2.6488752052039501</v>
          </cell>
        </row>
        <row r="26">
          <cell r="A26" t="str">
            <v>Change in Unemployment Rate</v>
          </cell>
          <cell r="B26" t="str">
            <v>NA</v>
          </cell>
          <cell r="C26" t="str">
            <v>NA</v>
          </cell>
          <cell r="D26">
            <v>-0.46443379423791892</v>
          </cell>
          <cell r="E26">
            <v>0.308727666689946</v>
          </cell>
          <cell r="F26">
            <v>0.24429754494595751</v>
          </cell>
          <cell r="G26">
            <v>-1.3664554986537614</v>
          </cell>
          <cell r="H26">
            <v>-1.2375952551657838</v>
          </cell>
          <cell r="I26">
            <v>5.1007179713991997E-2</v>
          </cell>
          <cell r="J26">
            <v>0.43758791017792298</v>
          </cell>
          <cell r="K26">
            <v>0.75973851889786725</v>
          </cell>
          <cell r="L26">
            <v>-0.14228318551797522</v>
          </cell>
          <cell r="M26">
            <v>-1.8174663508616826</v>
          </cell>
          <cell r="N26">
            <v>-1.1087350116778056</v>
          </cell>
          <cell r="O26">
            <v>-0.91544464644584012</v>
          </cell>
          <cell r="P26">
            <v>-1.0443048899338172</v>
          </cell>
          <cell r="Q26">
            <v>-0.85101452470185157</v>
          </cell>
          <cell r="R26">
            <v>-1.3422942029997652E-2</v>
          </cell>
          <cell r="S26">
            <v>0.11543730145797935</v>
          </cell>
          <cell r="T26">
            <v>0.24429754494595865</v>
          </cell>
          <cell r="U26">
            <v>0.95302888412983333</v>
          </cell>
          <cell r="V26">
            <v>0.82416864064185524</v>
          </cell>
          <cell r="W26">
            <v>-0.85101452470185046</v>
          </cell>
          <cell r="X26">
            <v>-0.46443379423791947</v>
          </cell>
          <cell r="Y26">
            <v>-0.14228318551797467</v>
          </cell>
          <cell r="Z26">
            <v>0.82416864064185524</v>
          </cell>
          <cell r="AA26">
            <v>1.2751794928497771</v>
          </cell>
          <cell r="AB26">
            <v>0.37315778843393566</v>
          </cell>
          <cell r="AC26">
            <v>1.1463192493617989</v>
          </cell>
          <cell r="AD26">
            <v>1.3396096145937659</v>
          </cell>
          <cell r="AE26">
            <v>1.210749371105788</v>
          </cell>
          <cell r="AF26">
            <v>0.8885987623858449</v>
          </cell>
          <cell r="AG26">
            <v>0.17986742320196844</v>
          </cell>
          <cell r="AH26">
            <v>-0.33557355074994133</v>
          </cell>
          <cell r="AI26">
            <v>-7.7853063773986153E-2</v>
          </cell>
          <cell r="AJ26">
            <v>5.1007179713990852E-2</v>
          </cell>
          <cell r="AK26">
            <v>5.1007179713991428E-2</v>
          </cell>
          <cell r="AL26">
            <v>-0.14228318551797522</v>
          </cell>
          <cell r="AM26">
            <v>-0.14228318551797522</v>
          </cell>
          <cell r="AN26">
            <v>-1.1731651334217947</v>
          </cell>
          <cell r="AO26">
            <v>-3.8148001249253323</v>
          </cell>
          <cell r="AP26">
            <v>-1.2375952551657838</v>
          </cell>
          <cell r="AQ26">
            <v>-0.52886391598190796</v>
          </cell>
          <cell r="AR26">
            <v>-7.7853063773986153E-2</v>
          </cell>
          <cell r="AS26">
            <v>1.0818891276178104</v>
          </cell>
          <cell r="AT26">
            <v>1.2107493711057886</v>
          </cell>
          <cell r="AU26">
            <v>1.2107493711057886</v>
          </cell>
          <cell r="AV26">
            <v>1.017459005873822</v>
          </cell>
          <cell r="AW26">
            <v>1.0818891276178109</v>
          </cell>
          <cell r="AX26">
            <v>0.56644815366590118</v>
          </cell>
          <cell r="AY26">
            <v>0.50201803192191208</v>
          </cell>
          <cell r="BA26" t="str">
            <v>NA</v>
          </cell>
          <cell r="BB26" t="str">
            <v>NA</v>
          </cell>
          <cell r="BC26" t="str">
            <v>NA</v>
          </cell>
          <cell r="BD26" t="str">
            <v>NA</v>
          </cell>
          <cell r="BE26" t="str">
            <v>NA</v>
          </cell>
          <cell r="BG26">
            <v>-2.0833333333333332E-2</v>
          </cell>
          <cell r="BH26">
            <v>1.5520690834226136</v>
          </cell>
        </row>
        <row r="27">
          <cell r="A27" t="str">
            <v>Change in Construction (% total employment)</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v>0.53971068233558062</v>
          </cell>
          <cell r="AF27">
            <v>0.94062758177021777</v>
          </cell>
          <cell r="AG27">
            <v>0.36579923981714391</v>
          </cell>
          <cell r="AH27">
            <v>3.1771238157120595E-2</v>
          </cell>
          <cell r="AI27">
            <v>0.18235286802915335</v>
          </cell>
          <cell r="AJ27">
            <v>0.79344657178670797</v>
          </cell>
          <cell r="AK27">
            <v>0.95585498901298571</v>
          </cell>
          <cell r="AL27">
            <v>0.81118853449580719</v>
          </cell>
          <cell r="AM27">
            <v>1.5959235167368309E-2</v>
          </cell>
          <cell r="AN27">
            <v>-1.3555965196295181</v>
          </cell>
          <cell r="AO27">
            <v>-3.2301227613648025</v>
          </cell>
          <cell r="AP27">
            <v>-1.6176208489164452</v>
          </cell>
          <cell r="AQ27">
            <v>-0.56064698192340623</v>
          </cell>
          <cell r="AR27">
            <v>-0.24129520966577653</v>
          </cell>
          <cell r="AS27">
            <v>2.7097086708053473E-2</v>
          </cell>
          <cell r="AT27">
            <v>0.35041369186503235</v>
          </cell>
          <cell r="AU27">
            <v>0.68438215189102314</v>
          </cell>
          <cell r="AV27">
            <v>0.3433144304169149</v>
          </cell>
          <cell r="AW27">
            <v>0.37613217867697141</v>
          </cell>
          <cell r="AX27">
            <v>0.58526548426432201</v>
          </cell>
          <cell r="AY27">
            <v>1.9663571055458001E-3</v>
          </cell>
          <cell r="BA27" t="str">
            <v>NA</v>
          </cell>
          <cell r="BB27" t="str">
            <v>NA</v>
          </cell>
          <cell r="BC27" t="str">
            <v>NA</v>
          </cell>
          <cell r="BD27" t="str">
            <v>NA</v>
          </cell>
          <cell r="BE27" t="str">
            <v>NA</v>
          </cell>
          <cell r="BG27">
            <v>-2.4179409870930851E-2</v>
          </cell>
          <cell r="BH27">
            <v>0.87090069894422617</v>
          </cell>
        </row>
        <row r="28">
          <cell r="A28" t="str">
            <v>Change in Net Migration (% labour force)</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v>-0.39334256656044808</v>
          </cell>
          <cell r="V28">
            <v>1.6894051682966473</v>
          </cell>
          <cell r="W28">
            <v>1.6143380688696689</v>
          </cell>
          <cell r="X28">
            <v>0.61261256058911284</v>
          </cell>
          <cell r="Y28">
            <v>-0.80906097970746915</v>
          </cell>
          <cell r="Z28">
            <v>-0.50531492047528292</v>
          </cell>
          <cell r="AA28">
            <v>5.8681098184541591E-2</v>
          </cell>
          <cell r="AB28">
            <v>0.58291619294899877</v>
          </cell>
          <cell r="AC28">
            <v>0.6463455208941834</v>
          </cell>
          <cell r="AD28">
            <v>-0.43781700255406292</v>
          </cell>
          <cell r="AE28">
            <v>-0.22038884064519879</v>
          </cell>
          <cell r="AF28">
            <v>0.33462772815596442</v>
          </cell>
          <cell r="AG28">
            <v>0.20077164051758309</v>
          </cell>
          <cell r="AH28">
            <v>0.29080260570489269</v>
          </cell>
          <cell r="AI28">
            <v>-0.82027486813463191</v>
          </cell>
          <cell r="AJ28">
            <v>-0.14681674653213153</v>
          </cell>
          <cell r="AK28">
            <v>0.98129132384415418</v>
          </cell>
          <cell r="AL28">
            <v>0.54977394985924144</v>
          </cell>
          <cell r="AM28">
            <v>1.2756986203241485</v>
          </cell>
          <cell r="AN28">
            <v>-2.1558515892058776</v>
          </cell>
          <cell r="AO28">
            <v>-3.1749890114115651</v>
          </cell>
          <cell r="AP28">
            <v>-1.626960632360043</v>
          </cell>
          <cell r="AQ28">
            <v>-0.17427162202065868</v>
          </cell>
          <cell r="AR28">
            <v>-8.3447370225771825E-2</v>
          </cell>
          <cell r="AS28">
            <v>0.20021759450097909</v>
          </cell>
          <cell r="AT28">
            <v>0.35055089015240093</v>
          </cell>
          <cell r="AU28">
            <v>0.55368936248302081</v>
          </cell>
          <cell r="AV28">
            <v>0.33018865919698798</v>
          </cell>
          <cell r="AW28">
            <v>-6.8068988967931671E-4</v>
          </cell>
          <cell r="AX28">
            <v>0.48878256327623587</v>
          </cell>
          <cell r="AY28">
            <v>-0.21147670807594032</v>
          </cell>
          <cell r="BA28" t="str">
            <v>NA</v>
          </cell>
          <cell r="BB28" t="str">
            <v>NA</v>
          </cell>
          <cell r="BC28" t="str">
            <v>NA</v>
          </cell>
          <cell r="BD28" t="str">
            <v>NA</v>
          </cell>
          <cell r="BE28" t="str">
            <v>NA</v>
          </cell>
          <cell r="BG28">
            <v>0.14629222791122778</v>
          </cell>
          <cell r="BH28">
            <v>0.8827959238595684</v>
          </cell>
        </row>
        <row r="29">
          <cell r="A29" t="str">
            <v>Change in Inflation</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v>-0.12153425161851336</v>
          </cell>
          <cell r="Y29">
            <v>-0.45395281396806209</v>
          </cell>
          <cell r="Z29">
            <v>0.92429355892200959</v>
          </cell>
          <cell r="AA29">
            <v>-0.34352651093875647</v>
          </cell>
          <cell r="AB29">
            <v>-0.20895608154076531</v>
          </cell>
          <cell r="AC29">
            <v>-0.50717920821305706</v>
          </cell>
          <cell r="AD29">
            <v>0.6528103477626338</v>
          </cell>
          <cell r="AE29">
            <v>0.31636618429675528</v>
          </cell>
          <cell r="AF29">
            <v>1.972011422023312</v>
          </cell>
          <cell r="AG29">
            <v>-0.794623021505939</v>
          </cell>
          <cell r="AH29">
            <v>0.56396676604554963</v>
          </cell>
          <cell r="AI29">
            <v>-0.53903179956420721</v>
          </cell>
          <cell r="AJ29">
            <v>-1.1371541502363767</v>
          </cell>
          <cell r="AK29">
            <v>8.6978458154158625E-3</v>
          </cell>
          <cell r="AL29">
            <v>0.32678920247629495</v>
          </cell>
          <cell r="AM29">
            <v>0.22839622398979431</v>
          </cell>
          <cell r="AN29">
            <v>0.28718768833118846</v>
          </cell>
          <cell r="AO29">
            <v>-3.5112526060455158</v>
          </cell>
          <cell r="AP29">
            <v>9.8166526787002703E-2</v>
          </cell>
          <cell r="AQ29">
            <v>2.1285426030183658</v>
          </cell>
          <cell r="AR29">
            <v>0.47963077608433863</v>
          </cell>
          <cell r="AS29">
            <v>-0.92507328200450045</v>
          </cell>
          <cell r="AT29">
            <v>-0.10096773350509838</v>
          </cell>
          <cell r="AU29">
            <v>-0.1715929301515246</v>
          </cell>
          <cell r="AV29">
            <v>-9.8707142929497851E-2</v>
          </cell>
          <cell r="AW29">
            <v>0.40736322044500373</v>
          </cell>
          <cell r="AX29">
            <v>0.33375582017455163</v>
          </cell>
          <cell r="AY29">
            <v>0.18557334604959674</v>
          </cell>
          <cell r="BA29" t="str">
            <v>NA</v>
          </cell>
          <cell r="BB29" t="str">
            <v>NA</v>
          </cell>
          <cell r="BC29" t="str">
            <v>NA</v>
          </cell>
          <cell r="BD29" t="str">
            <v>NA</v>
          </cell>
          <cell r="BE29" t="str">
            <v>NA</v>
          </cell>
          <cell r="BG29">
            <v>-6.3350340136054339E-2</v>
          </cell>
          <cell r="BH29">
            <v>1.3843948452803325</v>
          </cell>
        </row>
        <row r="30">
          <cell r="A30" t="str">
            <v>Change in Core Inflation</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v>0.87357304652941636</v>
          </cell>
          <cell r="AE30">
            <v>3.6659352837968673E-2</v>
          </cell>
          <cell r="AF30">
            <v>1.7301206159111733</v>
          </cell>
          <cell r="AG30">
            <v>-0.31580062047158131</v>
          </cell>
          <cell r="AH30">
            <v>0.63718530733882028</v>
          </cell>
          <cell r="AI30">
            <v>-0.54026850423962747</v>
          </cell>
          <cell r="AJ30">
            <v>-1.6922862837662802</v>
          </cell>
          <cell r="AK30">
            <v>-0.37937403126149227</v>
          </cell>
          <cell r="AL30">
            <v>0.44178531202893334</v>
          </cell>
          <cell r="AM30">
            <v>0.39681513233061605</v>
          </cell>
          <cell r="AN30">
            <v>-7.5480650460343204E-2</v>
          </cell>
          <cell r="AO30">
            <v>-2.5266760139291025</v>
          </cell>
          <cell r="AP30">
            <v>-1.2602815532227043</v>
          </cell>
          <cell r="AQ30">
            <v>1.8909731144556841</v>
          </cell>
          <cell r="AR30">
            <v>0.71498759063085293</v>
          </cell>
          <cell r="AS30">
            <v>-0.30625460776164143</v>
          </cell>
          <cell r="AT30">
            <v>0.2109558426202631</v>
          </cell>
          <cell r="AU30">
            <v>0.33982416295776491</v>
          </cell>
          <cell r="AV30">
            <v>-0.54120912105006402</v>
          </cell>
          <cell r="AW30">
            <v>-0.37357205069122973</v>
          </cell>
          <cell r="AX30">
            <v>0.19551690005963412</v>
          </cell>
          <cell r="AY30">
            <v>0.54280705915293981</v>
          </cell>
          <cell r="BA30" t="str">
            <v>NA</v>
          </cell>
          <cell r="BB30" t="str">
            <v>NA</v>
          </cell>
          <cell r="BC30" t="str">
            <v>NA</v>
          </cell>
          <cell r="BD30" t="str">
            <v>NA</v>
          </cell>
          <cell r="BE30" t="str">
            <v>NA</v>
          </cell>
          <cell r="BG30">
            <v>-1.1240084508786068E-2</v>
          </cell>
          <cell r="BH30">
            <v>1.3304957431410138</v>
          </cell>
        </row>
        <row r="31">
          <cell r="A31" t="str">
            <v>Change in Personal Consumption Deflator</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v>-0.26730318721169466</v>
          </cell>
          <cell r="AD31">
            <v>0.55746154175915685</v>
          </cell>
          <cell r="AE31">
            <v>-0.41880345158591836</v>
          </cell>
          <cell r="AF31">
            <v>0.8507887011569516</v>
          </cell>
          <cell r="AG31">
            <v>-0.16947229206267084</v>
          </cell>
          <cell r="AH31">
            <v>0.37999599786747662</v>
          </cell>
          <cell r="AI31">
            <v>-0.50585043330013368</v>
          </cell>
          <cell r="AJ31">
            <v>-0.95059097848629603</v>
          </cell>
          <cell r="AK31">
            <v>-7.7224685337655738E-2</v>
          </cell>
          <cell r="AL31">
            <v>0.4277408907002766</v>
          </cell>
          <cell r="AM31">
            <v>0.21405868776805395</v>
          </cell>
          <cell r="AN31">
            <v>-0.55360021036460838</v>
          </cell>
          <cell r="AO31">
            <v>-3.517933213203646</v>
          </cell>
          <cell r="AP31">
            <v>2.2107983030162179</v>
          </cell>
          <cell r="AQ31">
            <v>1.0743312755782068</v>
          </cell>
          <cell r="AR31">
            <v>0.12153634773920394</v>
          </cell>
          <cell r="AS31">
            <v>3.8272634128532108E-2</v>
          </cell>
          <cell r="AT31">
            <v>-0.13931741722954402</v>
          </cell>
          <cell r="AU31">
            <v>-0.12384271080372707</v>
          </cell>
          <cell r="AV31">
            <v>-8.0769814281094268E-2</v>
          </cell>
          <cell r="AW31">
            <v>0.35499143978515663</v>
          </cell>
          <cell r="AX31">
            <v>0.48528970738350857</v>
          </cell>
          <cell r="AY31">
            <v>8.944286698424718E-2</v>
          </cell>
          <cell r="BA31" t="str">
            <v>NA</v>
          </cell>
          <cell r="BB31" t="str">
            <v>NA</v>
          </cell>
          <cell r="BC31" t="str">
            <v>NA</v>
          </cell>
          <cell r="BD31" t="str">
            <v>NA</v>
          </cell>
          <cell r="BE31" t="str">
            <v>NA</v>
          </cell>
          <cell r="BG31">
            <v>-4.012600960466408E-2</v>
          </cell>
          <cell r="BH31">
            <v>2.2747663738109258</v>
          </cell>
        </row>
        <row r="32">
          <cell r="A32" t="str">
            <v>Change in Wage Inflation</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v>-0.54332397704691449</v>
          </cell>
          <cell r="R32">
            <v>-2.836330984654797</v>
          </cell>
          <cell r="S32">
            <v>1.3049137012479903</v>
          </cell>
          <cell r="T32">
            <v>0.22825836618265954</v>
          </cell>
          <cell r="U32">
            <v>-0.57272638952166022</v>
          </cell>
          <cell r="V32">
            <v>-0.44846494697994665</v>
          </cell>
          <cell r="W32">
            <v>-0.2768264938610519</v>
          </cell>
          <cell r="X32">
            <v>1.701262636138682</v>
          </cell>
          <cell r="Y32">
            <v>0.42789427997709778</v>
          </cell>
          <cell r="Z32">
            <v>-3.5942711210646325</v>
          </cell>
          <cell r="AA32">
            <v>1.1947971046986263</v>
          </cell>
          <cell r="AB32">
            <v>-0.33530448370668464</v>
          </cell>
          <cell r="AC32">
            <v>2.8661620587382384</v>
          </cell>
          <cell r="AD32">
            <v>-1.4420738493272856</v>
          </cell>
          <cell r="AE32">
            <v>1.6025441254902533</v>
          </cell>
          <cell r="AF32">
            <v>0.70234166775736651</v>
          </cell>
          <cell r="AG32">
            <v>-3.1911167251872936E-2</v>
          </cell>
          <cell r="AH32">
            <v>-1.4960964494892544</v>
          </cell>
          <cell r="AI32">
            <v>0.82311879571500457</v>
          </cell>
          <cell r="AJ32">
            <v>-0.73351119787248431</v>
          </cell>
          <cell r="AK32">
            <v>0.30602923862457693</v>
          </cell>
          <cell r="AL32">
            <v>-0.427760365117551</v>
          </cell>
          <cell r="AM32">
            <v>0.68800641059847456</v>
          </cell>
          <cell r="AN32">
            <v>-0.71720366477466191</v>
          </cell>
          <cell r="AO32">
            <v>-1.6654633702252999</v>
          </cell>
          <cell r="AP32">
            <v>-2.2599148887682037</v>
          </cell>
          <cell r="AQ32">
            <v>0.6683795825333072</v>
          </cell>
          <cell r="AR32">
            <v>1.1075704959413823</v>
          </cell>
          <cell r="AS32">
            <v>-1.165827476198962</v>
          </cell>
          <cell r="AT32">
            <v>1.0717858188635023</v>
          </cell>
          <cell r="AU32">
            <v>0.82441821723121211</v>
          </cell>
          <cell r="AV32">
            <v>0.55846532882077915</v>
          </cell>
          <cell r="AW32">
            <v>2.6300446420531556E-2</v>
          </cell>
          <cell r="AX32">
            <v>0.26826498906049068</v>
          </cell>
          <cell r="AY32">
            <v>0.62734163914790164</v>
          </cell>
          <cell r="BA32" t="str">
            <v>NA</v>
          </cell>
          <cell r="BB32" t="str">
            <v>NA</v>
          </cell>
          <cell r="BC32" t="str">
            <v>NA</v>
          </cell>
          <cell r="BD32" t="str">
            <v>NA</v>
          </cell>
          <cell r="BE32" t="str">
            <v>NA</v>
          </cell>
          <cell r="BG32">
            <v>-0.11979420963837777</v>
          </cell>
          <cell r="BH32">
            <v>1.7382212502756968</v>
          </cell>
        </row>
        <row r="34">
          <cell r="A34" t="str">
            <v>External</v>
          </cell>
        </row>
        <row r="35">
          <cell r="A35" t="str">
            <v>F/cast Shading</v>
          </cell>
        </row>
        <row r="36">
          <cell r="A36" t="str">
            <v>F/cast Shading</v>
          </cell>
        </row>
        <row r="37">
          <cell r="A37" t="str">
            <v>Current Account (CA)</v>
          </cell>
          <cell r="B37" t="str">
            <v>NA</v>
          </cell>
          <cell r="C37">
            <v>0.66278222447145363</v>
          </cell>
          <cell r="D37">
            <v>0.12616150272848289</v>
          </cell>
          <cell r="E37">
            <v>0.38824317241099582</v>
          </cell>
          <cell r="F37">
            <v>1.931709884467955</v>
          </cell>
          <cell r="G37">
            <v>-0.1472770499691306</v>
          </cell>
          <cell r="H37">
            <v>0.60616228862309263</v>
          </cell>
          <cell r="I37">
            <v>0.56892460075307816</v>
          </cell>
          <cell r="J37">
            <v>0.83053449242397337</v>
          </cell>
          <cell r="K37">
            <v>2.0755813843632209</v>
          </cell>
          <cell r="L37">
            <v>1.7665921401488722</v>
          </cell>
          <cell r="M37">
            <v>-0.49399297732950309</v>
          </cell>
          <cell r="N37">
            <v>1.1911165700050008</v>
          </cell>
          <cell r="O37">
            <v>0.58944492946884741</v>
          </cell>
          <cell r="P37">
            <v>0.51670619289515263</v>
          </cell>
          <cell r="Q37">
            <v>0.14833775420605599</v>
          </cell>
          <cell r="R37">
            <v>6.960108271650671E-2</v>
          </cell>
          <cell r="S37">
            <v>-0.44208279580221932</v>
          </cell>
          <cell r="T37">
            <v>-0.54505247454410444</v>
          </cell>
          <cell r="U37">
            <v>-0.23397772220437804</v>
          </cell>
          <cell r="V37">
            <v>-0.34143176712775264</v>
          </cell>
          <cell r="W37">
            <v>-0.63125831944371913</v>
          </cell>
          <cell r="X37">
            <v>-0.69243550475410354</v>
          </cell>
          <cell r="Y37">
            <v>-1.2103939008725415</v>
          </cell>
          <cell r="Z37">
            <v>-1.024874684525922</v>
          </cell>
          <cell r="AA37">
            <v>-1.0045989922162644</v>
          </cell>
          <cell r="AB37">
            <v>-1.0406885817450817</v>
          </cell>
          <cell r="AC37">
            <v>-0.98287077397991851</v>
          </cell>
          <cell r="AD37">
            <v>-0.65835567646778359</v>
          </cell>
          <cell r="AE37">
            <v>-0.54656851320675703</v>
          </cell>
          <cell r="AF37">
            <v>-0.41816424523065371</v>
          </cell>
          <cell r="AG37">
            <v>-0.35631327359363274</v>
          </cell>
          <cell r="AH37">
            <v>-0.55009879830361563</v>
          </cell>
          <cell r="AI37">
            <v>-0.60270306462296264</v>
          </cell>
          <cell r="AJ37">
            <v>-0.47210296937952839</v>
          </cell>
          <cell r="AK37">
            <v>0.29377396897717301</v>
          </cell>
          <cell r="AL37">
            <v>0.68800308871296312</v>
          </cell>
          <cell r="AM37">
            <v>0.96562322535090317</v>
          </cell>
          <cell r="AN37">
            <v>0.91344984137812291</v>
          </cell>
          <cell r="AO37">
            <v>0.61251537825300295</v>
          </cell>
          <cell r="AP37">
            <v>-0.20018165170309529</v>
          </cell>
          <cell r="AQ37">
            <v>-7.5396577243833598E-2</v>
          </cell>
          <cell r="AR37">
            <v>0.38959549218511114</v>
          </cell>
          <cell r="AS37">
            <v>-0.87737119629358695</v>
          </cell>
          <cell r="AT37">
            <v>-0.75843298288585526</v>
          </cell>
          <cell r="AU37">
            <v>-1.8319700972719166</v>
          </cell>
          <cell r="AV37">
            <v>0.73179701293632915</v>
          </cell>
          <cell r="AW37">
            <v>-0.6413438975740916</v>
          </cell>
          <cell r="AX37">
            <v>-2.3532719385918401</v>
          </cell>
          <cell r="AY37">
            <v>3.0665541994074976</v>
          </cell>
          <cell r="BA37" t="str">
            <v>NA</v>
          </cell>
          <cell r="BB37" t="str">
            <v>NA</v>
          </cell>
          <cell r="BC37" t="str">
            <v>NA</v>
          </cell>
          <cell r="BD37" t="str">
            <v>NA</v>
          </cell>
          <cell r="BE37" t="str">
            <v>NA</v>
          </cell>
          <cell r="BG37">
            <v>-2.6230562380635014</v>
          </cell>
          <cell r="BH37">
            <v>5.3099059266866275</v>
          </cell>
        </row>
        <row r="38">
          <cell r="A38" t="str">
            <v>Modified Current Account (% GNI*)</v>
          </cell>
          <cell r="B38" t="str">
            <v>NA</v>
          </cell>
          <cell r="C38">
            <v>1.2566956007787162</v>
          </cell>
          <cell r="D38">
            <v>0.67372243602623749</v>
          </cell>
          <cell r="E38">
            <v>0.95844230279204168</v>
          </cell>
          <cell r="F38">
            <v>2.6352312104125937</v>
          </cell>
          <cell r="G38">
            <v>0.37666469678407372</v>
          </cell>
          <cell r="H38">
            <v>1.1951849250776549</v>
          </cell>
          <cell r="I38">
            <v>1.1547307050558546</v>
          </cell>
          <cell r="J38">
            <v>1.4389380423770259</v>
          </cell>
          <cell r="K38">
            <v>2.7915301012552818</v>
          </cell>
          <cell r="L38">
            <v>2.4558508584019005</v>
          </cell>
          <cell r="M38">
            <v>0</v>
          </cell>
          <cell r="N38">
            <v>1.8306666253465094</v>
          </cell>
          <cell r="O38">
            <v>1.1770235470734669</v>
          </cell>
          <cell r="P38">
            <v>1.098001754320606</v>
          </cell>
          <cell r="Q38">
            <v>0.69781423677563148</v>
          </cell>
          <cell r="R38">
            <v>0.61227641704468838</v>
          </cell>
          <cell r="S38">
            <v>5.6394100305226798E-2</v>
          </cell>
          <cell r="T38">
            <v>-5.546993523691001E-2</v>
          </cell>
          <cell r="U38">
            <v>0.28247495861112432</v>
          </cell>
          <cell r="V38">
            <v>0.16573920448115387</v>
          </cell>
          <cell r="W38">
            <v>-0.14912210367732487</v>
          </cell>
          <cell r="X38">
            <v>-0.21558367678840984</v>
          </cell>
          <cell r="Y38">
            <v>-0.77828249396139593</v>
          </cell>
          <cell r="Z38">
            <v>-0.5767384232726922</v>
          </cell>
          <cell r="AA38">
            <v>-0.59185537601036897</v>
          </cell>
          <cell r="AB38">
            <v>-0.65419767885347591</v>
          </cell>
          <cell r="AC38">
            <v>-0.62337336458201842</v>
          </cell>
          <cell r="AD38">
            <v>-0.17770980110043055</v>
          </cell>
          <cell r="AE38">
            <v>-5.7370779912378475E-2</v>
          </cell>
          <cell r="AF38">
            <v>-0.13889178757441906</v>
          </cell>
          <cell r="AG38">
            <v>-4.4654333059747864E-2</v>
          </cell>
          <cell r="AH38">
            <v>-6.2947609773392019E-2</v>
          </cell>
          <cell r="AI38">
            <v>-0.26680079844665461</v>
          </cell>
          <cell r="AJ38">
            <v>-7.4276494634307688E-2</v>
          </cell>
          <cell r="AK38">
            <v>0.71989978383112174</v>
          </cell>
          <cell r="AL38">
            <v>1.0446479086234337</v>
          </cell>
          <cell r="AM38">
            <v>1.3022088697230718</v>
          </cell>
          <cell r="AN38">
            <v>1.5254915077189528</v>
          </cell>
          <cell r="AO38">
            <v>0.8742983488572037</v>
          </cell>
          <cell r="AP38">
            <v>0.71265398394569623</v>
          </cell>
          <cell r="AQ38">
            <v>0.45447116243122931</v>
          </cell>
          <cell r="AR38">
            <v>2.1573397227425324</v>
          </cell>
          <cell r="AS38">
            <v>0.15986893693263526</v>
          </cell>
          <cell r="AT38">
            <v>-9.5062770637041785E-2</v>
          </cell>
          <cell r="AU38">
            <v>-0.67047534332735603</v>
          </cell>
          <cell r="AV38">
            <v>-0.68609915920908837</v>
          </cell>
          <cell r="AW38">
            <v>-1.1715351166965347</v>
          </cell>
          <cell r="AX38">
            <v>-1.2502388673349438</v>
          </cell>
          <cell r="AY38">
            <v>-1.5791804620766225</v>
          </cell>
          <cell r="BA38" t="str">
            <v>NA</v>
          </cell>
          <cell r="BB38" t="str">
            <v>NA</v>
          </cell>
          <cell r="BC38" t="str">
            <v>NA</v>
          </cell>
          <cell r="BD38" t="str">
            <v>NA</v>
          </cell>
          <cell r="BE38" t="str">
            <v>NA</v>
          </cell>
          <cell r="BG38">
            <v>0</v>
          </cell>
          <cell r="BH38">
            <v>4.8877130596151357</v>
          </cell>
        </row>
        <row r="39">
          <cell r="A39" t="str">
            <v>NIIP</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v>-1.4782332210807454</v>
          </cell>
          <cell r="AI39">
            <v>-1.2537866277944805</v>
          </cell>
          <cell r="AJ39">
            <v>-1.2575525102321696</v>
          </cell>
          <cell r="AK39">
            <v>-0.97398156267418723</v>
          </cell>
          <cell r="AL39">
            <v>-1.0511821526468119</v>
          </cell>
          <cell r="AM39">
            <v>-1.1980515677166832</v>
          </cell>
          <cell r="AN39">
            <v>-0.62563743718795395</v>
          </cell>
          <cell r="AO39">
            <v>8.0088931634966234E-2</v>
          </cell>
          <cell r="AP39">
            <v>3.1509048188778116E-2</v>
          </cell>
          <cell r="AQ39">
            <v>0.35010270241726826</v>
          </cell>
          <cell r="AR39">
            <v>0.50726650354558067</v>
          </cell>
          <cell r="AS39">
            <v>0.54727421814882327</v>
          </cell>
          <cell r="AT39">
            <v>0.7762876458345187</v>
          </cell>
          <cell r="AU39">
            <v>1.6176298305178192</v>
          </cell>
          <cell r="AV39">
            <v>1.02072123577184</v>
          </cell>
          <cell r="AW39">
            <v>1.0425117173707263</v>
          </cell>
          <cell r="AX39">
            <v>0.87335406195411291</v>
          </cell>
          <cell r="AY39">
            <v>0.99167918394860188</v>
          </cell>
          <cell r="BA39" t="str">
            <v>NA</v>
          </cell>
          <cell r="BB39" t="str">
            <v>NA</v>
          </cell>
          <cell r="BC39" t="str">
            <v>NA</v>
          </cell>
          <cell r="BD39" t="str">
            <v>NA</v>
          </cell>
          <cell r="BE39" t="str">
            <v>NA</v>
          </cell>
          <cell r="BG39">
            <v>-108.98325598580595</v>
          </cell>
          <cell r="BH39">
            <v>66.385503035887751</v>
          </cell>
        </row>
        <row r="40">
          <cell r="A40" t="str">
            <v>Adjusted NIIP (% GNI*)</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v>1.6539135895779973</v>
          </cell>
          <cell r="AS40">
            <v>1.1207950792755144</v>
          </cell>
          <cell r="AT40">
            <v>0.33444835505903692</v>
          </cell>
          <cell r="AU40">
            <v>-0.20848813399102187</v>
          </cell>
          <cell r="AV40">
            <v>-0.23242595125915308</v>
          </cell>
          <cell r="AW40">
            <v>-0.36240961319998849</v>
          </cell>
          <cell r="AX40">
            <v>-1.0848394591336812</v>
          </cell>
          <cell r="AY40">
            <v>-1.2209938663287043</v>
          </cell>
          <cell r="BA40" t="str">
            <v>NA</v>
          </cell>
          <cell r="BB40" t="str">
            <v>NA</v>
          </cell>
          <cell r="BC40" t="str">
            <v>NA</v>
          </cell>
          <cell r="BD40" t="str">
            <v>NA</v>
          </cell>
          <cell r="BE40" t="str">
            <v>NA</v>
          </cell>
          <cell r="BG40">
            <v>7.5717294419766219</v>
          </cell>
          <cell r="BH40">
            <v>47.840954681740719</v>
          </cell>
        </row>
        <row r="41">
          <cell r="A41" t="str">
            <v>Terms of Trade</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v>7.4328962374803478E-2</v>
          </cell>
          <cell r="AC41">
            <v>0.20889659243346678</v>
          </cell>
          <cell r="AD41">
            <v>0.51973471979286145</v>
          </cell>
          <cell r="AE41">
            <v>-5.9964971027886484E-2</v>
          </cell>
          <cell r="AF41">
            <v>-1.1629782877450328E-2</v>
          </cell>
          <cell r="AG41">
            <v>0.69607421091779342</v>
          </cell>
          <cell r="AH41">
            <v>1.1213623441303722</v>
          </cell>
          <cell r="AI41">
            <v>-0.48341413334452188</v>
          </cell>
          <cell r="AJ41">
            <v>-2.686794948817647</v>
          </cell>
          <cell r="AK41">
            <v>0.91520421673557872</v>
          </cell>
          <cell r="AL41">
            <v>-0.43549233885177507</v>
          </cell>
          <cell r="AM41">
            <v>0.28914433217966029</v>
          </cell>
          <cell r="AN41">
            <v>0.58151703162346124</v>
          </cell>
          <cell r="AO41">
            <v>-0.68277435178273627</v>
          </cell>
          <cell r="AP41">
            <v>-1.6586700060609545</v>
          </cell>
          <cell r="AQ41">
            <v>1.0519292844041781</v>
          </cell>
          <cell r="AR41">
            <v>-0.88626752665707309</v>
          </cell>
          <cell r="AS41">
            <v>-1.8342195337703874E-2</v>
          </cell>
          <cell r="AT41">
            <v>-0.97797837260922516</v>
          </cell>
          <cell r="AU41">
            <v>2.1188184256753533</v>
          </cell>
          <cell r="AV41">
            <v>9.3784554209557947E-2</v>
          </cell>
          <cell r="AW41">
            <v>-0.64754589887557423</v>
          </cell>
          <cell r="AX41">
            <v>-0.13726245261959574</v>
          </cell>
          <cell r="AY41">
            <v>1.0153423043850565</v>
          </cell>
          <cell r="BA41" t="str">
            <v>NA</v>
          </cell>
          <cell r="BB41" t="str">
            <v>NA</v>
          </cell>
          <cell r="BC41" t="str">
            <v>NA</v>
          </cell>
          <cell r="BD41" t="str">
            <v>NA</v>
          </cell>
          <cell r="BE41" t="str">
            <v>NA</v>
          </cell>
          <cell r="BG41">
            <v>-9.26386357084132E-2</v>
          </cell>
          <cell r="BH41">
            <v>1.9645526965223929</v>
          </cell>
        </row>
        <row r="42">
          <cell r="A42" t="str">
            <v>Change in CA*</v>
          </cell>
          <cell r="B42" t="str">
            <v>NA</v>
          </cell>
          <cell r="C42" t="str">
            <v>NA</v>
          </cell>
          <cell r="D42">
            <v>-0.64432467138814087</v>
          </cell>
          <cell r="E42">
            <v>0.42283341880938669</v>
          </cell>
          <cell r="F42">
            <v>2.1349109451924662</v>
          </cell>
          <cell r="G42">
            <v>-2.7051030033350871</v>
          </cell>
          <cell r="H42">
            <v>1.0793436749283785</v>
          </cell>
          <cell r="I42">
            <v>2.2908393676033235E-2</v>
          </cell>
          <cell r="J42">
            <v>0.42220306922325795</v>
          </cell>
          <cell r="K42">
            <v>1.736187805343675</v>
          </cell>
          <cell r="L42">
            <v>-0.34018288411398917</v>
          </cell>
          <cell r="M42">
            <v>-2.9477390243088193</v>
          </cell>
          <cell r="N42">
            <v>2.3241620344688774</v>
          </cell>
          <cell r="O42">
            <v>-0.73124016708489292</v>
          </cell>
          <cell r="P42">
            <v>-2.4525083099982373E-2</v>
          </cell>
          <cell r="Q42">
            <v>-0.41952030497740406</v>
          </cell>
          <cell r="R42">
            <v>-3.2539012742171927E-2</v>
          </cell>
          <cell r="S42">
            <v>-0.61100618595923761</v>
          </cell>
          <cell r="T42">
            <v>-6.4917092508517849E-2</v>
          </cell>
          <cell r="U42">
            <v>0.48829380190408206</v>
          </cell>
          <cell r="V42">
            <v>-7.0908720555910729E-2</v>
          </cell>
          <cell r="W42">
            <v>-0.31457932775950798</v>
          </cell>
          <cell r="X42">
            <v>-9.0775232850494759E-3</v>
          </cell>
          <cell r="Y42">
            <v>-0.61938966182021371</v>
          </cell>
          <cell r="Z42">
            <v>0.32053719137860642</v>
          </cell>
          <cell r="AA42">
            <v>5.4070185673413887E-2</v>
          </cell>
          <cell r="AB42">
            <v>-4.0113161904839576E-3</v>
          </cell>
          <cell r="AC42">
            <v>0.11057241973761521</v>
          </cell>
          <cell r="AD42">
            <v>0.62077481257166545</v>
          </cell>
          <cell r="AE42">
            <v>0.22066474525802787</v>
          </cell>
          <cell r="AF42">
            <v>-2.7598816912050139E-2</v>
          </cell>
          <cell r="AG42">
            <v>0.18856295691752573</v>
          </cell>
          <cell r="AH42">
            <v>5.0163689130378664E-2</v>
          </cell>
          <cell r="AI42">
            <v>-0.17805268932497298</v>
          </cell>
          <cell r="AJ42">
            <v>0.30944396273188418</v>
          </cell>
          <cell r="AK42">
            <v>1.0494035439571556</v>
          </cell>
          <cell r="AL42">
            <v>0.47206336285394934</v>
          </cell>
          <cell r="AM42">
            <v>0.38943123065092394</v>
          </cell>
          <cell r="AN42">
            <v>0.34727301514172348</v>
          </cell>
          <cell r="AO42">
            <v>-0.72822706080752808</v>
          </cell>
          <cell r="AP42">
            <v>-0.12614091163527327</v>
          </cell>
          <cell r="AQ42">
            <v>-0.24487160467629535</v>
          </cell>
          <cell r="AR42">
            <v>2.1669857819694514</v>
          </cell>
          <cell r="AS42">
            <v>-2.3839866544229493</v>
          </cell>
          <cell r="AT42">
            <v>-0.24087312546497142</v>
          </cell>
          <cell r="AU42">
            <v>-0.63502605229965503</v>
          </cell>
          <cell r="AV42">
            <v>5.344680495563247E-2</v>
          </cell>
          <cell r="AW42">
            <v>-0.52436563513078993</v>
          </cell>
          <cell r="AX42">
            <v>-2.4133929543214756E-2</v>
          </cell>
          <cell r="AY42">
            <v>-0.33189638712700037</v>
          </cell>
          <cell r="BA42" t="str">
            <v>NA</v>
          </cell>
          <cell r="BB42" t="str">
            <v>NA</v>
          </cell>
          <cell r="BC42" t="str">
            <v>NA</v>
          </cell>
          <cell r="BD42" t="str">
            <v>NA</v>
          </cell>
          <cell r="BE42" t="str">
            <v>NA</v>
          </cell>
          <cell r="BG42">
            <v>0.28876975974724989</v>
          </cell>
          <cell r="BH42">
            <v>3.9741389779502647</v>
          </cell>
        </row>
        <row r="43">
          <cell r="A43" t="str">
            <v>Change in Adjusted NIIP</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v>0.39560894951807907</v>
          </cell>
          <cell r="AT43">
            <v>1.2139510375539726</v>
          </cell>
          <cell r="AU43">
            <v>0.42733710928511015</v>
          </cell>
          <cell r="AV43">
            <v>-1.2498790673377986</v>
          </cell>
          <cell r="AW43">
            <v>-0.90717721506131788</v>
          </cell>
          <cell r="AX43">
            <v>1.0073947821264659</v>
          </cell>
          <cell r="AY43">
            <v>-0.88723559608451308</v>
          </cell>
          <cell r="BA43" t="str">
            <v>NA</v>
          </cell>
          <cell r="BB43" t="str">
            <v>NA</v>
          </cell>
          <cell r="BC43" t="str">
            <v>NA</v>
          </cell>
          <cell r="BD43" t="str">
            <v>NA</v>
          </cell>
          <cell r="BE43" t="str">
            <v>NA</v>
          </cell>
          <cell r="BG43">
            <v>19.648331044604436</v>
          </cell>
          <cell r="BH43">
            <v>14.803930633794057</v>
          </cell>
        </row>
        <row r="45">
          <cell r="A45" t="str">
            <v>Investment / Housing</v>
          </cell>
        </row>
        <row r="46">
          <cell r="A46" t="str">
            <v>F/cast Shading</v>
          </cell>
        </row>
        <row r="47">
          <cell r="A47" t="str">
            <v>LRAvg</v>
          </cell>
        </row>
        <row r="48">
          <cell r="A48" t="str">
            <v>Total Investment-to-GNI*</v>
          </cell>
          <cell r="B48" t="str">
            <v>NA</v>
          </cell>
          <cell r="C48">
            <v>-0.5135885944552584</v>
          </cell>
          <cell r="D48">
            <v>-0.58609124852447358</v>
          </cell>
          <cell r="E48">
            <v>-0.41740544006052493</v>
          </cell>
          <cell r="F48">
            <v>-0.39471046332653764</v>
          </cell>
          <cell r="G48">
            <v>-0.5491917912158879</v>
          </cell>
          <cell r="H48">
            <v>-0.40753462891366316</v>
          </cell>
          <cell r="I48">
            <v>-0.41008701199918229</v>
          </cell>
          <cell r="J48">
            <v>-0.15980370235380337</v>
          </cell>
          <cell r="K48">
            <v>5.824321371216995E-2</v>
          </cell>
          <cell r="L48">
            <v>-3.9378398957330286E-2</v>
          </cell>
          <cell r="M48">
            <v>7.2874009074514079E-2</v>
          </cell>
          <cell r="N48">
            <v>-0.17140102369357615</v>
          </cell>
          <cell r="O48">
            <v>-0.41242875157673298</v>
          </cell>
          <cell r="P48">
            <v>-0.54562880354936061</v>
          </cell>
          <cell r="Q48">
            <v>-0.74409591324819335</v>
          </cell>
          <cell r="R48">
            <v>-0.81481148989561325</v>
          </cell>
          <cell r="S48">
            <v>-0.91908184314469166</v>
          </cell>
          <cell r="T48">
            <v>-0.93583470311568306</v>
          </cell>
          <cell r="U48">
            <v>-0.8014572942312036</v>
          </cell>
          <cell r="V48">
            <v>-0.6883454807839624</v>
          </cell>
          <cell r="W48">
            <v>-0.83081891634993854</v>
          </cell>
          <cell r="X48">
            <v>-0.86397214695473157</v>
          </cell>
          <cell r="Y48">
            <v>-0.96896942232740046</v>
          </cell>
          <cell r="Z48">
            <v>-0.87538748657463572</v>
          </cell>
          <cell r="AA48">
            <v>-0.65757213775482215</v>
          </cell>
          <cell r="AB48">
            <v>-0.50007503754137106</v>
          </cell>
          <cell r="AC48">
            <v>-0.34118543705556936</v>
          </cell>
          <cell r="AD48">
            <v>-0.16814389357492454</v>
          </cell>
          <cell r="AE48">
            <v>8.0066909570086955E-2</v>
          </cell>
          <cell r="AF48">
            <v>3.5465925785370264E-2</v>
          </cell>
          <cell r="AG48">
            <v>0.11190797463095248</v>
          </cell>
          <cell r="AH48">
            <v>0.13279431050984905</v>
          </cell>
          <cell r="AI48">
            <v>0.20839309786216587</v>
          </cell>
          <cell r="AJ48">
            <v>0.42922825540259579</v>
          </cell>
          <cell r="AK48">
            <v>0.74230512179877295</v>
          </cell>
          <cell r="AL48">
            <v>0.83720140420903932</v>
          </cell>
          <cell r="AM48">
            <v>0.64643218680777725</v>
          </cell>
          <cell r="AN48">
            <v>0.24143186260395122</v>
          </cell>
          <cell r="AO48">
            <v>-2.5919752617690823E-2</v>
          </cell>
          <cell r="AP48">
            <v>-0.36759040322802539</v>
          </cell>
          <cell r="AQ48">
            <v>-0.38720376803467221</v>
          </cell>
          <cell r="AR48">
            <v>1.0245495389071777E-2</v>
          </cell>
          <cell r="AS48">
            <v>-0.23236382071470679</v>
          </cell>
          <cell r="AT48">
            <v>1.6798506969716992E-3</v>
          </cell>
          <cell r="AU48">
            <v>1.060414362724619</v>
          </cell>
          <cell r="AV48">
            <v>2.552369061766135</v>
          </cell>
          <cell r="AW48">
            <v>2.3662274264518883</v>
          </cell>
          <cell r="AX48">
            <v>1.7614269736145156</v>
          </cell>
          <cell r="AY48">
            <v>4.3813713631637432</v>
          </cell>
          <cell r="BA48" t="str">
            <v>NA</v>
          </cell>
          <cell r="BB48" t="str">
            <v>NA</v>
          </cell>
          <cell r="BC48" t="str">
            <v>NA</v>
          </cell>
          <cell r="BD48" t="str">
            <v>NA</v>
          </cell>
          <cell r="BE48" t="str">
            <v>NA</v>
          </cell>
          <cell r="BG48">
            <v>26.982118074207275</v>
          </cell>
          <cell r="BH48">
            <v>11.18180462647752</v>
          </cell>
        </row>
        <row r="49">
          <cell r="A49" t="str">
            <v>LRAvg</v>
          </cell>
        </row>
        <row r="50">
          <cell r="A50" t="str">
            <v>Underlying Investment-to-GNI* 3</v>
          </cell>
          <cell r="B50" t="str">
            <v>NA</v>
          </cell>
          <cell r="C50">
            <v>-0.22334933334764298</v>
          </cell>
          <cell r="D50">
            <v>-0.14336144596955355</v>
          </cell>
          <cell r="E50">
            <v>4.7629226861632477E-2</v>
          </cell>
          <cell r="F50">
            <v>0.23418490442416659</v>
          </cell>
          <cell r="G50">
            <v>-8.4302216620524527E-3</v>
          </cell>
          <cell r="H50">
            <v>0.19640365301636054</v>
          </cell>
          <cell r="I50">
            <v>8.4825384479013041E-2</v>
          </cell>
          <cell r="J50">
            <v>0.55617495636869763</v>
          </cell>
          <cell r="K50">
            <v>1.0475419961083374</v>
          </cell>
          <cell r="L50">
            <v>1.0234998806002844</v>
          </cell>
          <cell r="M50">
            <v>1.235391989462356</v>
          </cell>
          <cell r="N50">
            <v>0.81274205323647952</v>
          </cell>
          <cell r="O50">
            <v>0.25584215863122867</v>
          </cell>
          <cell r="P50">
            <v>-5.5725197092587268E-2</v>
          </cell>
          <cell r="Q50">
            <v>-0.5256448829277387</v>
          </cell>
          <cell r="R50">
            <v>-0.74287620474688987</v>
          </cell>
          <cell r="S50">
            <v>-0.96010239287836641</v>
          </cell>
          <cell r="T50">
            <v>-1.1117529152938885</v>
          </cell>
          <cell r="U50">
            <v>-0.96170233060258337</v>
          </cell>
          <cell r="V50">
            <v>-0.74322051232363151</v>
          </cell>
          <cell r="W50">
            <v>-0.85986131761447226</v>
          </cell>
          <cell r="X50">
            <v>-0.84561727287889121</v>
          </cell>
          <cell r="Y50">
            <v>-1.0738279629498164</v>
          </cell>
          <cell r="Z50">
            <v>-0.9503368297383552</v>
          </cell>
          <cell r="AA50">
            <v>-0.36199703468791827</v>
          </cell>
          <cell r="AB50">
            <v>6.9288072092712608E-2</v>
          </cell>
          <cell r="AC50">
            <v>0.38541698057690077</v>
          </cell>
          <cell r="AD50">
            <v>0.78296140734364872</v>
          </cell>
          <cell r="AE50">
            <v>1.1068503665250424</v>
          </cell>
          <cell r="AF50">
            <v>1.2291160587086301</v>
          </cell>
          <cell r="AG50">
            <v>1.0428057597909792</v>
          </cell>
          <cell r="AH50">
            <v>0.9188782848643563</v>
          </cell>
          <cell r="AI50">
            <v>1.1441417786009556</v>
          </cell>
          <cell r="AJ50">
            <v>1.5482674838807493</v>
          </cell>
          <cell r="AK50">
            <v>2.0198285272502927</v>
          </cell>
          <cell r="AL50">
            <v>2.1766943673720722</v>
          </cell>
          <cell r="AM50">
            <v>1.7707603680849509</v>
          </cell>
          <cell r="AN50">
            <v>0.90945470849909738</v>
          </cell>
          <cell r="AO50">
            <v>-0.6205809158288621</v>
          </cell>
          <cell r="AP50">
            <v>-1.4892593692688316</v>
          </cell>
          <cell r="AQ50">
            <v>-1.5791728499303368</v>
          </cell>
          <cell r="AR50">
            <v>-1.6398582221793536</v>
          </cell>
          <cell r="AS50">
            <v>-1.2857654153720532</v>
          </cell>
          <cell r="AT50">
            <v>-1.0531403128501893</v>
          </cell>
          <cell r="AU50">
            <v>-0.94753740396656005</v>
          </cell>
          <cell r="AV50">
            <v>-0.83854459030675843</v>
          </cell>
          <cell r="AW50">
            <v>-0.79752149325493171</v>
          </cell>
          <cell r="AX50">
            <v>-0.42494788307573061</v>
          </cell>
          <cell r="AY50">
            <v>-0.35456605603094976</v>
          </cell>
          <cell r="BA50" t="str">
            <v>NA</v>
          </cell>
          <cell r="BB50" t="str">
            <v>NA</v>
          </cell>
          <cell r="BC50" t="str">
            <v>NA</v>
          </cell>
          <cell r="BD50" t="str">
            <v>NA</v>
          </cell>
          <cell r="BE50" t="str">
            <v>NA</v>
          </cell>
          <cell r="BG50">
            <v>18.842958093914827</v>
          </cell>
          <cell r="BH50">
            <v>4.6782912405563017</v>
          </cell>
        </row>
        <row r="51">
          <cell r="A51" t="str">
            <v>LRAvg</v>
          </cell>
        </row>
        <row r="52">
          <cell r="A52" t="str">
            <v>Total Building &amp; Construction-to-GNI*</v>
          </cell>
          <cell r="B52" t="str">
            <v>NA</v>
          </cell>
          <cell r="C52">
            <v>-0.39695280264664951</v>
          </cell>
          <cell r="D52">
            <v>-0.4807241436137194</v>
          </cell>
          <cell r="E52">
            <v>-0.42121539540170033</v>
          </cell>
          <cell r="F52">
            <v>-0.26868984745126884</v>
          </cell>
          <cell r="G52">
            <v>-0.50635600669376113</v>
          </cell>
          <cell r="H52">
            <v>-0.49561303322311662</v>
          </cell>
          <cell r="I52">
            <v>-0.62880630453566355</v>
          </cell>
          <cell r="J52">
            <v>-0.40181345380535011</v>
          </cell>
          <cell r="K52">
            <v>0.15684574867116446</v>
          </cell>
          <cell r="L52">
            <v>0.13177177827107947</v>
          </cell>
          <cell r="M52">
            <v>0.27800440783888192</v>
          </cell>
          <cell r="N52">
            <v>0.18113297635697159</v>
          </cell>
          <cell r="O52">
            <v>-0.33876049071694664</v>
          </cell>
          <cell r="P52">
            <v>-0.47539181621968735</v>
          </cell>
          <cell r="Q52">
            <v>-0.72653096635145409</v>
          </cell>
          <cell r="R52">
            <v>-0.78973983033734219</v>
          </cell>
          <cell r="S52">
            <v>-0.96651291620707758</v>
          </cell>
          <cell r="T52">
            <v>-1.018509063702387</v>
          </cell>
          <cell r="U52">
            <v>-0.88062896982082406</v>
          </cell>
          <cell r="V52">
            <v>-0.54129658634811473</v>
          </cell>
          <cell r="W52">
            <v>-0.55104377979338171</v>
          </cell>
          <cell r="X52">
            <v>-0.54681499145749035</v>
          </cell>
          <cell r="Y52">
            <v>-0.84423266724044288</v>
          </cell>
          <cell r="Z52">
            <v>-0.66180108588381537</v>
          </cell>
          <cell r="AA52">
            <v>-0.42787730828844883</v>
          </cell>
          <cell r="AB52">
            <v>-7.5196491321979572E-2</v>
          </cell>
          <cell r="AC52">
            <v>0.30010290450437443</v>
          </cell>
          <cell r="AD52">
            <v>0.5528119521761844</v>
          </cell>
          <cell r="AE52">
            <v>0.97760322321090998</v>
          </cell>
          <cell r="AF52">
            <v>1.0654044503839499</v>
          </cell>
          <cell r="AG52">
            <v>1.2122384892612306</v>
          </cell>
          <cell r="AH52">
            <v>1.2823422461241334</v>
          </cell>
          <cell r="AI52">
            <v>1.5668422931009014</v>
          </cell>
          <cell r="AJ52">
            <v>2.0896739778368838</v>
          </cell>
          <cell r="AK52">
            <v>2.5252392650246698</v>
          </cell>
          <cell r="AL52">
            <v>2.730284449429969</v>
          </cell>
          <cell r="AM52">
            <v>2.2783760982910986</v>
          </cell>
          <cell r="AN52">
            <v>1.4585299772685079</v>
          </cell>
          <cell r="AO52">
            <v>9.8523559048446382E-2</v>
          </cell>
          <cell r="AP52">
            <v>-0.81551611812362568</v>
          </cell>
          <cell r="AQ52">
            <v>-1.1217716278344538</v>
          </cell>
          <cell r="AR52">
            <v>-1.1155475843486091</v>
          </cell>
          <cell r="AS52">
            <v>-1.0016996300312928</v>
          </cell>
          <cell r="AT52">
            <v>-0.88201036184874193</v>
          </cell>
          <cell r="AU52">
            <v>-0.81339881094167465</v>
          </cell>
          <cell r="AV52">
            <v>-0.59049779700750282</v>
          </cell>
          <cell r="AW52">
            <v>-0.30731747156810957</v>
          </cell>
          <cell r="AX52">
            <v>4.1591200818310217E-3</v>
          </cell>
          <cell r="AY52">
            <v>0.20238043588344454</v>
          </cell>
          <cell r="BA52" t="str">
            <v>NA</v>
          </cell>
          <cell r="BB52" t="str">
            <v>NA</v>
          </cell>
          <cell r="BC52" t="str">
            <v>NA</v>
          </cell>
          <cell r="BD52" t="str">
            <v>NA</v>
          </cell>
          <cell r="BE52" t="str">
            <v>NA</v>
          </cell>
          <cell r="BG52">
            <v>12.261093541291249</v>
          </cell>
          <cell r="BH52">
            <v>4.358491633869618</v>
          </cell>
        </row>
        <row r="53">
          <cell r="A53" t="str">
            <v>LRAvg</v>
          </cell>
        </row>
        <row r="54">
          <cell r="A54" t="str">
            <v>Housing Building &amp; Construction-to-GNI*</v>
          </cell>
          <cell r="B54" t="str">
            <v>NA</v>
          </cell>
          <cell r="C54">
            <v>-0.61647351059820277</v>
          </cell>
          <cell r="D54">
            <v>-0.34049136975248301</v>
          </cell>
          <cell r="E54">
            <v>-0.30160393243957095</v>
          </cell>
          <cell r="F54">
            <v>4.4116481814918057E-3</v>
          </cell>
          <cell r="G54">
            <v>-0.3115703312578515</v>
          </cell>
          <cell r="H54">
            <v>-0.33113428044500376</v>
          </cell>
          <cell r="I54">
            <v>-0.35645668037558526</v>
          </cell>
          <cell r="J54">
            <v>-0.17622985526653942</v>
          </cell>
          <cell r="K54">
            <v>6.6824346185069453E-2</v>
          </cell>
          <cell r="L54">
            <v>-0.1072944955944329</v>
          </cell>
          <cell r="M54">
            <v>4.7814971531113006E-2</v>
          </cell>
          <cell r="N54">
            <v>-0.17986037838001415</v>
          </cell>
          <cell r="O54">
            <v>-0.23255536654678738</v>
          </cell>
          <cell r="P54">
            <v>-0.27558671799286771</v>
          </cell>
          <cell r="Q54">
            <v>-0.41452345488442466</v>
          </cell>
          <cell r="R54">
            <v>-0.39429566681351086</v>
          </cell>
          <cell r="S54">
            <v>-0.49319853131430907</v>
          </cell>
          <cell r="T54">
            <v>-0.70580315175989661</v>
          </cell>
          <cell r="U54">
            <v>-0.60649495241942497</v>
          </cell>
          <cell r="V54">
            <v>-0.50596212234744364</v>
          </cell>
          <cell r="W54">
            <v>-0.49306102984566191</v>
          </cell>
          <cell r="X54">
            <v>-0.34339267322955319</v>
          </cell>
          <cell r="Y54">
            <v>-0.53889774079772346</v>
          </cell>
          <cell r="Z54">
            <v>-0.26532811609188406</v>
          </cell>
          <cell r="AA54">
            <v>-0.14980400117017167</v>
          </cell>
          <cell r="AB54">
            <v>9.7779631128504033E-2</v>
          </cell>
          <cell r="AC54">
            <v>0.34848245815946299</v>
          </cell>
          <cell r="AD54">
            <v>0.53158776308591882</v>
          </cell>
          <cell r="AE54">
            <v>0.85595283999972072</v>
          </cell>
          <cell r="AF54">
            <v>0.95273550329572265</v>
          </cell>
          <cell r="AG54">
            <v>1.1299595287305331</v>
          </cell>
          <cell r="AH54">
            <v>1.2480385777978091</v>
          </cell>
          <cell r="AI54">
            <v>1.7534438109883168</v>
          </cell>
          <cell r="AJ54">
            <v>2.2888284759939346</v>
          </cell>
          <cell r="AK54">
            <v>2.7531245090159295</v>
          </cell>
          <cell r="AL54">
            <v>2.78605148189438</v>
          </cell>
          <cell r="AM54">
            <v>2.0688357652531635</v>
          </cell>
          <cell r="AN54">
            <v>1.1432115684527813</v>
          </cell>
          <cell r="AO54">
            <v>-2.3721189740157595E-2</v>
          </cell>
          <cell r="AP54">
            <v>-0.64298337286513496</v>
          </cell>
          <cell r="AQ54">
            <v>-1.0182524484126816</v>
          </cell>
          <cell r="AR54">
            <v>-1.2304387356530726</v>
          </cell>
          <cell r="AS54">
            <v>-1.2420997020659255</v>
          </cell>
          <cell r="AT54">
            <v>-1.1937276834822599</v>
          </cell>
          <cell r="AU54">
            <v>-1.1828826742725684</v>
          </cell>
          <cell r="AV54">
            <v>-1.0657126745012386</v>
          </cell>
          <cell r="AW54">
            <v>-0.8676747757009553</v>
          </cell>
          <cell r="AX54">
            <v>-0.72969071223806081</v>
          </cell>
          <cell r="AY54">
            <v>-0.73988055143845022</v>
          </cell>
          <cell r="BA54" t="str">
            <v>NA</v>
          </cell>
          <cell r="BB54" t="str">
            <v>NA</v>
          </cell>
          <cell r="BC54" t="str">
            <v>NA</v>
          </cell>
          <cell r="BD54" t="str">
            <v>NA</v>
          </cell>
          <cell r="BE54" t="str">
            <v>NA</v>
          </cell>
          <cell r="BG54">
            <v>5.7184019671464394</v>
          </cell>
          <cell r="BH54">
            <v>3.0936835197630113</v>
          </cell>
        </row>
        <row r="55">
          <cell r="A55" t="str">
            <v>Housing Completions</v>
          </cell>
          <cell r="B55" t="str">
            <v>NA</v>
          </cell>
          <cell r="C55">
            <v>-0.72690998315133437</v>
          </cell>
          <cell r="D55">
            <v>-0.42898176117048953</v>
          </cell>
          <cell r="E55">
            <v>-0.28045068538643458</v>
          </cell>
          <cell r="F55">
            <v>-0.20361099376766684</v>
          </cell>
          <cell r="G55">
            <v>-0.17300983918436305</v>
          </cell>
          <cell r="H55">
            <v>-0.312158485497122</v>
          </cell>
          <cell r="I55">
            <v>-0.28579145293163383</v>
          </cell>
          <cell r="J55">
            <v>-0.242680392386602</v>
          </cell>
          <cell r="K55">
            <v>-0.1897538671639066</v>
          </cell>
          <cell r="L55">
            <v>-0.13004312370812035</v>
          </cell>
          <cell r="M55">
            <v>-7.5576917751673828E-2</v>
          </cell>
          <cell r="N55">
            <v>-0.17753265133975707</v>
          </cell>
          <cell r="O55">
            <v>-0.2092885664733741</v>
          </cell>
          <cell r="P55">
            <v>-0.26673790385146351</v>
          </cell>
          <cell r="Q55">
            <v>-0.31466046668946757</v>
          </cell>
          <cell r="R55">
            <v>-0.37567031576435639</v>
          </cell>
          <cell r="S55">
            <v>-0.57919686275708471</v>
          </cell>
          <cell r="T55">
            <v>-0.71372646686859031</v>
          </cell>
          <cell r="U55">
            <v>-0.59757680151623882</v>
          </cell>
          <cell r="V55">
            <v>-0.52679960278661631</v>
          </cell>
          <cell r="W55">
            <v>-0.52136260519555755</v>
          </cell>
          <cell r="X55">
            <v>-0.38606316071717661</v>
          </cell>
          <cell r="Y55">
            <v>-0.43769058032076941</v>
          </cell>
          <cell r="Z55">
            <v>-0.174405174849325</v>
          </cell>
          <cell r="AA55">
            <v>4.1977902658068209E-3</v>
          </cell>
          <cell r="AB55">
            <v>0.15576011249443442</v>
          </cell>
          <cell r="AC55">
            <v>0.40196468482582698</v>
          </cell>
          <cell r="AD55">
            <v>0.57070407024036551</v>
          </cell>
          <cell r="AE55">
            <v>0.77100691069680261</v>
          </cell>
          <cell r="AF55">
            <v>0.92978648636488836</v>
          </cell>
          <cell r="AG55">
            <v>1.0640274003388155</v>
          </cell>
          <cell r="AH55">
            <v>1.309077212119895</v>
          </cell>
          <cell r="AI55">
            <v>1.8443087271901339</v>
          </cell>
          <cell r="AJ55">
            <v>2.2357244387234303</v>
          </cell>
          <cell r="AK55">
            <v>2.4187058709251676</v>
          </cell>
          <cell r="AL55">
            <v>3.0279382912613197</v>
          </cell>
          <cell r="AM55">
            <v>2.2873518583270234</v>
          </cell>
          <cell r="AN55">
            <v>1.0217824102065187</v>
          </cell>
          <cell r="AO55">
            <v>-0.19572013000719218</v>
          </cell>
          <cell r="AP55">
            <v>-0.76434347099065891</v>
          </cell>
          <cell r="AQ55">
            <v>-1.1304025654399916</v>
          </cell>
          <cell r="AR55">
            <v>-1.2306261582026046</v>
          </cell>
          <cell r="AS55">
            <v>-1.2467928059069917</v>
          </cell>
          <cell r="AT55">
            <v>-1.2014203392842628</v>
          </cell>
          <cell r="AU55">
            <v>-1.1195766852808038</v>
          </cell>
          <cell r="AV55">
            <v>-0.99144637921895162</v>
          </cell>
          <cell r="AW55">
            <v>-0.77627599667723024</v>
          </cell>
          <cell r="AX55">
            <v>-0.60469782490983781</v>
          </cell>
          <cell r="AY55">
            <v>-0.4513552468328107</v>
          </cell>
          <cell r="BA55" t="str">
            <v>NA</v>
          </cell>
          <cell r="BB55" t="str">
            <v>NA</v>
          </cell>
          <cell r="BC55" t="str">
            <v>NA</v>
          </cell>
          <cell r="BD55" t="str">
            <v>NA</v>
          </cell>
          <cell r="BE55" t="str">
            <v>NA</v>
          </cell>
          <cell r="BG55">
            <v>30.487755102040829</v>
          </cell>
          <cell r="BH55">
            <v>20.783529532150567</v>
          </cell>
        </row>
        <row r="56">
          <cell r="A56" t="str">
            <v>LRAvg</v>
          </cell>
        </row>
        <row r="57">
          <cell r="A57" t="str">
            <v>Non-Housing Building &amp; Construction-to-GNI*</v>
          </cell>
          <cell r="B57" t="str">
            <v>NA</v>
          </cell>
          <cell r="C57">
            <v>0.4492674178012605</v>
          </cell>
          <cell r="D57">
            <v>-0.3417212483379391</v>
          </cell>
          <cell r="E57">
            <v>-0.24742889442852131</v>
          </cell>
          <cell r="F57">
            <v>-0.51446202988828305</v>
          </cell>
          <cell r="G57">
            <v>-0.4718885529225651</v>
          </cell>
          <cell r="H57">
            <v>-0.46716257274366346</v>
          </cell>
          <cell r="I57">
            <v>-0.68665959381293629</v>
          </cell>
          <cell r="J57">
            <v>-0.24283622886936623</v>
          </cell>
          <cell r="K57">
            <v>0.71891543653472645</v>
          </cell>
          <cell r="L57">
            <v>1.0445699000761277</v>
          </cell>
          <cell r="M57">
            <v>1.3451828494959228</v>
          </cell>
          <cell r="N57">
            <v>1.1908183673089581</v>
          </cell>
          <cell r="O57">
            <v>-9.0083993531135373E-2</v>
          </cell>
          <cell r="P57">
            <v>-0.48882043227053612</v>
          </cell>
          <cell r="Q57">
            <v>-0.97667236348422637</v>
          </cell>
          <cell r="R57">
            <v>-1.2022451062944275</v>
          </cell>
          <cell r="S57">
            <v>-1.603711557861512</v>
          </cell>
          <cell r="T57">
            <v>-1.3606216274296701</v>
          </cell>
          <cell r="U57">
            <v>-1.2085574723729562</v>
          </cell>
          <cell r="V57">
            <v>-0.47633652559891604</v>
          </cell>
          <cell r="W57">
            <v>-0.51622978239670936</v>
          </cell>
          <cell r="X57">
            <v>-0.83008164024428388</v>
          </cell>
          <cell r="Y57">
            <v>-1.2678060480243893</v>
          </cell>
          <cell r="Z57">
            <v>-1.3282774479918187</v>
          </cell>
          <cell r="AA57">
            <v>-1.1601268921626469</v>
          </cell>
          <cell r="AB57">
            <v>-0.65989572137107144</v>
          </cell>
          <cell r="AC57">
            <v>-0.10197981557415527</v>
          </cell>
          <cell r="AD57">
            <v>0.24501196047281862</v>
          </cell>
          <cell r="AE57">
            <v>0.79502899362619028</v>
          </cell>
          <cell r="AF57">
            <v>0.84903787209927994</v>
          </cell>
          <cell r="AG57">
            <v>0.90851723728967682</v>
          </cell>
          <cell r="AH57">
            <v>0.86975988201889431</v>
          </cell>
          <cell r="AI57">
            <v>0.65988063193655111</v>
          </cell>
          <cell r="AJ57">
            <v>1.0636187803717334</v>
          </cell>
          <cell r="AK57">
            <v>1.3633009001454617</v>
          </cell>
          <cell r="AL57">
            <v>1.8769010646291839</v>
          </cell>
          <cell r="AM57">
            <v>2.0385396398657427</v>
          </cell>
          <cell r="AN57">
            <v>1.5782037045969448</v>
          </cell>
          <cell r="AO57">
            <v>7.5030482251719724E-2</v>
          </cell>
          <cell r="AP57">
            <v>-1.2663593888351889</v>
          </cell>
          <cell r="AQ57">
            <v>-1.3791227587853554</v>
          </cell>
          <cell r="AR57">
            <v>-0.93574169111203198</v>
          </cell>
          <cell r="AS57">
            <v>-0.59048805728120746</v>
          </cell>
          <cell r="AT57">
            <v>-0.34918641452139659</v>
          </cell>
          <cell r="AU57">
            <v>-0.17698023703540633</v>
          </cell>
          <cell r="AV57">
            <v>0.21805231240423745</v>
          </cell>
          <cell r="AW57">
            <v>0.62122335421690578</v>
          </cell>
          <cell r="AX57">
            <v>1.2248969321927063</v>
          </cell>
          <cell r="AY57">
            <v>1.8057263758473332</v>
          </cell>
          <cell r="BA57" t="str">
            <v>NA</v>
          </cell>
          <cell r="BB57" t="str">
            <v>NA</v>
          </cell>
          <cell r="BC57" t="str">
            <v>NA</v>
          </cell>
          <cell r="BD57" t="str">
            <v>NA</v>
          </cell>
          <cell r="BE57" t="str">
            <v>NA</v>
          </cell>
          <cell r="BG57">
            <v>6.9298163526418586</v>
          </cell>
          <cell r="BH57">
            <v>1.5417091780762138</v>
          </cell>
        </row>
        <row r="58">
          <cell r="A58" t="str">
            <v>Residential Property Prices</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BA58" t="str">
            <v>NA</v>
          </cell>
          <cell r="BB58" t="str">
            <v>NA</v>
          </cell>
          <cell r="BC58" t="str">
            <v>NA</v>
          </cell>
          <cell r="BD58" t="str">
            <v>NA</v>
          </cell>
          <cell r="BE58" t="str">
            <v>NA</v>
          </cell>
          <cell r="BG58" t="e">
            <v>#DIV/0!</v>
          </cell>
          <cell r="BH58" t="e">
            <v>#DIV/0!</v>
          </cell>
        </row>
        <row r="59">
          <cell r="A59" t="str">
            <v>Residential Property Prices Index</v>
          </cell>
        </row>
        <row r="60">
          <cell r="A60" t="str">
            <v>Residential Property Prices € thousand</v>
          </cell>
        </row>
        <row r="61">
          <cell r="A61" t="str">
            <v>Residential Property Cost Index</v>
          </cell>
        </row>
        <row r="62">
          <cell r="A62" t="str">
            <v>Residential Property Cost € thousand</v>
          </cell>
        </row>
        <row r="63">
          <cell r="A63" t="str">
            <v>Residential Property Price-to-Cost Ratio 4</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BA63" t="str">
            <v>NA</v>
          </cell>
          <cell r="BB63" t="str">
            <v>NA</v>
          </cell>
          <cell r="BC63" t="str">
            <v>NA</v>
          </cell>
          <cell r="BD63" t="str">
            <v>NA</v>
          </cell>
          <cell r="BE63" t="str">
            <v>NA</v>
          </cell>
          <cell r="BG63" t="e">
            <v>#DIV/0!</v>
          </cell>
          <cell r="BH63" t="e">
            <v>#DIV/0!</v>
          </cell>
        </row>
        <row r="64">
          <cell r="A64" t="str">
            <v>Price-to-Income Ratio 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BA64" t="str">
            <v>NA</v>
          </cell>
          <cell r="BB64" t="str">
            <v>NA</v>
          </cell>
          <cell r="BC64" t="str">
            <v>NA</v>
          </cell>
          <cell r="BD64" t="str">
            <v>NA</v>
          </cell>
          <cell r="BE64" t="str">
            <v>NA</v>
          </cell>
          <cell r="BG64" t="e">
            <v>#DIV/0!</v>
          </cell>
          <cell r="BH64" t="e">
            <v>#DIV/0!</v>
          </cell>
        </row>
        <row r="65">
          <cell r="A65" t="str">
            <v>Price-to-Rent Ratio 6</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BA65" t="str">
            <v>NA</v>
          </cell>
          <cell r="BB65" t="str">
            <v>NA</v>
          </cell>
          <cell r="BC65" t="str">
            <v>NA</v>
          </cell>
          <cell r="BD65" t="str">
            <v>NA</v>
          </cell>
          <cell r="BE65" t="str">
            <v>NA</v>
          </cell>
          <cell r="BG65" t="e">
            <v>#DIV/0!</v>
          </cell>
          <cell r="BH65" t="e">
            <v>#DIV/0!</v>
          </cell>
        </row>
        <row r="66">
          <cell r="A66" t="str">
            <v>Savings Ratio (% disposable income)</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v>0.31545894094644134</v>
          </cell>
          <cell r="AB66">
            <v>0.57675054105518719</v>
          </cell>
          <cell r="AC66">
            <v>0.70025540364468641</v>
          </cell>
          <cell r="AD66">
            <v>0.54138243139844822</v>
          </cell>
          <cell r="AE66">
            <v>0.91890521587057783</v>
          </cell>
          <cell r="AF66">
            <v>2.1659462409846451</v>
          </cell>
          <cell r="AG66">
            <v>0.46784871260950534</v>
          </cell>
          <cell r="AH66">
            <v>1.0670470290974374</v>
          </cell>
          <cell r="AI66">
            <v>0.49743306624809958</v>
          </cell>
          <cell r="AJ66">
            <v>5.8602051862939285E-2</v>
          </cell>
          <cell r="AK66">
            <v>-0.29667788786260196</v>
          </cell>
          <cell r="AL66">
            <v>0.15044982214555847</v>
          </cell>
          <cell r="AM66">
            <v>0.61268266313801611</v>
          </cell>
          <cell r="AN66">
            <v>-0.87061478303547846</v>
          </cell>
          <cell r="AO66">
            <v>-2.5133758786231328</v>
          </cell>
          <cell r="AP66">
            <v>-2.0107030400003003</v>
          </cell>
          <cell r="AQ66">
            <v>0.15471616703783578</v>
          </cell>
          <cell r="AR66">
            <v>-0.83932808543773407</v>
          </cell>
          <cell r="AS66">
            <v>-6.334599765399733E-2</v>
          </cell>
          <cell r="AT66">
            <v>0.38247562069445068</v>
          </cell>
          <cell r="AU66">
            <v>0.24604266504762035</v>
          </cell>
          <cell r="AV66">
            <v>0.58784026377320397</v>
          </cell>
          <cell r="AW66">
            <v>-0.85520912181260333</v>
          </cell>
          <cell r="AX66">
            <v>-0.87282284793334519</v>
          </cell>
          <cell r="AY66">
            <v>-1.1217591931954214</v>
          </cell>
          <cell r="BA66" t="str">
            <v>NA</v>
          </cell>
          <cell r="BB66" t="str">
            <v>NA</v>
          </cell>
          <cell r="BC66" t="str">
            <v>NA</v>
          </cell>
          <cell r="BD66" t="str">
            <v>NA</v>
          </cell>
          <cell r="BE66" t="str">
            <v>NA</v>
          </cell>
          <cell r="BG66">
            <v>9.3730377194034631</v>
          </cell>
          <cell r="BH66">
            <v>2.5092772198653943</v>
          </cell>
        </row>
        <row r="67">
          <cell r="A67" t="str">
            <v>Household Net Lending/Borrowing (% GNI*)</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v>0.67458971911277965</v>
          </cell>
          <cell r="AF67">
            <v>1.0047485110188865</v>
          </cell>
          <cell r="AG67">
            <v>0.61369339242891296</v>
          </cell>
          <cell r="AH67">
            <v>0.77689236644385673</v>
          </cell>
          <cell r="AI67">
            <v>0.94238687010381406</v>
          </cell>
          <cell r="AJ67">
            <v>1.1644612381151529</v>
          </cell>
          <cell r="AK67">
            <v>1.3870788980788722</v>
          </cell>
          <cell r="AL67">
            <v>1.6057863484790977</v>
          </cell>
          <cell r="AM67">
            <v>1.2890745045966781</v>
          </cell>
          <cell r="AN67">
            <v>0.25568899898082631</v>
          </cell>
          <cell r="AO67">
            <v>-1.1032858259754039</v>
          </cell>
          <cell r="AP67">
            <v>-1.3209362801338524</v>
          </cell>
          <cell r="AQ67">
            <v>-0.75188337024797058</v>
          </cell>
          <cell r="AR67">
            <v>-1.1344124017472828</v>
          </cell>
          <cell r="AS67">
            <v>-0.85262798752794178</v>
          </cell>
          <cell r="AT67">
            <v>-0.70743720688419431</v>
          </cell>
          <cell r="AU67">
            <v>-0.69206722676743504</v>
          </cell>
          <cell r="AV67">
            <v>-0.55223188391270239</v>
          </cell>
          <cell r="AW67">
            <v>-0.8655885804255995</v>
          </cell>
          <cell r="AX67">
            <v>-0.82606577659145208</v>
          </cell>
          <cell r="AY67">
            <v>-0.9078643071450414</v>
          </cell>
          <cell r="BA67" t="str">
            <v>NA</v>
          </cell>
          <cell r="BB67" t="str">
            <v>NA</v>
          </cell>
          <cell r="BC67" t="str">
            <v>NA</v>
          </cell>
          <cell r="BD67" t="str">
            <v>NA</v>
          </cell>
          <cell r="BE67" t="str">
            <v>NA</v>
          </cell>
          <cell r="BG67">
            <v>-1.8030599970412684</v>
          </cell>
          <cell r="BH67">
            <v>5.9294968754271409</v>
          </cell>
        </row>
        <row r="68">
          <cell r="A68" t="str">
            <v>Change in Underlying Investment-to-GNI* 3</v>
          </cell>
          <cell r="B68" t="str">
            <v>NA</v>
          </cell>
          <cell r="C68" t="str">
            <v>NA</v>
          </cell>
          <cell r="D68">
            <v>0.20628090579065822</v>
          </cell>
          <cell r="E68">
            <v>0.48308604110776204</v>
          </cell>
          <cell r="F68">
            <v>0.47202659372129407</v>
          </cell>
          <cell r="G68">
            <v>-0.59818693194144634</v>
          </cell>
          <cell r="H68">
            <v>0.51760652043539801</v>
          </cell>
          <cell r="I68">
            <v>-0.2714232841889333</v>
          </cell>
          <cell r="J68">
            <v>1.1822106862639257</v>
          </cell>
          <cell r="K68">
            <v>1.2321277930671048</v>
          </cell>
          <cell r="L68">
            <v>-5.3136359356303918E-2</v>
          </cell>
          <cell r="M68">
            <v>0.53520747936928836</v>
          </cell>
          <cell r="N68">
            <v>-1.0471356657869961</v>
          </cell>
          <cell r="O68">
            <v>-1.3819117504035432</v>
          </cell>
          <cell r="P68">
            <v>-0.77013154736117206</v>
          </cell>
          <cell r="Q68">
            <v>-1.1650111711951892</v>
          </cell>
          <cell r="R68">
            <v>-0.5348879133958484</v>
          </cell>
          <cell r="S68">
            <v>-0.53487511163501289</v>
          </cell>
          <cell r="T68">
            <v>-0.37135055729233113</v>
          </cell>
          <cell r="U68">
            <v>0.3809946693354534</v>
          </cell>
          <cell r="V68">
            <v>0.55164008868980585</v>
          </cell>
          <cell r="W68">
            <v>-0.28404761758181579</v>
          </cell>
          <cell r="X68">
            <v>4.2336972450215657E-2</v>
          </cell>
          <cell r="Y68">
            <v>-0.56226691566343368</v>
          </cell>
          <cell r="Z68">
            <v>0.31476396592727013</v>
          </cell>
          <cell r="AA68">
            <v>1.4739465595630117</v>
          </cell>
          <cell r="AB68">
            <v>1.0823028358379108</v>
          </cell>
          <cell r="AC68">
            <v>0.7951404288592232</v>
          </cell>
          <cell r="AD68">
            <v>0.9981644652662971</v>
          </cell>
          <cell r="AE68">
            <v>0.81449149175858804</v>
          </cell>
          <cell r="AF68">
            <v>0.31170811135426013</v>
          </cell>
          <cell r="AG68">
            <v>-0.45778085798767859</v>
          </cell>
          <cell r="AH68">
            <v>-0.30221822083569538</v>
          </cell>
          <cell r="AI68">
            <v>0.56855139938411214</v>
          </cell>
          <cell r="AJ68">
            <v>1.0145760506326209</v>
          </cell>
          <cell r="AK68">
            <v>1.1827380279099851</v>
          </cell>
          <cell r="AL68">
            <v>0.39798971764845475</v>
          </cell>
          <cell r="AM68">
            <v>-1.0054515119398897</v>
          </cell>
          <cell r="AN68">
            <v>-2.1410015211946201</v>
          </cell>
          <cell r="AO68">
            <v>-3.8085983082973782</v>
          </cell>
          <cell r="AP68">
            <v>-2.1593868904637188</v>
          </cell>
          <cell r="AQ68">
            <v>-0.21739829269786118</v>
          </cell>
          <cell r="AR68">
            <v>-0.14451281985897982</v>
          </cell>
          <cell r="AS68">
            <v>0.88981014340376685</v>
          </cell>
          <cell r="AT68">
            <v>0.58690887670001091</v>
          </cell>
          <cell r="AU68">
            <v>0.27015650553394099</v>
          </cell>
          <cell r="AV68">
            <v>0.27860983439816989</v>
          </cell>
          <cell r="AW68">
            <v>0.10911528949699227</v>
          </cell>
          <cell r="AX68">
            <v>0.93589530475576987</v>
          </cell>
          <cell r="AY68">
            <v>0.1823264904165568</v>
          </cell>
          <cell r="BA68" t="str">
            <v>NA</v>
          </cell>
          <cell r="BB68" t="str">
            <v>NA</v>
          </cell>
          <cell r="BC68" t="str">
            <v>NA</v>
          </cell>
          <cell r="BD68" t="str">
            <v>NA</v>
          </cell>
          <cell r="BE68" t="str">
            <v>NA</v>
          </cell>
          <cell r="BG68">
            <v>-1.278895925716291E-2</v>
          </cell>
          <cell r="BH68">
            <v>1.8760611441246071</v>
          </cell>
        </row>
        <row r="69">
          <cell r="A69" t="str">
            <v>Change in Housing Building &amp; Construction-to-GNI*</v>
          </cell>
          <cell r="B69" t="str">
            <v>NA</v>
          </cell>
          <cell r="C69" t="str">
            <v>NA</v>
          </cell>
          <cell r="D69">
            <v>0.83977364520945152</v>
          </cell>
          <cell r="E69">
            <v>0.12498760070713537</v>
          </cell>
          <cell r="F69">
            <v>0.93031756415804756</v>
          </cell>
          <cell r="G69">
            <v>-0.94486213838705446</v>
          </cell>
          <cell r="H69">
            <v>-5.1229896898313081E-2</v>
          </cell>
          <cell r="I69">
            <v>-6.8590302542244561E-2</v>
          </cell>
          <cell r="J69">
            <v>0.55109337375827327</v>
          </cell>
          <cell r="K69">
            <v>0.74050347509419334</v>
          </cell>
          <cell r="L69">
            <v>-0.51717737985960832</v>
          </cell>
          <cell r="M69">
            <v>0.47537031164908411</v>
          </cell>
          <cell r="N69">
            <v>-0.67863794407446043</v>
          </cell>
          <cell r="O69">
            <v>-0.15111236558964103</v>
          </cell>
          <cell r="P69">
            <v>-0.1219787216736537</v>
          </cell>
          <cell r="Q69">
            <v>-0.41111141880940572</v>
          </cell>
          <cell r="R69">
            <v>6.8733046409835408E-2</v>
          </cell>
          <cell r="S69">
            <v>-0.29041849372117734</v>
          </cell>
          <cell r="T69">
            <v>-0.63320315813481165</v>
          </cell>
          <cell r="U69">
            <v>0.30714231294649563</v>
          </cell>
          <cell r="V69">
            <v>0.31083429317004652</v>
          </cell>
          <cell r="W69">
            <v>4.6644743014192927E-2</v>
          </cell>
          <cell r="X69">
            <v>0.45896661388279303</v>
          </cell>
          <cell r="Y69">
            <v>-0.58165193585153541</v>
          </cell>
          <cell r="Z69">
            <v>0.8325004634671842</v>
          </cell>
          <cell r="AA69">
            <v>0.35602957185017114</v>
          </cell>
          <cell r="AB69">
            <v>0.75415866819121535</v>
          </cell>
          <cell r="AC69">
            <v>0.76356232348802244</v>
          </cell>
          <cell r="AD69">
            <v>0.55977132890534631</v>
          </cell>
          <cell r="AE69">
            <v>0.9856370785894697</v>
          </cell>
          <cell r="AF69">
            <v>0.29952840216495558</v>
          </cell>
          <cell r="AG69">
            <v>0.54204062281277354</v>
          </cell>
          <cell r="AH69">
            <v>0.3637321111505426</v>
          </cell>
          <cell r="AI69">
            <v>1.5314315449901141</v>
          </cell>
          <cell r="AJ69">
            <v>1.6218126423501571</v>
          </cell>
          <cell r="AK69">
            <v>1.4074967537726504</v>
          </cell>
          <cell r="AL69">
            <v>0.10701817020943571</v>
          </cell>
          <cell r="AM69">
            <v>-2.1544896486689273</v>
          </cell>
          <cell r="AN69">
            <v>-2.782793322070455</v>
          </cell>
          <cell r="AO69">
            <v>-3.5102831796347456</v>
          </cell>
          <cell r="AP69">
            <v>-1.8591822557840016</v>
          </cell>
          <cell r="AQ69">
            <v>-1.1235991084069157</v>
          </cell>
          <cell r="AR69">
            <v>-0.63194197965814825</v>
          </cell>
          <cell r="AS69">
            <v>-2.7404220015448622E-2</v>
          </cell>
          <cell r="AT69">
            <v>0.15358143359022472</v>
          </cell>
          <cell r="AU69">
            <v>4.0446124396307487E-2</v>
          </cell>
          <cell r="AV69">
            <v>0.36099153643155824</v>
          </cell>
          <cell r="AW69">
            <v>0.60478966778087373</v>
          </cell>
          <cell r="AX69">
            <v>0.42374115518908667</v>
          </cell>
          <cell r="AY69">
            <v>-2.2969109549089765E-2</v>
          </cell>
          <cell r="BA69" t="str">
            <v>NA</v>
          </cell>
          <cell r="BB69" t="str">
            <v>NA</v>
          </cell>
          <cell r="BC69" t="str">
            <v>NA</v>
          </cell>
          <cell r="BD69" t="str">
            <v>NA</v>
          </cell>
          <cell r="BE69" t="str">
            <v>NA</v>
          </cell>
          <cell r="BG69">
            <v>-7.9537985097957366E-3</v>
          </cell>
          <cell r="BH69">
            <v>1.026175570415977</v>
          </cell>
        </row>
        <row r="70">
          <cell r="A70" t="str">
            <v>Change in Housing Completions</v>
          </cell>
          <cell r="B70" t="str">
            <v>NA</v>
          </cell>
          <cell r="C70" t="str">
            <v>NA</v>
          </cell>
          <cell r="D70">
            <v>0.839567270928122</v>
          </cell>
          <cell r="E70">
            <v>0.41029170286508265</v>
          </cell>
          <cell r="F70">
            <v>0.20429473139521845</v>
          </cell>
          <cell r="G70">
            <v>7.1433597447204969E-2</v>
          </cell>
          <cell r="H70">
            <v>-0.41632299003311807</v>
          </cell>
          <cell r="I70">
            <v>5.9267333360394046E-2</v>
          </cell>
          <cell r="J70">
            <v>0.10737937770369159</v>
          </cell>
          <cell r="K70">
            <v>0.13558298990493486</v>
          </cell>
          <cell r="L70">
            <v>0.15507666304402914</v>
          </cell>
          <cell r="M70">
            <v>0.14000708593650241</v>
          </cell>
          <cell r="N70">
            <v>-0.30945342027056477</v>
          </cell>
          <cell r="O70">
            <v>-0.10774229183128055</v>
          </cell>
          <cell r="P70">
            <v>-0.18156939435806502</v>
          </cell>
          <cell r="Q70">
            <v>-0.15419530016274019</v>
          </cell>
          <cell r="R70">
            <v>-0.19180011643106473</v>
          </cell>
          <cell r="S70">
            <v>-0.60130550535303673</v>
          </cell>
          <cell r="T70">
            <v>-0.40305070193841536</v>
          </cell>
          <cell r="U70">
            <v>0.31724743320117771</v>
          </cell>
          <cell r="V70">
            <v>0.18687485327092102</v>
          </cell>
          <cell r="W70">
            <v>-8.727220687272648E-4</v>
          </cell>
          <cell r="X70">
            <v>0.37227212759379869</v>
          </cell>
          <cell r="Y70">
            <v>-0.16484078123869988</v>
          </cell>
          <cell r="Z70">
            <v>0.74002511021785233</v>
          </cell>
          <cell r="AA70">
            <v>0.49669982848163652</v>
          </cell>
          <cell r="AB70">
            <v>0.41900164192723161</v>
          </cell>
          <cell r="AC70">
            <v>0.69094529486764922</v>
          </cell>
          <cell r="AD70">
            <v>0.4683579632794066</v>
          </cell>
          <cell r="AE70">
            <v>0.55905193192654234</v>
          </cell>
          <cell r="AF70">
            <v>0.43973959207520386</v>
          </cell>
          <cell r="AG70">
            <v>0.36923056157209622</v>
          </cell>
          <cell r="AH70">
            <v>0.68762722284397437</v>
          </cell>
          <cell r="AI70">
            <v>1.5214310717934725</v>
          </cell>
          <cell r="AJ70">
            <v>1.1081928518448638</v>
          </cell>
          <cell r="AK70">
            <v>0.50928085157140834</v>
          </cell>
          <cell r="AL70">
            <v>1.7340641873106868</v>
          </cell>
          <cell r="AM70">
            <v>-2.1444855023641947</v>
          </cell>
          <cell r="AN70">
            <v>-3.6529639961277467</v>
          </cell>
          <cell r="AO70">
            <v>-3.5148492481422458</v>
          </cell>
          <cell r="AP70">
            <v>-1.6503692768384939</v>
          </cell>
          <cell r="AQ70">
            <v>-1.0683241426853871</v>
          </cell>
          <cell r="AR70">
            <v>-0.30447631223505084</v>
          </cell>
          <cell r="AS70">
            <v>-6.2948319511659412E-2</v>
          </cell>
          <cell r="AT70">
            <v>0.11387726875005627</v>
          </cell>
          <cell r="AU70">
            <v>0.21867304349781291</v>
          </cell>
          <cell r="AV70">
            <v>0.35167243044681246</v>
          </cell>
          <cell r="AW70">
            <v>0.60177210923136593</v>
          </cell>
          <cell r="AX70">
            <v>0.47651489033760991</v>
          </cell>
          <cell r="AY70">
            <v>0.424117002963731</v>
          </cell>
          <cell r="BA70" t="str">
            <v>NA</v>
          </cell>
          <cell r="BB70" t="str">
            <v>NA</v>
          </cell>
          <cell r="BC70" t="str">
            <v>NA</v>
          </cell>
          <cell r="BD70" t="str">
            <v>NA</v>
          </cell>
          <cell r="BE70" t="str">
            <v>NA</v>
          </cell>
          <cell r="BG70">
            <v>0.11931250000000006</v>
          </cell>
          <cell r="BH70">
            <v>7.2331160471355487</v>
          </cell>
        </row>
        <row r="71">
          <cell r="A71" t="str">
            <v>Change in Non-Housing Building &amp; Construction-to-GNI*</v>
          </cell>
          <cell r="B71" t="str">
            <v>NA</v>
          </cell>
          <cell r="C71" t="str">
            <v>NA</v>
          </cell>
          <cell r="D71">
            <v>-1.5861611177930819</v>
          </cell>
          <cell r="E71">
            <v>0.1278472678604948</v>
          </cell>
          <cell r="F71">
            <v>-0.57172146195949458</v>
          </cell>
          <cell r="G71">
            <v>2.7713427000313762E-2</v>
          </cell>
          <cell r="H71">
            <v>-4.5563787126605339E-2</v>
          </cell>
          <cell r="I71">
            <v>-0.47968594234312345</v>
          </cell>
          <cell r="J71">
            <v>0.80458049763832162</v>
          </cell>
          <cell r="K71">
            <v>1.807350725455799</v>
          </cell>
          <cell r="L71">
            <v>0.57579157825579064</v>
          </cell>
          <cell r="M71">
            <v>0.52730825576059204</v>
          </cell>
          <cell r="N71">
            <v>-0.35358167116259742</v>
          </cell>
          <cell r="O71">
            <v>-2.5346917673237166</v>
          </cell>
          <cell r="P71">
            <v>-0.82671457841327378</v>
          </cell>
          <cell r="Q71">
            <v>-0.99925267415172325</v>
          </cell>
          <cell r="R71">
            <v>-0.49144925566060177</v>
          </cell>
          <cell r="S71">
            <v>-0.83200020498113481</v>
          </cell>
          <cell r="T71">
            <v>0.41593691188150728</v>
          </cell>
          <cell r="U71">
            <v>0.23970028331917761</v>
          </cell>
          <cell r="V71">
            <v>1.3629522038706461</v>
          </cell>
          <cell r="W71">
            <v>-0.13195188831431559</v>
          </cell>
          <cell r="X71">
            <v>-0.66236802611365553</v>
          </cell>
          <cell r="Y71">
            <v>-0.90219988122898331</v>
          </cell>
          <cell r="Z71">
            <v>-0.17179359863585716</v>
          </cell>
          <cell r="AA71">
            <v>0.27084545100555013</v>
          </cell>
          <cell r="AB71">
            <v>0.91379265745000549</v>
          </cell>
          <cell r="AC71">
            <v>1.0254771025970715</v>
          </cell>
          <cell r="AD71">
            <v>0.61710312988021587</v>
          </cell>
          <cell r="AE71">
            <v>1.0101839542728235</v>
          </cell>
          <cell r="AF71">
            <v>4.9853711986740407E-2</v>
          </cell>
          <cell r="AG71">
            <v>6.0445218971218538E-2</v>
          </cell>
          <cell r="AH71">
            <v>-0.12975264909142298</v>
          </cell>
          <cell r="AI71">
            <v>-0.46106480425299728</v>
          </cell>
          <cell r="AJ71">
            <v>0.72697079441397994</v>
          </cell>
          <cell r="AK71">
            <v>0.52550605986703736</v>
          </cell>
          <cell r="AL71">
            <v>0.93967660478102466</v>
          </cell>
          <cell r="AM71">
            <v>0.25823748913787187</v>
          </cell>
          <cell r="AN71">
            <v>-0.94597846322764267</v>
          </cell>
          <cell r="AO71">
            <v>-2.965034349936996</v>
          </cell>
          <cell r="AP71">
            <v>-2.6518027156468316</v>
          </cell>
          <cell r="AQ71">
            <v>-0.27303701515893397</v>
          </cell>
          <cell r="AR71">
            <v>0.80372415799815533</v>
          </cell>
          <cell r="AS71">
            <v>0.61373788170876531</v>
          </cell>
          <cell r="AT71">
            <v>0.41247457619780081</v>
          </cell>
          <cell r="AU71">
            <v>0.2786976124903216</v>
          </cell>
          <cell r="AV71">
            <v>0.71011572879914153</v>
          </cell>
          <cell r="AW71">
            <v>0.72587280915897545</v>
          </cell>
          <cell r="AX71">
            <v>1.1140693485014148</v>
          </cell>
          <cell r="AY71">
            <v>1.0698404122622327</v>
          </cell>
          <cell r="BA71" t="str">
            <v>NA</v>
          </cell>
          <cell r="BB71" t="str">
            <v>NA</v>
          </cell>
          <cell r="BC71" t="str">
            <v>NA</v>
          </cell>
          <cell r="BD71" t="str">
            <v>NA</v>
          </cell>
          <cell r="BE71" t="str">
            <v>NA</v>
          </cell>
          <cell r="BG71">
            <v>4.3568025527152665E-2</v>
          </cell>
          <cell r="BH71">
            <v>0.79628891270866808</v>
          </cell>
        </row>
        <row r="72">
          <cell r="A72" t="str">
            <v>Change in Residential Property Prices</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BA72" t="str">
            <v>NA</v>
          </cell>
          <cell r="BB72" t="str">
            <v>NA</v>
          </cell>
          <cell r="BC72" t="str">
            <v>NA</v>
          </cell>
          <cell r="BD72" t="str">
            <v>NA</v>
          </cell>
          <cell r="BE72" t="str">
            <v>NA</v>
          </cell>
          <cell r="BG72" t="e">
            <v>#DIV/0!</v>
          </cell>
          <cell r="BH72" t="e">
            <v>#DIV/0!</v>
          </cell>
        </row>
        <row r="73">
          <cell r="A73" t="str">
            <v>Change in Residential Property Price-to-Cost Ratio 4</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BA73" t="str">
            <v>NA</v>
          </cell>
          <cell r="BB73" t="str">
            <v>NA</v>
          </cell>
          <cell r="BC73" t="str">
            <v>NA</v>
          </cell>
          <cell r="BD73" t="str">
            <v>NA</v>
          </cell>
          <cell r="BE73" t="str">
            <v>NA</v>
          </cell>
          <cell r="BG73" t="e">
            <v>#DIV/0!</v>
          </cell>
          <cell r="BH73" t="e">
            <v>#DIV/0!</v>
          </cell>
        </row>
        <row r="74">
          <cell r="A74" t="str">
            <v>Change in Price-to-Income Ratio 5</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BA74" t="str">
            <v>NA</v>
          </cell>
          <cell r="BB74" t="str">
            <v>NA</v>
          </cell>
          <cell r="BC74" t="str">
            <v>NA</v>
          </cell>
          <cell r="BD74" t="str">
            <v>NA</v>
          </cell>
          <cell r="BE74" t="str">
            <v>NA</v>
          </cell>
          <cell r="BG74" t="e">
            <v>#DIV/0!</v>
          </cell>
          <cell r="BH74" t="e">
            <v>#DIV/0!</v>
          </cell>
        </row>
        <row r="75">
          <cell r="A75" t="str">
            <v>Change in Price-to-Rent Ratio 6</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BA75" t="str">
            <v>NA</v>
          </cell>
          <cell r="BB75" t="str">
            <v>NA</v>
          </cell>
          <cell r="BC75" t="str">
            <v>NA</v>
          </cell>
          <cell r="BD75" t="str">
            <v>NA</v>
          </cell>
          <cell r="BE75" t="str">
            <v>NA</v>
          </cell>
          <cell r="BG75" t="e">
            <v>#DIV/0!</v>
          </cell>
          <cell r="BH75" t="e">
            <v>#DIV/0!</v>
          </cell>
        </row>
        <row r="77">
          <cell r="A77" t="str">
            <v>Financial (% GNI*)</v>
          </cell>
        </row>
        <row r="78">
          <cell r="A78" t="str">
            <v>New Mortgage Lending (value)</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v>0.67505455408659021</v>
          </cell>
          <cell r="AJ78">
            <v>1.1170838895331927</v>
          </cell>
          <cell r="AK78">
            <v>1.6559162122826623</v>
          </cell>
          <cell r="AL78">
            <v>2.023315885195665</v>
          </cell>
          <cell r="AM78">
            <v>1.3524701566439821</v>
          </cell>
          <cell r="AN78">
            <v>0.59980896586495547</v>
          </cell>
          <cell r="AO78">
            <v>-0.4339196472208055</v>
          </cell>
          <cell r="AP78">
            <v>-0.74763113099340583</v>
          </cell>
          <cell r="AQ78">
            <v>-0.83724831860252891</v>
          </cell>
          <cell r="AR78">
            <v>-0.72453391769208542</v>
          </cell>
          <cell r="AS78">
            <v>-0.85141460942733871</v>
          </cell>
          <cell r="AT78">
            <v>-0.8171280794600454</v>
          </cell>
          <cell r="AU78">
            <v>-0.80799184842085647</v>
          </cell>
          <cell r="AV78">
            <v>-0.69384028757166416</v>
          </cell>
          <cell r="AW78">
            <v>-0.5885169949176432</v>
          </cell>
          <cell r="AX78">
            <v>-0.47949814813541103</v>
          </cell>
          <cell r="AY78">
            <v>-0.44192668116526324</v>
          </cell>
          <cell r="BA78" t="str">
            <v>NA</v>
          </cell>
          <cell r="BB78" t="str">
            <v>NA</v>
          </cell>
          <cell r="BC78" t="str">
            <v>NA</v>
          </cell>
          <cell r="BD78" t="str">
            <v>NA</v>
          </cell>
          <cell r="BE78" t="str">
            <v>NA</v>
          </cell>
          <cell r="BG78">
            <v>5748</v>
          </cell>
          <cell r="BH78">
            <v>9741.4349109871891</v>
          </cell>
        </row>
        <row r="79">
          <cell r="A79" t="str">
            <v>New Mortgage Lending (% change)</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v>-0.21884614668014546</v>
          </cell>
          <cell r="AK79">
            <v>-0.22074688500810921</v>
          </cell>
          <cell r="AL79">
            <v>-0.22930638306628101</v>
          </cell>
          <cell r="AM79">
            <v>-0.25296509824488739</v>
          </cell>
          <cell r="AN79">
            <v>-0.26032639088441106</v>
          </cell>
          <cell r="AO79">
            <v>-0.28742086958532753</v>
          </cell>
          <cell r="AP79">
            <v>-0.35161881505086334</v>
          </cell>
          <cell r="AQ79">
            <v>-0.20649941873840619</v>
          </cell>
          <cell r="AR79">
            <v>-0.26418330349063673</v>
          </cell>
          <cell r="AS79">
            <v>-0.1854018625350535</v>
          </cell>
          <cell r="AT79">
            <v>-0.24589971225629964</v>
          </cell>
          <cell r="AU79">
            <v>-0.24077981115064576</v>
          </cell>
          <cell r="AV79">
            <v>-0.26800035793691201</v>
          </cell>
          <cell r="AW79">
            <v>-0.29564297141557588</v>
          </cell>
          <cell r="BG79">
            <v>423.70324963853301</v>
          </cell>
          <cell r="BH79">
            <v>1776.4228476296737</v>
          </cell>
        </row>
        <row r="80">
          <cell r="A80" t="str">
            <v>New Mortgage Lending</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v>0.94070668192560425</v>
          </cell>
          <cell r="AJ80">
            <v>1.3421435583856327</v>
          </cell>
          <cell r="AK80">
            <v>1.7266493360746435</v>
          </cell>
          <cell r="AL80">
            <v>1.9131083219536988</v>
          </cell>
          <cell r="AM80">
            <v>1.1238062787659129</v>
          </cell>
          <cell r="AN80">
            <v>0.39924603969553329</v>
          </cell>
          <cell r="AO80">
            <v>-0.45183466191047966</v>
          </cell>
          <cell r="AP80">
            <v>-0.73714193026439134</v>
          </cell>
          <cell r="AQ80">
            <v>-0.83528568578576035</v>
          </cell>
          <cell r="AR80">
            <v>-0.72019018311893246</v>
          </cell>
          <cell r="AS80">
            <v>-0.84245354377787796</v>
          </cell>
          <cell r="AT80">
            <v>-0.80501985588187586</v>
          </cell>
          <cell r="AU80">
            <v>-0.78837778336841347</v>
          </cell>
          <cell r="AV80">
            <v>-0.68160133471216078</v>
          </cell>
          <cell r="AW80">
            <v>-0.59081417416929016</v>
          </cell>
          <cell r="AX80">
            <v>-0.50745216853405473</v>
          </cell>
          <cell r="AY80">
            <v>-0.48548889527778971</v>
          </cell>
          <cell r="BA80" t="str">
            <v>NA</v>
          </cell>
          <cell r="BB80" t="str">
            <v>NA</v>
          </cell>
          <cell r="BC80" t="str">
            <v>NA</v>
          </cell>
          <cell r="BD80" t="str">
            <v>NA</v>
          </cell>
          <cell r="BE80" t="str">
            <v>NA</v>
          </cell>
          <cell r="BG80">
            <v>6.7593344687914305</v>
          </cell>
          <cell r="BH80">
            <v>11.416826069150046</v>
          </cell>
        </row>
        <row r="81">
          <cell r="A81" t="str">
            <v>Private Sector Credit</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v>-0.71528974496282971</v>
          </cell>
          <cell r="AJ81">
            <v>-0.40456203237100402</v>
          </cell>
          <cell r="AK81">
            <v>2.5304383254347015E-2</v>
          </cell>
          <cell r="AL81">
            <v>0.34534352563207488</v>
          </cell>
          <cell r="AM81">
            <v>0.73594352963106457</v>
          </cell>
          <cell r="AN81">
            <v>1.0956216844598134</v>
          </cell>
          <cell r="AO81">
            <v>1.504768472958778</v>
          </cell>
          <cell r="AP81">
            <v>1.2214486892298346</v>
          </cell>
          <cell r="AQ81">
            <v>1.1661850490155683</v>
          </cell>
          <cell r="AR81">
            <v>0.91412501700459747</v>
          </cell>
          <cell r="AS81">
            <v>0.38397667597027169</v>
          </cell>
          <cell r="AT81">
            <v>-0.37662292694320015</v>
          </cell>
          <cell r="AU81">
            <v>-0.81102167080523435</v>
          </cell>
          <cell r="AV81">
            <v>-1.0573198268518522</v>
          </cell>
          <cell r="AW81">
            <v>-1.2077326696679949</v>
          </cell>
          <cell r="AX81">
            <v>-1.3370975882505085</v>
          </cell>
          <cell r="AY81">
            <v>-1.4830705673037234</v>
          </cell>
          <cell r="BA81" t="str">
            <v>NA</v>
          </cell>
          <cell r="BB81" t="str">
            <v>NA</v>
          </cell>
          <cell r="BC81" t="str">
            <v>NA</v>
          </cell>
          <cell r="BD81" t="str">
            <v>NA</v>
          </cell>
          <cell r="BE81" t="str">
            <v>NA</v>
          </cell>
          <cell r="BG81">
            <v>177.42858412276269</v>
          </cell>
          <cell r="BH81">
            <v>67.255746331516406</v>
          </cell>
        </row>
        <row r="82">
          <cell r="A82" t="str">
            <v>Credit to Private Sector</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v>-0.7115243090547233</v>
          </cell>
          <cell r="AJ82">
            <v>-0.60692275272422336</v>
          </cell>
          <cell r="AK82">
            <v>-0.36265794612794777</v>
          </cell>
          <cell r="AL82">
            <v>-2.6221985092069227E-2</v>
          </cell>
          <cell r="AM82">
            <v>0.38732848868224745</v>
          </cell>
          <cell r="AN82">
            <v>1.0138440270489684</v>
          </cell>
          <cell r="AO82">
            <v>1.5502809242233095</v>
          </cell>
          <cell r="AP82">
            <v>1.2656711829169593</v>
          </cell>
          <cell r="AQ82">
            <v>1.2406040825328708</v>
          </cell>
          <cell r="AR82">
            <v>1.2158017716549576</v>
          </cell>
          <cell r="AS82">
            <v>0.6127328803077764</v>
          </cell>
          <cell r="AT82">
            <v>-7.0738654242946633E-2</v>
          </cell>
          <cell r="AU82">
            <v>-0.67191553218192779</v>
          </cell>
          <cell r="AV82">
            <v>-0.96257947666845978</v>
          </cell>
          <cell r="AW82">
            <v>-1.1626772665362068</v>
          </cell>
          <cell r="AX82">
            <v>-1.2939643373270584</v>
          </cell>
          <cell r="AY82">
            <v>-1.4170610974115281</v>
          </cell>
          <cell r="BA82" t="str">
            <v>NA</v>
          </cell>
          <cell r="BB82" t="str">
            <v>NA</v>
          </cell>
          <cell r="BC82" t="str">
            <v>NA</v>
          </cell>
          <cell r="BD82" t="str">
            <v>NA</v>
          </cell>
          <cell r="BE82" t="str">
            <v>NA</v>
          </cell>
          <cell r="BG82">
            <v>106.72140996423974</v>
          </cell>
          <cell r="BH82">
            <v>49.330926625935341</v>
          </cell>
        </row>
        <row r="83">
          <cell r="A83" t="str">
            <v>Total Credit to Private Sector</v>
          </cell>
          <cell r="B83" t="str">
            <v>NA</v>
          </cell>
          <cell r="C83" t="str">
            <v>NA</v>
          </cell>
          <cell r="D83" t="str">
            <v>NA</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v>-1.5168476474089996</v>
          </cell>
          <cell r="AI83">
            <v>-1.5504816093152827</v>
          </cell>
          <cell r="AJ83">
            <v>-1.3967297090085644</v>
          </cell>
          <cell r="AK83">
            <v>-1.2210932587722496</v>
          </cell>
          <cell r="AL83">
            <v>-0.88092863071514271</v>
          </cell>
          <cell r="AM83">
            <v>-0.64575127226832563</v>
          </cell>
          <cell r="AN83">
            <v>-0.15121142383109507</v>
          </cell>
          <cell r="AO83">
            <v>0.41859928924239642</v>
          </cell>
          <cell r="AP83">
            <v>0.47430555611459452</v>
          </cell>
          <cell r="AQ83">
            <v>0.70217388357124755</v>
          </cell>
          <cell r="AR83">
            <v>0.89455048413456451</v>
          </cell>
          <cell r="AS83">
            <v>0.41324977266563861</v>
          </cell>
          <cell r="AT83">
            <v>0.30943973064021207</v>
          </cell>
          <cell r="AU83">
            <v>1.4746432402616327</v>
          </cell>
          <cell r="AV83">
            <v>1.1601672973585657</v>
          </cell>
          <cell r="AW83">
            <v>0.82046880173526904</v>
          </cell>
          <cell r="AX83">
            <v>0.69544549559554047</v>
          </cell>
          <cell r="AY83" t="str">
            <v>NA</v>
          </cell>
          <cell r="BA83" t="str">
            <v>NA</v>
          </cell>
          <cell r="BB83" t="str">
            <v>NA</v>
          </cell>
          <cell r="BC83" t="str">
            <v>NA</v>
          </cell>
          <cell r="BD83" t="str">
            <v>NA</v>
          </cell>
          <cell r="BE83" t="str">
            <v>NA</v>
          </cell>
          <cell r="BG83">
            <v>342.3034746441524</v>
          </cell>
          <cell r="BH83">
            <v>121.21166576234002</v>
          </cell>
        </row>
        <row r="84">
          <cell r="A84" t="str">
            <v>Credit to Private Sector Ex FI</v>
          </cell>
          <cell r="B84" t="str">
            <v>NA</v>
          </cell>
          <cell r="C84" t="str">
            <v>NA</v>
          </cell>
          <cell r="D84" t="str">
            <v>NA</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v>-0.77902447368800543</v>
          </cell>
          <cell r="Z84">
            <v>-0.82706947052098412</v>
          </cell>
          <cell r="AA84">
            <v>-0.84758895058857575</v>
          </cell>
          <cell r="AB84">
            <v>-0.83394678343305961</v>
          </cell>
          <cell r="AC84">
            <v>-0.8027879464980936</v>
          </cell>
          <cell r="AD84">
            <v>-0.73406398146727425</v>
          </cell>
          <cell r="AE84">
            <v>-0.59738122287989603</v>
          </cell>
          <cell r="AF84">
            <v>-0.47354683128194269</v>
          </cell>
          <cell r="AG84">
            <v>-0.37539640069197855</v>
          </cell>
          <cell r="AH84">
            <v>-0.36704206986288029</v>
          </cell>
          <cell r="AI84">
            <v>-0.27533521009134065</v>
          </cell>
          <cell r="AJ84">
            <v>-1.119756300528296E-2</v>
          </cell>
          <cell r="AK84">
            <v>0.33662891633222941</v>
          </cell>
          <cell r="AL84">
            <v>0.87254379944496252</v>
          </cell>
          <cell r="AM84">
            <v>1.4379785892211112</v>
          </cell>
          <cell r="AN84">
            <v>2.0437771215137381</v>
          </cell>
          <cell r="AO84">
            <v>2.4077592385173383</v>
          </cell>
          <cell r="AP84">
            <v>1.5756819874499468</v>
          </cell>
          <cell r="AQ84">
            <v>0.99022969696466978</v>
          </cell>
          <cell r="AR84">
            <v>0.8875437924243087</v>
          </cell>
          <cell r="AS84">
            <v>0.57276235031769562</v>
          </cell>
          <cell r="AT84">
            <v>2.9148812605721574E-3</v>
          </cell>
          <cell r="AU84">
            <v>-0.53506678008191344</v>
          </cell>
          <cell r="AV84">
            <v>-0.7807864372792338</v>
          </cell>
          <cell r="AW84">
            <v>-0.9001076487526799</v>
          </cell>
          <cell r="AX84">
            <v>-0.96094085203696566</v>
          </cell>
          <cell r="AY84">
            <v>-1.0265377512864546</v>
          </cell>
          <cell r="BA84" t="str">
            <v>NA</v>
          </cell>
          <cell r="BB84" t="str">
            <v>NA</v>
          </cell>
          <cell r="BC84" t="str">
            <v>NA</v>
          </cell>
          <cell r="BD84" t="str">
            <v>NA</v>
          </cell>
          <cell r="BE84" t="str">
            <v>NA</v>
          </cell>
          <cell r="BG84">
            <v>49.460413342238382</v>
          </cell>
          <cell r="BH84">
            <v>29.24255046055697</v>
          </cell>
        </row>
        <row r="85">
          <cell r="A85" t="str">
            <v>Adjusted Private Sector Credit</v>
          </cell>
          <cell r="B85" t="str">
            <v>NA</v>
          </cell>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v>-0.95999144160673899</v>
          </cell>
          <cell r="AC85">
            <v>-0.97258274978132619</v>
          </cell>
          <cell r="AD85">
            <v>-0.95061938658028833</v>
          </cell>
          <cell r="AE85">
            <v>-0.92636856597874484</v>
          </cell>
          <cell r="AF85">
            <v>-0.9199723411635512</v>
          </cell>
          <cell r="AG85">
            <v>-0.79859039428506728</v>
          </cell>
          <cell r="AH85">
            <v>-0.74559166615767758</v>
          </cell>
          <cell r="AI85">
            <v>-0.63318952276208784</v>
          </cell>
          <cell r="AJ85">
            <v>-0.31833228207113928</v>
          </cell>
          <cell r="AK85">
            <v>5.6150844232829809E-2</v>
          </cell>
          <cell r="AL85">
            <v>0.50898984938142811</v>
          </cell>
          <cell r="AM85">
            <v>0.94436465589444429</v>
          </cell>
          <cell r="AN85">
            <v>1.5297706157084059</v>
          </cell>
          <cell r="AO85">
            <v>2.0688816067055313</v>
          </cell>
          <cell r="AP85">
            <v>1.6652176679412591</v>
          </cell>
          <cell r="AQ85">
            <v>1.3625001367801397</v>
          </cell>
          <cell r="AR85">
            <v>1.1929105270884099</v>
          </cell>
          <cell r="AS85">
            <v>0.79198168634682242</v>
          </cell>
          <cell r="AT85">
            <v>0.26541048144916823</v>
          </cell>
          <cell r="AU85">
            <v>-0.23372605856001952</v>
          </cell>
          <cell r="AV85">
            <v>-0.50050838486538285</v>
          </cell>
          <cell r="AW85">
            <v>-0.67290533236642369</v>
          </cell>
          <cell r="AX85">
            <v>-0.81379759510599659</v>
          </cell>
          <cell r="AY85">
            <v>-0.9400023502439917</v>
          </cell>
          <cell r="BA85" t="str">
            <v>NA</v>
          </cell>
          <cell r="BB85" t="str">
            <v>NA</v>
          </cell>
          <cell r="BC85" t="str">
            <v>NA</v>
          </cell>
          <cell r="BD85" t="str">
            <v>NA</v>
          </cell>
          <cell r="BE85" t="str">
            <v>NA</v>
          </cell>
          <cell r="BG85">
            <v>146.67690843526859</v>
          </cell>
          <cell r="BH85">
            <v>62.64550965812996</v>
          </cell>
        </row>
        <row r="86">
          <cell r="A86" t="str">
            <v>Adjusted Private Sector Credit Gap</v>
          </cell>
          <cell r="B86" t="str">
            <v>NA</v>
          </cell>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v>4.561000594739348E-3</v>
          </cell>
          <cell r="AI86">
            <v>3.1865668046440122E-2</v>
          </cell>
          <cell r="AJ86">
            <v>0.11841047782698486</v>
          </cell>
          <cell r="AK86">
            <v>0.1713363306764899</v>
          </cell>
          <cell r="AL86">
            <v>0.23688340419601392</v>
          </cell>
          <cell r="AM86">
            <v>0.18565031880733984</v>
          </cell>
          <cell r="AN86">
            <v>0.21168006257631236</v>
          </cell>
          <cell r="AO86">
            <v>2.9222126786143485E-2</v>
          </cell>
          <cell r="AP86">
            <v>-0.72602638331116975</v>
          </cell>
          <cell r="AQ86">
            <v>-1.4681147108086301</v>
          </cell>
          <cell r="AR86">
            <v>-1.5439277908465467</v>
          </cell>
          <cell r="AS86">
            <v>-1.5525956324040338</v>
          </cell>
          <cell r="AT86">
            <v>-1.7760577088948244</v>
          </cell>
          <cell r="AU86">
            <v>-2.3602196280861443</v>
          </cell>
          <cell r="AV86">
            <v>-2.2247649301601502</v>
          </cell>
          <cell r="AW86">
            <v>-1.8391357315986152</v>
          </cell>
          <cell r="AX86">
            <v>-1.8391357315986152</v>
          </cell>
          <cell r="AY86" t="str">
            <v>NA</v>
          </cell>
          <cell r="BA86" t="str">
            <v>NA</v>
          </cell>
          <cell r="BB86" t="str">
            <v>NA</v>
          </cell>
          <cell r="BC86" t="str">
            <v>NA</v>
          </cell>
          <cell r="BD86" t="str">
            <v>NA</v>
          </cell>
          <cell r="BE86" t="str">
            <v>NA</v>
          </cell>
          <cell r="BG86">
            <v>0</v>
          </cell>
          <cell r="BH86">
            <v>33.004732841555807</v>
          </cell>
        </row>
        <row r="87">
          <cell r="A87" t="str">
            <v>ECB Credit Gap</v>
          </cell>
          <cell r="B87" t="str">
            <v>NA</v>
          </cell>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v>0.10755103627708333</v>
          </cell>
          <cell r="AD87">
            <v>0.27865992437758708</v>
          </cell>
          <cell r="AE87">
            <v>0.25449757418472063</v>
          </cell>
          <cell r="AF87">
            <v>-0.46667461269420396</v>
          </cell>
          <cell r="AG87">
            <v>-0.86202490386013741</v>
          </cell>
          <cell r="AH87">
            <v>-0.92280061123301094</v>
          </cell>
          <cell r="AI87">
            <v>-0.90036414319677771</v>
          </cell>
          <cell r="AJ87">
            <v>-0.49626116395077519</v>
          </cell>
          <cell r="AK87">
            <v>6.4773814251957385E-2</v>
          </cell>
          <cell r="AL87">
            <v>0.80567036863526276</v>
          </cell>
          <cell r="AM87">
            <v>0.95686997328603207</v>
          </cell>
          <cell r="AN87">
            <v>1.3680613971039215</v>
          </cell>
          <cell r="AO87">
            <v>1.5746741467123107</v>
          </cell>
          <cell r="AP87">
            <v>1.2221010775715033</v>
          </cell>
          <cell r="AQ87">
            <v>0.93252270714781194</v>
          </cell>
          <cell r="AR87">
            <v>0.68418059253796693</v>
          </cell>
          <cell r="AS87">
            <v>-0.27614955033157523</v>
          </cell>
          <cell r="AT87">
            <v>-0.40830281261092688</v>
          </cell>
          <cell r="AU87">
            <v>0.74551104774690102</v>
          </cell>
          <cell r="AV87">
            <v>-0.70256572031690856</v>
          </cell>
          <cell r="AW87">
            <v>-1.7649694650216217</v>
          </cell>
          <cell r="AX87">
            <v>-2.1949606766171241</v>
          </cell>
          <cell r="AY87" t="str">
            <v>NA</v>
          </cell>
          <cell r="BA87" t="str">
            <v>NA</v>
          </cell>
          <cell r="BB87" t="str">
            <v>NA</v>
          </cell>
          <cell r="BC87" t="str">
            <v>NA</v>
          </cell>
          <cell r="BD87" t="str">
            <v>NA</v>
          </cell>
          <cell r="BE87" t="str">
            <v>NA</v>
          </cell>
          <cell r="BG87">
            <v>14.867840909090914</v>
          </cell>
          <cell r="BH87">
            <v>40.558968485165245</v>
          </cell>
        </row>
        <row r="88">
          <cell r="A88" t="str">
            <v>New SME Credit</v>
          </cell>
          <cell r="B88" t="str">
            <v>NA</v>
          </cell>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v>0.16826372467446815</v>
          </cell>
          <cell r="AQ88">
            <v>0.47688137707295009</v>
          </cell>
          <cell r="AR88">
            <v>-0.73449732008218227</v>
          </cell>
          <cell r="AS88">
            <v>-1.8702401468970971</v>
          </cell>
          <cell r="AT88">
            <v>-1.1863820160350489</v>
          </cell>
          <cell r="AU88">
            <v>-0.34300301962910545</v>
          </cell>
          <cell r="AV88">
            <v>0.91110256476010598</v>
          </cell>
          <cell r="AW88">
            <v>1.0273499433968647</v>
          </cell>
          <cell r="AX88">
            <v>0.99230400947234176</v>
          </cell>
          <cell r="AY88">
            <v>0.55822088326671448</v>
          </cell>
          <cell r="BA88" t="str">
            <v>NA</v>
          </cell>
          <cell r="BB88" t="str">
            <v>NA</v>
          </cell>
          <cell r="BC88" t="str">
            <v>NA</v>
          </cell>
          <cell r="BD88" t="str">
            <v>NA</v>
          </cell>
          <cell r="BE88" t="str">
            <v>NA</v>
          </cell>
          <cell r="BG88">
            <v>2.3120766653884806</v>
          </cell>
          <cell r="BH88">
            <v>0.38132547501827962</v>
          </cell>
        </row>
      </sheetData>
      <sheetData sheetId="6">
        <row r="1">
          <cell r="C1" t="str">
            <v>Employment Rate (15-64)</v>
          </cell>
          <cell r="D1" t="str">
            <v xml:space="preserve">   Agri</v>
          </cell>
          <cell r="E1" t="str">
            <v xml:space="preserve">   Industry</v>
          </cell>
          <cell r="F1" t="str">
            <v xml:space="preserve">   Construction</v>
          </cell>
          <cell r="G1" t="str">
            <v>Education</v>
          </cell>
          <cell r="H1" t="str">
            <v>Health</v>
          </cell>
          <cell r="I1" t="str">
            <v>Public Admin and Defence</v>
          </cell>
          <cell r="J1" t="str">
            <v>Total Employment</v>
          </cell>
          <cell r="K1" t="str">
            <v>Vacancies</v>
          </cell>
          <cell r="L1" t="str">
            <v>Net Migration</v>
          </cell>
          <cell r="M1" t="str">
            <v>Inflation (HICP)</v>
          </cell>
          <cell r="N1" t="str">
            <v>Inflation (HICP ex food and energy)</v>
          </cell>
          <cell r="O1" t="str">
            <v>Wage Inflation AMECO</v>
          </cell>
          <cell r="P1" t="str">
            <v>Wage Inflation ECB</v>
          </cell>
          <cell r="Q1" t="str">
            <v>LF</v>
          </cell>
          <cell r="R1" t="str">
            <v>Comp</v>
          </cell>
          <cell r="S1" t="str">
            <v>EHECS Earnings</v>
          </cell>
          <cell r="T1" t="str">
            <v>Compensation of Employees</v>
          </cell>
          <cell r="U1" t="str">
            <v>CSO RPPI</v>
          </cell>
          <cell r="V1" t="str">
            <v>Res_Prod_val</v>
          </cell>
          <cell r="W1" t="str">
            <v>Res_Prod_vol</v>
          </cell>
          <cell r="X1" t="str">
            <v>DoE_cost_index</v>
          </cell>
          <cell r="Y1" t="str">
            <v>DoE_price_index</v>
          </cell>
          <cell r="AB1" t="str">
            <v>OECD</v>
          </cell>
          <cell r="AC1" t="str">
            <v>PSC</v>
          </cell>
          <cell r="AD1" t="str">
            <v>RPPI_H</v>
          </cell>
          <cell r="AF1" t="str">
            <v>1.6 Use of disposable income account : Gross saving (B.8g)</v>
          </cell>
          <cell r="AG1" t="str">
            <v>1.6 Use of disposable income account : Gross disposable income (B.6g)</v>
          </cell>
          <cell r="AH1" t="str">
            <v>1.6 Use of disposable income account : Adjustment for the change in pension entitlements (D.8)</v>
          </cell>
          <cell r="AL1" t="str">
            <v>Household Net Lending/Borrowing</v>
          </cell>
          <cell r="AM1" t="str">
            <v>Domestic Demand Volume</v>
          </cell>
          <cell r="AN1" t="str">
            <v>Other Transport Equipment Volume</v>
          </cell>
          <cell r="AO1" t="str">
            <v>Intangibles Volume</v>
          </cell>
          <cell r="AP1" t="str">
            <v>Exports Value</v>
          </cell>
          <cell r="AQ1" t="str">
            <v>Exports Volume</v>
          </cell>
          <cell r="AR1" t="str">
            <v>Imports Value</v>
          </cell>
          <cell r="AS1" t="str">
            <v>Imports Volume</v>
          </cell>
          <cell r="BA1" t="str">
            <v xml:space="preserve">   Other Services</v>
          </cell>
          <cell r="BB1" t="str">
            <v xml:space="preserve">   Edu, Health, Public Admin &amp; Defence</v>
          </cell>
          <cell r="BD1" t="str">
            <v>Vacancy Rates (Private Sector)</v>
          </cell>
          <cell r="BE1" t="str">
            <v>Compensation of Employees</v>
          </cell>
          <cell r="BF1" t="str">
            <v>Average Hours</v>
          </cell>
          <cell r="BG1" t="str">
            <v>Average Employees</v>
          </cell>
          <cell r="BH1" t="str">
            <v>Wage Inflation 1</v>
          </cell>
          <cell r="BI1" t="str">
            <v>Real Wage Inflation 1</v>
          </cell>
          <cell r="BJ1" t="str">
            <v>Real Wage Inflation</v>
          </cell>
          <cell r="BK1" t="str">
            <v>CSO</v>
          </cell>
          <cell r="BL1" t="str">
            <v>AMECO</v>
          </cell>
          <cell r="BM1" t="str">
            <v>ECB</v>
          </cell>
          <cell r="BN1" t="str">
            <v>CoE Euro Area</v>
          </cell>
          <cell r="BO1" t="str">
            <v>Average hours per week Euro Area</v>
          </cell>
          <cell r="BP1" t="str">
            <v>Employees Euro Area</v>
          </cell>
          <cell r="BQ1" t="str">
            <v>Wage Inflation Euro Area 1</v>
          </cell>
          <cell r="BR1" t="str">
            <v>Real Wage Inflation Euro Area 1</v>
          </cell>
          <cell r="BS1" t="str">
            <v>Real Wage Inflation Euro Area</v>
          </cell>
          <cell r="BT1" t="str">
            <v>Ireland / Euro Area CEHR</v>
          </cell>
          <cell r="BU1" t="str">
            <v>Ireland / Euro Area Real CEHR</v>
          </cell>
          <cell r="BW1" t="str">
            <v>Adjusted NIIP (% GNI*)</v>
          </cell>
          <cell r="BY1" t="str">
            <v>Residential Property Prices</v>
          </cell>
          <cell r="BZ1" t="str">
            <v>Underlying Investment</v>
          </cell>
          <cell r="CA1" t="str">
            <v>Underlying Investment-to-GNI* 3</v>
          </cell>
          <cell r="CC1" t="str">
            <v>Total Investment-to-GNI*</v>
          </cell>
          <cell r="CE1" t="str">
            <v>Residential Property Prices € thousand</v>
          </cell>
          <cell r="CF1" t="str">
            <v>Residential Property Prices Index</v>
          </cell>
          <cell r="CG1" t="str">
            <v>Residential Property Cost € thousand</v>
          </cell>
          <cell r="CI1" t="str">
            <v>Residential Property Price-to-Cost Ratio 4</v>
          </cell>
          <cell r="CJ1" t="str">
            <v>Price-to-Income Ratio 5</v>
          </cell>
          <cell r="CM1" t="str">
            <v>Rental Yield 6</v>
          </cell>
          <cell r="CN1" t="str">
            <v>Price-to-Rent Ratio 6</v>
          </cell>
          <cell r="CO1" t="str">
            <v>New Mortgage Lending (value)</v>
          </cell>
          <cell r="CP1" t="str">
            <v>New Mortgage Lending (% change)</v>
          </cell>
          <cell r="CQ1" t="str">
            <v>New Mortgage Lending</v>
          </cell>
          <cell r="CS1" t="str">
            <v>Private Sector Credit</v>
          </cell>
          <cell r="CU1" t="str">
            <v>New SME Credit</v>
          </cell>
          <cell r="CW1" t="str">
            <v>Credit to Private Sector Ex FI</v>
          </cell>
          <cell r="CY1" t="str">
            <v>Credit to Private Sector</v>
          </cell>
          <cell r="DA1" t="str">
            <v>Total Credit to Private Sector</v>
          </cell>
          <cell r="DB1" t="str">
            <v>Adjusted Private Sector Credit</v>
          </cell>
          <cell r="DC1" t="str">
            <v>Adjusted Private Sector Credit Gap</v>
          </cell>
          <cell r="DD1" t="str">
            <v>ECB Credit Gap</v>
          </cell>
          <cell r="DG1" t="str">
            <v>NIIP</v>
          </cell>
          <cell r="DH1" t="str">
            <v>Residential Property Cost Index</v>
          </cell>
          <cell r="DI1" t="str">
            <v>Personal Consumption Deflator</v>
          </cell>
          <cell r="DJ1" t="str">
            <v>Housing Completions</v>
          </cell>
          <cell r="DK1" t="str">
            <v>Apartments</v>
          </cell>
          <cell r="DL1" t="str">
            <v>Unemployment Rate</v>
          </cell>
          <cell r="DM1" t="str">
            <v>Unemployment Rate (over one year)</v>
          </cell>
          <cell r="DN1" t="str">
            <v>Total Building &amp; Construction-to-GNI*</v>
          </cell>
          <cell r="DO1" t="str">
            <v>Housing Building &amp; Construction-to-GNI*</v>
          </cell>
          <cell r="DP1" t="str">
            <v>Non-Housing Building &amp; Construction-to-GNI*</v>
          </cell>
          <cell r="DS1" t="str">
            <v>Net Migration (% labour force)</v>
          </cell>
          <cell r="DT1" t="str">
            <v>Current Account (CA)</v>
          </cell>
          <cell r="DU1" t="str">
            <v>Modified Current Account (% GNI*)</v>
          </cell>
          <cell r="DV1" t="str">
            <v>Savings Ratio (% disposable income)</v>
          </cell>
          <cell r="DW1" t="str">
            <v>Nominal GNI* Growth</v>
          </cell>
          <cell r="EA1" t="str">
            <v>Real Domestic GVA Growth</v>
          </cell>
          <cell r="EB1" t="str">
            <v>Employment</v>
          </cell>
          <cell r="EC1" t="str">
            <v>Employment Growth</v>
          </cell>
          <cell r="ED1" t="str">
            <v>Underlying Domestic Demand</v>
          </cell>
          <cell r="EE1" t="str">
            <v>Underlying Domestic Demand Growth</v>
          </cell>
          <cell r="EF1" t="str">
            <v>Terms of Trade</v>
          </cell>
          <cell r="EG1" t="str">
            <v>Household Net Lending/Borrowing (% GNI*)</v>
          </cell>
        </row>
        <row r="2">
          <cell r="B2" t="str">
            <v>IRUN%TOTQ</v>
          </cell>
          <cell r="C2" t="str">
            <v>IREMPTT%R</v>
          </cell>
          <cell r="D2" t="str">
            <v>IRLFAFF.P</v>
          </cell>
          <cell r="E2" t="str">
            <v>IRLFOPG.P</v>
          </cell>
          <cell r="F2" t="str">
            <v>IRLFCON.P</v>
          </cell>
          <cell r="G2" t="str">
            <v>IRLFEDU.P</v>
          </cell>
          <cell r="H2" t="str">
            <v>IRLFHLH.P</v>
          </cell>
          <cell r="I2" t="str">
            <v>IRLFPUB.P</v>
          </cell>
          <cell r="J2" t="str">
            <v>IREMPTOTP</v>
          </cell>
          <cell r="K2" t="str">
            <v>IRES7P08P</v>
          </cell>
          <cell r="L2" t="str">
            <v>IRPOPNETP</v>
          </cell>
          <cell r="M2" t="str">
            <v>IRCPHARMF</v>
          </cell>
          <cell r="N2" t="str">
            <v>IRES16GHF</v>
          </cell>
          <cell r="O2" t="str">
            <v>IRAHWCDE</v>
          </cell>
          <cell r="P2" t="str">
            <v>IREBCOMNF</v>
          </cell>
          <cell r="Q2" t="str">
            <v>IRLABFRCP</v>
          </cell>
          <cell r="R2" t="str">
            <v>IRESVHA6A</v>
          </cell>
          <cell r="S2" t="str">
            <v>IRWECONSA</v>
          </cell>
          <cell r="T2" t="str">
            <v>IRES9EO1</v>
          </cell>
          <cell r="U2" t="str">
            <v>IRRPPNAHF</v>
          </cell>
          <cell r="V2" t="str">
            <v>IRBCRSBDF</v>
          </cell>
          <cell r="W2" t="str">
            <v>IRBCRSBDH</v>
          </cell>
          <cell r="X2" t="str">
            <v>IRHOUSEBF</v>
          </cell>
          <cell r="Y2" t="str">
            <v>IRHOUSEPF</v>
          </cell>
          <cell r="Z2" t="str">
            <v>IROHNOMI</v>
          </cell>
          <cell r="AA2" t="str">
            <v>IRDINGRT</v>
          </cell>
          <cell r="AB2" t="str">
            <v>IROHRENT</v>
          </cell>
          <cell r="AC2" t="str">
            <v>IRBANKLPA</v>
          </cell>
          <cell r="AD2" t="str">
            <v>IRRPPNAHF</v>
          </cell>
          <cell r="AE2" t="str">
            <v>IRPVHOUCF</v>
          </cell>
          <cell r="AF2" t="str">
            <v>IRESAY0DA</v>
          </cell>
          <cell r="AG2" t="str">
            <v>IRES5SQ6A</v>
          </cell>
          <cell r="AH2" t="str">
            <v>IRESNHFVA</v>
          </cell>
          <cell r="AI2" t="str">
            <v>IRCNPER.A</v>
          </cell>
          <cell r="AJ2" t="str">
            <v>IRCNPER.C</v>
          </cell>
          <cell r="AK2" t="str">
            <v>IRCPHPRRF</v>
          </cell>
          <cell r="AL2" t="str">
            <v>IRES9S8DA</v>
          </cell>
          <cell r="AM2" t="str">
            <v>IRFDDMNDD</v>
          </cell>
          <cell r="AN2" t="str">
            <v>IRGCMEOTC</v>
          </cell>
          <cell r="AO2" t="str">
            <v>IRGCINT.c</v>
          </cell>
          <cell r="AP2" t="str">
            <v>IREXNGS.A</v>
          </cell>
          <cell r="AQ2" t="str">
            <v>IREXNGS.C</v>
          </cell>
          <cell r="AR2" t="str">
            <v>IRIMNGS.A</v>
          </cell>
          <cell r="AS2" t="str">
            <v>IRIMNGS.C</v>
          </cell>
          <cell r="AT2" t="str">
            <v>EMCPHARMF</v>
          </cell>
          <cell r="BV2" t="str">
            <v>CA** (% GNI*)</v>
          </cell>
          <cell r="BW2" t="str">
            <v>Adjusted NIIP (% GNI*)</v>
          </cell>
          <cell r="BX2" t="str">
            <v>KBC House Price Index</v>
          </cell>
          <cell r="CA2" t="str">
            <v>Nom GNI*</v>
          </cell>
          <cell r="CC2" t="str">
            <v>Nom GNI*</v>
          </cell>
          <cell r="CD2" t="str">
            <v>ESRI_PTSB</v>
          </cell>
          <cell r="CE2" t="str">
            <v>RPPI_Median</v>
          </cell>
          <cell r="CF2" t="str">
            <v>Comp_Price</v>
          </cell>
          <cell r="CG2" t="str">
            <v>Comp_Cost</v>
          </cell>
          <cell r="CH2" t="str">
            <v>Comp_Cost</v>
          </cell>
          <cell r="CI2" t="str">
            <v>Price_Cost_ratio</v>
          </cell>
          <cell r="CK2" t="str">
            <v>Rents</v>
          </cell>
          <cell r="CL2" t="str">
            <v>Rents</v>
          </cell>
          <cell r="CR2" t="str">
            <v>Private Sector Credit</v>
          </cell>
          <cell r="CS2" t="str">
            <v>Nom GNI*</v>
          </cell>
          <cell r="CT2" t="str">
            <v>New SME Credit</v>
          </cell>
          <cell r="CU2" t="str">
            <v>Nom GNI*</v>
          </cell>
          <cell r="CV2" t="str">
            <v>Credit to Private Sector Ex FI</v>
          </cell>
          <cell r="CW2" t="str">
            <v>Nom GNI*</v>
          </cell>
          <cell r="CX2" t="str">
            <v>Credit to Private Sector</v>
          </cell>
          <cell r="CY2" t="str">
            <v>Nom GNI*</v>
          </cell>
          <cell r="CZ2" t="str">
            <v>Private Sector Credit</v>
          </cell>
          <cell r="DA2" t="str">
            <v>Nom GNI*</v>
          </cell>
          <cell r="DB2" t="str">
            <v>Adjusted Private Sector Credit</v>
          </cell>
          <cell r="DC2" t="str">
            <v>Adjusted Private Sector Credit Gap</v>
          </cell>
          <cell r="DD2" t="str">
            <v>ECB Credit Gap</v>
          </cell>
          <cell r="DE2" t="str">
            <v>CSO Private Rents</v>
          </cell>
          <cell r="DF2" t="str">
            <v>CA % GNI*</v>
          </cell>
          <cell r="DG2" t="str">
            <v>NIIP (% GDP)</v>
          </cell>
          <cell r="DI2" t="str">
            <v>Personal Consumption Deflator</v>
          </cell>
          <cell r="DL2" t="str">
            <v>Unemployment</v>
          </cell>
          <cell r="DM2" t="str">
            <v>Unemployment Rate (over one year)</v>
          </cell>
          <cell r="DN2" t="str">
            <v>B&amp;C (% GNI*)</v>
          </cell>
          <cell r="DO2" t="str">
            <v>Housing Building &amp; Construction-to-GNI*</v>
          </cell>
          <cell r="DP2" t="str">
            <v>Non-Housing Building &amp; Construction-to-GNI*</v>
          </cell>
          <cell r="DQ2" t="str">
            <v>Labour Force</v>
          </cell>
          <cell r="DR2" t="str">
            <v>Net Migration</v>
          </cell>
          <cell r="DT2" t="str">
            <v>CA % GNI*</v>
          </cell>
          <cell r="DU2" t="str">
            <v>CA** (% GNI*)</v>
          </cell>
          <cell r="DV2" t="str">
            <v>Savings Ratio</v>
          </cell>
          <cell r="DW2" t="str">
            <v>Nom GNI*</v>
          </cell>
          <cell r="DX2" t="str">
            <v>Foreign-owned multinational enterprise dominated</v>
          </cell>
          <cell r="DY2" t="str">
            <v>Other sectors excluding the foreign-owned multinational enterprise dominated sector</v>
          </cell>
          <cell r="DZ2" t="str">
            <v>All sectors</v>
          </cell>
          <cell r="EF2" t="str">
            <v>Goods and Services</v>
          </cell>
          <cell r="EG2" t="str">
            <v>Nom GNI*</v>
          </cell>
          <cell r="EI2" t="str">
            <v>Total Investment to GDP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v>-5</v>
          </cell>
          <cell r="M3" t="str">
            <v>NA</v>
          </cell>
          <cell r="N3" t="str">
            <v>NA</v>
          </cell>
          <cell r="O3">
            <v>2.4780000000000002</v>
          </cell>
          <cell r="P3" t="str">
            <v>NA</v>
          </cell>
          <cell r="Q3" t="str">
            <v>NA</v>
          </cell>
          <cell r="R3" t="str">
            <v>NA</v>
          </cell>
          <cell r="S3" t="str">
            <v>NA</v>
          </cell>
          <cell r="T3" t="str">
            <v>NA</v>
          </cell>
          <cell r="U3" t="str">
            <v>NA</v>
          </cell>
          <cell r="V3" t="str">
            <v>NA</v>
          </cell>
          <cell r="W3" t="str">
            <v>NA</v>
          </cell>
          <cell r="X3" t="str">
            <v>NA</v>
          </cell>
          <cell r="Y3" t="str">
            <v>NA</v>
          </cell>
          <cell r="Z3">
            <v>2.758</v>
          </cell>
          <cell r="AA3">
            <v>0</v>
          </cell>
          <cell r="AB3">
            <v>9.9850999999999992</v>
          </cell>
          <cell r="AC3" t="str">
            <v>NA</v>
          </cell>
          <cell r="AD3" t="str">
            <v>NA</v>
          </cell>
          <cell r="AE3">
            <v>13887</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BA3" t="str">
            <v>NA</v>
          </cell>
          <cell r="BB3" t="str">
            <v>NA</v>
          </cell>
          <cell r="BC3" t="str">
            <v>NA</v>
          </cell>
          <cell r="BD3" t="str">
            <v>NA</v>
          </cell>
          <cell r="BE3">
            <v>1077.6184650075161</v>
          </cell>
          <cell r="BF3" t="str">
            <v>NA</v>
          </cell>
          <cell r="BG3" t="str">
            <v>NA</v>
          </cell>
          <cell r="BH3" t="str">
            <v>NA</v>
          </cell>
          <cell r="BI3" t="str">
            <v>NA</v>
          </cell>
          <cell r="BJ3" t="str">
            <v>NA</v>
          </cell>
          <cell r="BK3" t="str">
            <v>NA</v>
          </cell>
          <cell r="BL3" t="str">
            <v>NA</v>
          </cell>
          <cell r="BM3" t="str">
            <v>NA</v>
          </cell>
          <cell r="BN3" t="str">
            <v>NA</v>
          </cell>
          <cell r="BO3" t="str">
            <v>NA</v>
          </cell>
          <cell r="BP3" t="str">
            <v>NA</v>
          </cell>
          <cell r="BQ3" t="str">
            <v>NA</v>
          </cell>
          <cell r="BR3" t="str">
            <v>NA</v>
          </cell>
          <cell r="BS3" t="str">
            <v>NA</v>
          </cell>
          <cell r="BT3" t="str">
            <v>NA</v>
          </cell>
          <cell r="BV3" t="e">
            <v>#N/A</v>
          </cell>
          <cell r="BW3" t="e">
            <v>#N/A</v>
          </cell>
          <cell r="BX3" t="str">
            <v>NA</v>
          </cell>
          <cell r="BY3" t="str">
            <v>NA</v>
          </cell>
          <cell r="BZ3">
            <v>405</v>
          </cell>
          <cell r="CA3" t="str">
            <v>NA</v>
          </cell>
          <cell r="CB3">
            <v>482</v>
          </cell>
          <cell r="CC3" t="str">
            <v>NA</v>
          </cell>
          <cell r="CD3" t="str">
            <v>NA</v>
          </cell>
          <cell r="CE3" t="str">
            <v>NA</v>
          </cell>
          <cell r="CF3" t="str">
            <v>NA</v>
          </cell>
          <cell r="CG3" t="str">
            <v>NA</v>
          </cell>
          <cell r="CH3" t="str">
            <v>NA</v>
          </cell>
          <cell r="CI3" t="str">
            <v>NA</v>
          </cell>
          <cell r="CJ3" t="str">
            <v>NA</v>
          </cell>
          <cell r="CK3" t="str">
            <v>NA</v>
          </cell>
          <cell r="CL3">
            <v>1092.5069634139941</v>
          </cell>
          <cell r="CM3" t="str">
            <v>NA</v>
          </cell>
          <cell r="CN3" t="str">
            <v>NA</v>
          </cell>
          <cell r="CO3" t="str">
            <v>NA</v>
          </cell>
          <cell r="CP3" t="str">
            <v>NA</v>
          </cell>
          <cell r="CQ3" t="str">
            <v>NA</v>
          </cell>
          <cell r="CR3" t="str">
            <v>NA</v>
          </cell>
          <cell r="CS3" t="str">
            <v>NA</v>
          </cell>
          <cell r="CT3" t="str">
            <v>NA</v>
          </cell>
          <cell r="CU3" t="str">
            <v>NA</v>
          </cell>
          <cell r="CV3" t="str">
            <v>NA</v>
          </cell>
          <cell r="CW3" t="str">
            <v>NA</v>
          </cell>
          <cell r="CX3" t="str">
            <v>NA</v>
          </cell>
          <cell r="CY3" t="str">
            <v>NA</v>
          </cell>
          <cell r="CZ3" t="str">
            <v>NA</v>
          </cell>
          <cell r="DA3" t="str">
            <v>NA</v>
          </cell>
          <cell r="DB3" t="e">
            <v>#N/A</v>
          </cell>
          <cell r="DC3" t="e">
            <v>#N/A</v>
          </cell>
          <cell r="DD3" t="e">
            <v>#N/A</v>
          </cell>
          <cell r="DE3" t="str">
            <v>NA</v>
          </cell>
          <cell r="DF3" t="str">
            <v>NA</v>
          </cell>
          <cell r="DG3" t="e">
            <v>#N/A</v>
          </cell>
          <cell r="DH3" t="str">
            <v>NA</v>
          </cell>
          <cell r="DI3" t="str">
            <v>NA</v>
          </cell>
          <cell r="DJ3">
            <v>13887</v>
          </cell>
          <cell r="DK3" t="str">
            <v>NA</v>
          </cell>
          <cell r="DL3">
            <v>6.3</v>
          </cell>
          <cell r="DM3" t="e">
            <v>#N/A</v>
          </cell>
          <cell r="DN3" t="e">
            <v>#N/A</v>
          </cell>
          <cell r="DO3" t="e">
            <v>#N/A</v>
          </cell>
          <cell r="DP3" t="e">
            <v>#N/A</v>
          </cell>
          <cell r="DQ3" t="str">
            <v>NA</v>
          </cell>
          <cell r="DR3">
            <v>-5</v>
          </cell>
          <cell r="DS3" t="e">
            <v>#N/A</v>
          </cell>
          <cell r="DT3" t="str">
            <v>NA</v>
          </cell>
          <cell r="DU3" t="e">
            <v>#N/A</v>
          </cell>
          <cell r="DV3" t="str">
            <v>NA</v>
          </cell>
          <cell r="DW3" t="e">
            <v>#N/A</v>
          </cell>
          <cell r="DX3" t="str">
            <v>NA</v>
          </cell>
          <cell r="DY3" t="str">
            <v>NA</v>
          </cell>
          <cell r="DZ3" t="str">
            <v>NA</v>
          </cell>
          <cell r="EA3" t="str">
            <v>NA</v>
          </cell>
          <cell r="EB3" t="str">
            <v>NA</v>
          </cell>
          <cell r="EC3" t="str">
            <v>NA</v>
          </cell>
          <cell r="ED3" t="str">
            <v>NA</v>
          </cell>
          <cell r="EE3" t="str">
            <v>NA</v>
          </cell>
          <cell r="EF3" t="str">
            <v>NA</v>
          </cell>
          <cell r="EG3" t="str">
            <v>NA</v>
          </cell>
          <cell r="EI3" t="str">
            <v>NA</v>
          </cell>
        </row>
        <row r="4">
          <cell r="A4">
            <v>1971</v>
          </cell>
          <cell r="B4" t="str">
            <v>NA</v>
          </cell>
          <cell r="C4" t="str">
            <v>NA</v>
          </cell>
          <cell r="D4" t="str">
            <v>NA</v>
          </cell>
          <cell r="E4" t="str">
            <v>NA</v>
          </cell>
          <cell r="F4" t="str">
            <v>NA</v>
          </cell>
          <cell r="G4" t="str">
            <v>NA</v>
          </cell>
          <cell r="H4" t="str">
            <v>NA</v>
          </cell>
          <cell r="I4" t="str">
            <v>NA</v>
          </cell>
          <cell r="J4" t="str">
            <v>NA</v>
          </cell>
          <cell r="K4" t="str">
            <v>NA</v>
          </cell>
          <cell r="L4">
            <v>-5</v>
          </cell>
          <cell r="M4" t="str">
            <v>NA</v>
          </cell>
          <cell r="N4" t="str">
            <v>NA</v>
          </cell>
          <cell r="O4">
            <v>2.827</v>
          </cell>
          <cell r="P4" t="str">
            <v>NA</v>
          </cell>
          <cell r="Q4" t="str">
            <v>NA</v>
          </cell>
          <cell r="R4" t="str">
            <v>NA</v>
          </cell>
          <cell r="S4" t="str">
            <v>NA</v>
          </cell>
          <cell r="T4" t="str">
            <v>NA</v>
          </cell>
          <cell r="U4" t="str">
            <v>NA</v>
          </cell>
          <cell r="V4" t="str">
            <v>NA</v>
          </cell>
          <cell r="W4" t="str">
            <v>NA</v>
          </cell>
          <cell r="X4" t="str">
            <v>NA</v>
          </cell>
          <cell r="Y4" t="str">
            <v>NA</v>
          </cell>
          <cell r="Z4">
            <v>3.0998000000000001</v>
          </cell>
          <cell r="AA4" t="str">
            <v>NA</v>
          </cell>
          <cell r="AB4">
            <v>11.021800000000001</v>
          </cell>
          <cell r="AC4" t="str">
            <v>NA</v>
          </cell>
          <cell r="AD4" t="str">
            <v>NA</v>
          </cell>
          <cell r="AE4">
            <v>15380</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BA4" t="str">
            <v>NA</v>
          </cell>
          <cell r="BB4" t="str">
            <v>NA</v>
          </cell>
          <cell r="BC4" t="str">
            <v>NA</v>
          </cell>
          <cell r="BD4">
            <v>0</v>
          </cell>
          <cell r="BE4">
            <v>1250.7538416569232</v>
          </cell>
          <cell r="BF4" t="str">
            <v>NA</v>
          </cell>
          <cell r="BG4" t="str">
            <v>NA</v>
          </cell>
          <cell r="BH4" t="str">
            <v>NA</v>
          </cell>
          <cell r="BI4" t="str">
            <v>NA</v>
          </cell>
          <cell r="BJ4" t="str">
            <v>NA</v>
          </cell>
          <cell r="BK4" t="str">
            <v>NA</v>
          </cell>
          <cell r="BL4">
            <v>14.083938660209828</v>
          </cell>
          <cell r="BM4" t="str">
            <v>NA</v>
          </cell>
          <cell r="BN4" t="str">
            <v>NA</v>
          </cell>
          <cell r="BO4" t="str">
            <v>NA</v>
          </cell>
          <cell r="BP4" t="str">
            <v>NA</v>
          </cell>
          <cell r="BQ4" t="str">
            <v>NA</v>
          </cell>
          <cell r="BR4" t="str">
            <v>NA</v>
          </cell>
          <cell r="BS4" t="str">
            <v>NA</v>
          </cell>
          <cell r="BT4" t="str">
            <v>NA</v>
          </cell>
          <cell r="BV4">
            <v>-6.1423674998870199</v>
          </cell>
          <cell r="BW4" t="str">
            <v>NA</v>
          </cell>
          <cell r="BX4" t="str">
            <v>NA</v>
          </cell>
          <cell r="BY4" t="str">
            <v>NA</v>
          </cell>
          <cell r="BZ4">
            <v>481</v>
          </cell>
          <cell r="CA4">
            <v>17.79806486413046</v>
          </cell>
          <cell r="CB4">
            <v>574</v>
          </cell>
          <cell r="CC4">
            <v>21.23927075262138</v>
          </cell>
          <cell r="CD4" t="str">
            <v>NA</v>
          </cell>
          <cell r="CE4" t="str">
            <v>NA</v>
          </cell>
          <cell r="CF4" t="str">
            <v>NA</v>
          </cell>
          <cell r="CG4" t="str">
            <v>NA</v>
          </cell>
          <cell r="CH4" t="str">
            <v>NA</v>
          </cell>
          <cell r="CI4" t="str">
            <v>NA</v>
          </cell>
          <cell r="CJ4" t="str">
            <v>NA</v>
          </cell>
          <cell r="CK4" t="str">
            <v>NA</v>
          </cell>
          <cell r="CL4">
            <v>1205.9361698286809</v>
          </cell>
          <cell r="CM4" t="str">
            <v>NA</v>
          </cell>
          <cell r="CN4" t="str">
            <v>NA</v>
          </cell>
          <cell r="CO4" t="str">
            <v>NA</v>
          </cell>
          <cell r="CP4" t="str">
            <v>NA</v>
          </cell>
          <cell r="CQ4" t="str">
            <v>NA</v>
          </cell>
          <cell r="CR4" t="str">
            <v>NA</v>
          </cell>
          <cell r="CS4" t="str">
            <v>NA</v>
          </cell>
          <cell r="CT4" t="str">
            <v>NA</v>
          </cell>
          <cell r="CU4" t="str">
            <v>NA</v>
          </cell>
          <cell r="CV4" t="str">
            <v>NA</v>
          </cell>
          <cell r="CW4" t="str">
            <v>NA</v>
          </cell>
          <cell r="CX4" t="str">
            <v>NA</v>
          </cell>
          <cell r="CY4" t="str">
            <v>NA</v>
          </cell>
          <cell r="CZ4" t="str">
            <v>NA</v>
          </cell>
          <cell r="DA4" t="str">
            <v>NA</v>
          </cell>
          <cell r="DB4" t="str">
            <v>NA</v>
          </cell>
          <cell r="DC4" t="str">
            <v>NA</v>
          </cell>
          <cell r="DD4" t="str">
            <v>NA</v>
          </cell>
          <cell r="DE4" t="str">
            <v>NA</v>
          </cell>
          <cell r="DF4">
            <v>-6.1423674998870199</v>
          </cell>
          <cell r="DG4" t="str">
            <v>NA</v>
          </cell>
          <cell r="DH4" t="str">
            <v>NA</v>
          </cell>
          <cell r="DI4" t="str">
            <v>NA</v>
          </cell>
          <cell r="DJ4">
            <v>15380</v>
          </cell>
          <cell r="DK4" t="str">
            <v>NA</v>
          </cell>
          <cell r="DL4">
            <v>6</v>
          </cell>
          <cell r="DM4" t="e">
            <v>#N/A</v>
          </cell>
          <cell r="DN4">
            <v>10.530978071914729</v>
          </cell>
          <cell r="DO4">
            <v>3.8112280270383314</v>
          </cell>
          <cell r="DP4">
            <v>7.6224560540766628</v>
          </cell>
          <cell r="DQ4" t="str">
            <v>NA</v>
          </cell>
          <cell r="DR4">
            <v>-5</v>
          </cell>
          <cell r="DS4" t="e">
            <v>#N/A</v>
          </cell>
          <cell r="DT4">
            <v>-6.1423674998870199</v>
          </cell>
          <cell r="DU4">
            <v>-6.1423674998870199</v>
          </cell>
          <cell r="DV4" t="str">
            <v>NA</v>
          </cell>
          <cell r="DW4">
            <v>13.971880492091394</v>
          </cell>
          <cell r="DX4" t="str">
            <v>NA</v>
          </cell>
          <cell r="DY4" t="str">
            <v>NA</v>
          </cell>
          <cell r="DZ4" t="str">
            <v>NA</v>
          </cell>
          <cell r="EA4" t="str">
            <v>NA</v>
          </cell>
          <cell r="EB4" t="str">
            <v>NA</v>
          </cell>
          <cell r="EC4" t="str">
            <v>NA</v>
          </cell>
          <cell r="ED4" t="str">
            <v>NA</v>
          </cell>
          <cell r="EE4" t="str">
            <v>NA</v>
          </cell>
          <cell r="EF4" t="str">
            <v>NA</v>
          </cell>
          <cell r="EG4" t="str">
            <v>NA</v>
          </cell>
          <cell r="EI4">
            <v>22.386895475819031</v>
          </cell>
        </row>
        <row r="5">
          <cell r="A5">
            <v>1972</v>
          </cell>
          <cell r="B5" t="str">
            <v>NA</v>
          </cell>
          <cell r="C5" t="str">
            <v>NA</v>
          </cell>
          <cell r="D5" t="str">
            <v>NA</v>
          </cell>
          <cell r="E5" t="str">
            <v>NA</v>
          </cell>
          <cell r="F5" t="str">
            <v>NA</v>
          </cell>
          <cell r="G5" t="str">
            <v>NA</v>
          </cell>
          <cell r="H5" t="str">
            <v>NA</v>
          </cell>
          <cell r="I5" t="str">
            <v>NA</v>
          </cell>
          <cell r="J5" t="str">
            <v>NA</v>
          </cell>
          <cell r="K5" t="str">
            <v>NA</v>
          </cell>
          <cell r="L5">
            <v>11</v>
          </cell>
          <cell r="M5" t="str">
            <v>NA</v>
          </cell>
          <cell r="N5" t="str">
            <v>NA</v>
          </cell>
          <cell r="O5">
            <v>3.1240000000000001</v>
          </cell>
          <cell r="P5" t="str">
            <v>NA</v>
          </cell>
          <cell r="Q5" t="str">
            <v>NA</v>
          </cell>
          <cell r="R5" t="str">
            <v>NA</v>
          </cell>
          <cell r="S5" t="str">
            <v>NA</v>
          </cell>
          <cell r="T5" t="str">
            <v>NA</v>
          </cell>
          <cell r="U5" t="str">
            <v>NA</v>
          </cell>
          <cell r="V5" t="str">
            <v>NA</v>
          </cell>
          <cell r="W5" t="str">
            <v>NA</v>
          </cell>
          <cell r="X5" t="str">
            <v>NA</v>
          </cell>
          <cell r="Y5" t="str">
            <v>NA</v>
          </cell>
          <cell r="Z5">
            <v>3.3982000000000001</v>
          </cell>
          <cell r="AA5" t="str">
            <v>NA</v>
          </cell>
          <cell r="AB5">
            <v>12.2981</v>
          </cell>
          <cell r="AC5" t="str">
            <v>NA</v>
          </cell>
          <cell r="AD5" t="str">
            <v>NA</v>
          </cell>
          <cell r="AE5">
            <v>21572</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BA5" t="str">
            <v>NA</v>
          </cell>
          <cell r="BB5" t="str">
            <v>NA</v>
          </cell>
          <cell r="BC5" t="str">
            <v>NA</v>
          </cell>
          <cell r="BD5">
            <v>0</v>
          </cell>
          <cell r="BE5">
            <v>1460.7053616168364</v>
          </cell>
          <cell r="BF5" t="str">
            <v>NA</v>
          </cell>
          <cell r="BG5" t="str">
            <v>NA</v>
          </cell>
          <cell r="BH5" t="str">
            <v>NA</v>
          </cell>
          <cell r="BI5" t="str">
            <v>NA</v>
          </cell>
          <cell r="BJ5" t="str">
            <v>NA</v>
          </cell>
          <cell r="BK5" t="str">
            <v>NA</v>
          </cell>
          <cell r="BL5">
            <v>10.505836575875493</v>
          </cell>
          <cell r="BM5" t="str">
            <v>NA</v>
          </cell>
          <cell r="BN5" t="str">
            <v>NA</v>
          </cell>
          <cell r="BO5" t="str">
            <v>NA</v>
          </cell>
          <cell r="BP5" t="str">
            <v>NA</v>
          </cell>
          <cell r="BQ5" t="str">
            <v>NA</v>
          </cell>
          <cell r="BR5" t="str">
            <v>NA</v>
          </cell>
          <cell r="BS5" t="str">
            <v>NA</v>
          </cell>
          <cell r="BT5" t="str">
            <v>NA</v>
          </cell>
          <cell r="BV5">
            <v>-3.2929619491211639</v>
          </cell>
          <cell r="BW5" t="str">
            <v>NA</v>
          </cell>
          <cell r="BX5" t="str">
            <v>NA</v>
          </cell>
          <cell r="BY5" t="str">
            <v>NA</v>
          </cell>
          <cell r="BZ5">
            <v>596</v>
          </cell>
          <cell r="CA5">
            <v>18.172271497001979</v>
          </cell>
          <cell r="CB5">
            <v>670</v>
          </cell>
          <cell r="CC5">
            <v>20.42856023991833</v>
          </cell>
          <cell r="CD5" t="str">
            <v>NA</v>
          </cell>
          <cell r="CE5" t="str">
            <v>NA</v>
          </cell>
          <cell r="CF5" t="str">
            <v>NA</v>
          </cell>
          <cell r="CG5" t="str">
            <v>NA</v>
          </cell>
          <cell r="CH5" t="str">
            <v>NA</v>
          </cell>
          <cell r="CI5" t="str">
            <v>NA</v>
          </cell>
          <cell r="CJ5" t="str">
            <v>NA</v>
          </cell>
          <cell r="CK5" t="str">
            <v>NA</v>
          </cell>
          <cell r="CL5">
            <v>1345.5809042234573</v>
          </cell>
          <cell r="CM5" t="str">
            <v>NA</v>
          </cell>
          <cell r="CN5" t="str">
            <v>NA</v>
          </cell>
          <cell r="CO5" t="str">
            <v>NA</v>
          </cell>
          <cell r="CP5" t="str">
            <v>NA</v>
          </cell>
          <cell r="CQ5" t="str">
            <v>NA</v>
          </cell>
          <cell r="CR5" t="str">
            <v>NA</v>
          </cell>
          <cell r="CS5" t="str">
            <v>NA</v>
          </cell>
          <cell r="CT5" t="str">
            <v>NA</v>
          </cell>
          <cell r="CU5" t="str">
            <v>NA</v>
          </cell>
          <cell r="CV5" t="str">
            <v>NA</v>
          </cell>
          <cell r="CW5" t="str">
            <v>NA</v>
          </cell>
          <cell r="CX5" t="str">
            <v>NA</v>
          </cell>
          <cell r="CY5" t="str">
            <v>NA</v>
          </cell>
          <cell r="CZ5" t="str">
            <v>NA</v>
          </cell>
          <cell r="DA5" t="str">
            <v>NA</v>
          </cell>
          <cell r="DB5" t="str">
            <v>NA</v>
          </cell>
          <cell r="DC5" t="str">
            <v>NA</v>
          </cell>
          <cell r="DD5" t="str">
            <v>NA</v>
          </cell>
          <cell r="DE5" t="str">
            <v>NA</v>
          </cell>
          <cell r="DF5">
            <v>-3.2929619491211639</v>
          </cell>
          <cell r="DG5" t="str">
            <v>NA</v>
          </cell>
          <cell r="DH5" t="str">
            <v>NA</v>
          </cell>
          <cell r="DI5" t="str">
            <v>NA</v>
          </cell>
          <cell r="DJ5">
            <v>21572</v>
          </cell>
          <cell r="DK5" t="str">
            <v>NA</v>
          </cell>
          <cell r="DL5">
            <v>6.7</v>
          </cell>
          <cell r="DM5" t="e">
            <v>#N/A</v>
          </cell>
          <cell r="DN5">
            <v>10.165861383151716</v>
          </cell>
          <cell r="DO5">
            <v>4.6650294279216489</v>
          </cell>
          <cell r="DP5">
            <v>6.4029815677355968</v>
          </cell>
          <cell r="DQ5" t="str">
            <v>NA</v>
          </cell>
          <cell r="DR5">
            <v>11</v>
          </cell>
          <cell r="DS5" t="e">
            <v>#N/A</v>
          </cell>
          <cell r="DT5">
            <v>-3.2929619491211639</v>
          </cell>
          <cell r="DU5">
            <v>-3.2929619491211639</v>
          </cell>
          <cell r="DV5" t="str">
            <v>NA</v>
          </cell>
          <cell r="DW5">
            <v>21.356977640709317</v>
          </cell>
          <cell r="DX5" t="str">
            <v>NA</v>
          </cell>
          <cell r="DY5" t="str">
            <v>NA</v>
          </cell>
          <cell r="DZ5" t="str">
            <v>NA</v>
          </cell>
          <cell r="EA5" t="str">
            <v>NA</v>
          </cell>
          <cell r="EB5" t="str">
            <v>NA</v>
          </cell>
          <cell r="EC5" t="str">
            <v>NA</v>
          </cell>
          <cell r="ED5" t="str">
            <v>NA</v>
          </cell>
          <cell r="EE5" t="str">
            <v>NA</v>
          </cell>
          <cell r="EF5" t="str">
            <v>NA</v>
          </cell>
          <cell r="EG5" t="str">
            <v>NA</v>
          </cell>
          <cell r="EI5">
            <v>21.501925545571247</v>
          </cell>
        </row>
        <row r="6">
          <cell r="A6">
            <v>1973</v>
          </cell>
          <cell r="B6" t="str">
            <v>NA</v>
          </cell>
          <cell r="C6" t="str">
            <v>NA</v>
          </cell>
          <cell r="D6" t="str">
            <v>NA</v>
          </cell>
          <cell r="E6" t="str">
            <v>NA</v>
          </cell>
          <cell r="F6" t="str">
            <v>NA</v>
          </cell>
          <cell r="G6" t="str">
            <v>NA</v>
          </cell>
          <cell r="H6" t="str">
            <v>NA</v>
          </cell>
          <cell r="I6" t="str">
            <v>NA</v>
          </cell>
          <cell r="J6" t="str">
            <v>NA</v>
          </cell>
          <cell r="K6" t="str">
            <v>NA</v>
          </cell>
          <cell r="L6">
            <v>13</v>
          </cell>
          <cell r="M6" t="str">
            <v>NA</v>
          </cell>
          <cell r="N6" t="str">
            <v>NA</v>
          </cell>
          <cell r="O6">
            <v>3.3180000000000001</v>
          </cell>
          <cell r="P6" t="str">
            <v>NA</v>
          </cell>
          <cell r="Q6" t="str">
            <v>NA</v>
          </cell>
          <cell r="R6" t="str">
            <v>NA</v>
          </cell>
          <cell r="S6" t="str">
            <v>NA</v>
          </cell>
          <cell r="T6" t="str">
            <v>NA</v>
          </cell>
          <cell r="U6" t="str">
            <v>NA</v>
          </cell>
          <cell r="V6" t="str">
            <v>NA</v>
          </cell>
          <cell r="W6" t="str">
            <v>NA</v>
          </cell>
          <cell r="X6" t="str">
            <v>NA</v>
          </cell>
          <cell r="Y6" t="str">
            <v>NA</v>
          </cell>
          <cell r="Z6">
            <v>3.6907999999999999</v>
          </cell>
          <cell r="AA6" t="str">
            <v>NA</v>
          </cell>
          <cell r="AB6">
            <v>13.1486</v>
          </cell>
          <cell r="AC6" t="str">
            <v>NA</v>
          </cell>
          <cell r="AD6" t="str">
            <v>NA</v>
          </cell>
          <cell r="AE6">
            <v>24659</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BA6" t="str">
            <v>NA</v>
          </cell>
          <cell r="BB6" t="str">
            <v>NA</v>
          </cell>
          <cell r="BC6" t="str">
            <v>NA</v>
          </cell>
          <cell r="BD6">
            <v>0</v>
          </cell>
          <cell r="BE6">
            <v>1778.120218807416</v>
          </cell>
          <cell r="BF6" t="str">
            <v>NA</v>
          </cell>
          <cell r="BG6" t="str">
            <v>NA</v>
          </cell>
          <cell r="BH6" t="str">
            <v>NA</v>
          </cell>
          <cell r="BI6" t="str">
            <v>NA</v>
          </cell>
          <cell r="BJ6" t="str">
            <v>NA</v>
          </cell>
          <cell r="BK6" t="str">
            <v>NA</v>
          </cell>
          <cell r="BL6">
            <v>6.2099871959026887</v>
          </cell>
          <cell r="BM6" t="str">
            <v>NA</v>
          </cell>
          <cell r="BN6" t="str">
            <v>NA</v>
          </cell>
          <cell r="BO6" t="str">
            <v>NA</v>
          </cell>
          <cell r="BP6" t="str">
            <v>NA</v>
          </cell>
          <cell r="BQ6" t="str">
            <v>NA</v>
          </cell>
          <cell r="BR6" t="str">
            <v>NA</v>
          </cell>
          <cell r="BS6" t="str">
            <v>NA</v>
          </cell>
          <cell r="BT6" t="str">
            <v>NA</v>
          </cell>
          <cell r="BV6">
            <v>-4.6845909602442664</v>
          </cell>
          <cell r="BW6" t="str">
            <v>NA</v>
          </cell>
          <cell r="BX6" t="str">
            <v>NA</v>
          </cell>
          <cell r="BY6" t="str">
            <v>NA</v>
          </cell>
          <cell r="BZ6">
            <v>757</v>
          </cell>
          <cell r="CA6">
            <v>19.065781488736071</v>
          </cell>
          <cell r="CB6">
            <v>886</v>
          </cell>
          <cell r="CC6">
            <v>22.314771993421612</v>
          </cell>
          <cell r="CD6" t="str">
            <v>NA</v>
          </cell>
          <cell r="CE6" t="str">
            <v>NA</v>
          </cell>
          <cell r="CF6" t="str">
            <v>NA</v>
          </cell>
          <cell r="CG6" t="str">
            <v>NA</v>
          </cell>
          <cell r="CH6" t="str">
            <v>NA</v>
          </cell>
          <cell r="CI6" t="str">
            <v>NA</v>
          </cell>
          <cell r="CJ6" t="str">
            <v>NA</v>
          </cell>
          <cell r="CK6" t="str">
            <v>NA</v>
          </cell>
          <cell r="CL6">
            <v>1438.6372754549525</v>
          </cell>
          <cell r="CM6" t="str">
            <v>NA</v>
          </cell>
          <cell r="CN6" t="str">
            <v>NA</v>
          </cell>
          <cell r="CO6" t="str">
            <v>NA</v>
          </cell>
          <cell r="CP6" t="str">
            <v>NA</v>
          </cell>
          <cell r="CQ6" t="str">
            <v>NA</v>
          </cell>
          <cell r="CR6" t="str">
            <v>NA</v>
          </cell>
          <cell r="CS6" t="str">
            <v>NA</v>
          </cell>
          <cell r="CT6" t="str">
            <v>NA</v>
          </cell>
          <cell r="CU6" t="str">
            <v>NA</v>
          </cell>
          <cell r="CV6" t="str">
            <v>NA</v>
          </cell>
          <cell r="CW6" t="str">
            <v>NA</v>
          </cell>
          <cell r="CX6" t="str">
            <v>NA</v>
          </cell>
          <cell r="CY6" t="str">
            <v>NA</v>
          </cell>
          <cell r="CZ6" t="str">
            <v>NA</v>
          </cell>
          <cell r="DA6" t="str">
            <v>NA</v>
          </cell>
          <cell r="DB6" t="str">
            <v>NA</v>
          </cell>
          <cell r="DC6" t="str">
            <v>NA</v>
          </cell>
          <cell r="DD6" t="str">
            <v>NA</v>
          </cell>
          <cell r="DE6" t="str">
            <v>NA</v>
          </cell>
          <cell r="DF6">
            <v>-4.6845909602442664</v>
          </cell>
          <cell r="DG6" t="str">
            <v>NA</v>
          </cell>
          <cell r="DH6" t="str">
            <v>NA</v>
          </cell>
          <cell r="DI6" t="str">
            <v>NA</v>
          </cell>
          <cell r="DJ6">
            <v>24659</v>
          </cell>
          <cell r="DK6" t="str">
            <v>NA</v>
          </cell>
          <cell r="DL6">
            <v>6.2</v>
          </cell>
          <cell r="DM6" t="e">
            <v>#N/A</v>
          </cell>
          <cell r="DN6">
            <v>10.425229764375855</v>
          </cell>
          <cell r="DO6">
            <v>4.7853348518624221</v>
          </cell>
          <cell r="DP6">
            <v>6.5483529551801567</v>
          </cell>
          <cell r="DQ6" t="str">
            <v>NA</v>
          </cell>
          <cell r="DR6">
            <v>13</v>
          </cell>
          <cell r="DS6" t="e">
            <v>#N/A</v>
          </cell>
          <cell r="DT6">
            <v>-4.6845909602442664</v>
          </cell>
          <cell r="DU6">
            <v>-4.6845909602442664</v>
          </cell>
          <cell r="DV6" t="str">
            <v>NA</v>
          </cell>
          <cell r="DW6">
            <v>21.060991105463778</v>
          </cell>
          <cell r="DX6" t="str">
            <v>NA</v>
          </cell>
          <cell r="DY6" t="str">
            <v>NA</v>
          </cell>
          <cell r="DZ6" t="str">
            <v>NA</v>
          </cell>
          <cell r="EA6" t="str">
            <v>NA</v>
          </cell>
          <cell r="EB6" t="str">
            <v>NA</v>
          </cell>
          <cell r="EC6" t="str">
            <v>NA</v>
          </cell>
          <cell r="ED6" t="str">
            <v>NA</v>
          </cell>
          <cell r="EE6" t="str">
            <v>NA</v>
          </cell>
          <cell r="EF6" t="str">
            <v>NA</v>
          </cell>
          <cell r="EG6" t="str">
            <v>NA</v>
          </cell>
          <cell r="EI6">
            <v>23.545043847993622</v>
          </cell>
        </row>
        <row r="7">
          <cell r="A7">
            <v>1974</v>
          </cell>
          <cell r="B7" t="str">
            <v>NA</v>
          </cell>
          <cell r="C7" t="str">
            <v>NA</v>
          </cell>
          <cell r="D7" t="str">
            <v>NA</v>
          </cell>
          <cell r="E7" t="str">
            <v>NA</v>
          </cell>
          <cell r="F7" t="str">
            <v>NA</v>
          </cell>
          <cell r="G7" t="str">
            <v>NA</v>
          </cell>
          <cell r="H7" t="str">
            <v>NA</v>
          </cell>
          <cell r="I7" t="str">
            <v>NA</v>
          </cell>
          <cell r="J7" t="str">
            <v>NA</v>
          </cell>
          <cell r="K7" t="str">
            <v>NA</v>
          </cell>
          <cell r="L7">
            <v>16</v>
          </cell>
          <cell r="M7" t="str">
            <v>NA</v>
          </cell>
          <cell r="N7" t="str">
            <v>NA</v>
          </cell>
          <cell r="O7">
            <v>3.8290000000000002</v>
          </cell>
          <cell r="P7" t="str">
            <v>NA</v>
          </cell>
          <cell r="Q7" t="str">
            <v>NA</v>
          </cell>
          <cell r="R7" t="str">
            <v>NA</v>
          </cell>
          <cell r="S7" t="str">
            <v>NA</v>
          </cell>
          <cell r="T7" t="str">
            <v>NA</v>
          </cell>
          <cell r="U7" t="str">
            <v>NA</v>
          </cell>
          <cell r="V7" t="str">
            <v>NA</v>
          </cell>
          <cell r="W7" t="str">
            <v>NA</v>
          </cell>
          <cell r="X7" t="str">
            <v>NA</v>
          </cell>
          <cell r="Y7" t="str">
            <v>NA</v>
          </cell>
          <cell r="Z7">
            <v>4.4669999999999996</v>
          </cell>
          <cell r="AA7" t="str">
            <v>NA</v>
          </cell>
          <cell r="AB7">
            <v>14.314</v>
          </cell>
          <cell r="AC7" t="str">
            <v>NA</v>
          </cell>
          <cell r="AD7" t="str">
            <v>NA</v>
          </cell>
          <cell r="AE7">
            <v>26256</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BA7" t="str">
            <v>NA</v>
          </cell>
          <cell r="BB7" t="str">
            <v>NA</v>
          </cell>
          <cell r="BC7" t="str">
            <v>NA</v>
          </cell>
          <cell r="BD7">
            <v>0</v>
          </cell>
          <cell r="BE7">
            <v>2152.2518373141806</v>
          </cell>
          <cell r="BF7" t="str">
            <v>NA</v>
          </cell>
          <cell r="BG7" t="str">
            <v>NA</v>
          </cell>
          <cell r="BH7" t="str">
            <v>NA</v>
          </cell>
          <cell r="BI7" t="str">
            <v>NA</v>
          </cell>
          <cell r="BJ7" t="str">
            <v>NA</v>
          </cell>
          <cell r="BK7" t="str">
            <v>NA</v>
          </cell>
          <cell r="BL7">
            <v>15.400843881856542</v>
          </cell>
          <cell r="BM7" t="str">
            <v>NA</v>
          </cell>
          <cell r="BN7" t="str">
            <v>NA</v>
          </cell>
          <cell r="BO7" t="str">
            <v>NA</v>
          </cell>
          <cell r="BP7" t="str">
            <v>NA</v>
          </cell>
          <cell r="BQ7" t="str">
            <v>NA</v>
          </cell>
          <cell r="BR7" t="str">
            <v>NA</v>
          </cell>
          <cell r="BS7" t="str">
            <v>NA</v>
          </cell>
          <cell r="BT7" t="str">
            <v>NA</v>
          </cell>
          <cell r="BV7">
            <v>-12.880254002239036</v>
          </cell>
          <cell r="BW7" t="str">
            <v>NA</v>
          </cell>
          <cell r="BX7" t="str">
            <v>NA</v>
          </cell>
          <cell r="BY7" t="str">
            <v>NA</v>
          </cell>
          <cell r="BZ7">
            <v>887</v>
          </cell>
          <cell r="CA7">
            <v>19.938543280952921</v>
          </cell>
          <cell r="CB7">
            <v>1004</v>
          </cell>
          <cell r="CC7">
            <v>22.56854278926351</v>
          </cell>
          <cell r="CD7" t="str">
            <v>NA</v>
          </cell>
          <cell r="CE7" t="str">
            <v>NA</v>
          </cell>
          <cell r="CF7" t="str">
            <v>NA</v>
          </cell>
          <cell r="CG7" t="str">
            <v>NA</v>
          </cell>
          <cell r="CH7" t="str">
            <v>NA</v>
          </cell>
          <cell r="CI7" t="str">
            <v>NA</v>
          </cell>
          <cell r="CJ7" t="str">
            <v>NA</v>
          </cell>
          <cell r="CK7" t="str">
            <v>NA</v>
          </cell>
          <cell r="CL7">
            <v>1566.1480279925004</v>
          </cell>
          <cell r="CM7" t="str">
            <v>NA</v>
          </cell>
          <cell r="CN7" t="str">
            <v>NA</v>
          </cell>
          <cell r="CO7" t="str">
            <v>NA</v>
          </cell>
          <cell r="CP7" t="str">
            <v>NA</v>
          </cell>
          <cell r="CQ7" t="str">
            <v>NA</v>
          </cell>
          <cell r="CR7" t="str">
            <v>NA</v>
          </cell>
          <cell r="CS7" t="str">
            <v>NA</v>
          </cell>
          <cell r="CT7" t="str">
            <v>NA</v>
          </cell>
          <cell r="CU7" t="str">
            <v>NA</v>
          </cell>
          <cell r="CV7" t="str">
            <v>NA</v>
          </cell>
          <cell r="CW7" t="str">
            <v>NA</v>
          </cell>
          <cell r="CX7" t="str">
            <v>NA</v>
          </cell>
          <cell r="CY7" t="str">
            <v>NA</v>
          </cell>
          <cell r="CZ7" t="str">
            <v>NA</v>
          </cell>
          <cell r="DA7" t="str">
            <v>NA</v>
          </cell>
          <cell r="DB7" t="str">
            <v>NA</v>
          </cell>
          <cell r="DC7" t="str">
            <v>NA</v>
          </cell>
          <cell r="DD7" t="str">
            <v>NA</v>
          </cell>
          <cell r="DE7" t="str">
            <v>NA</v>
          </cell>
          <cell r="DF7">
            <v>-12.880254002239036</v>
          </cell>
          <cell r="DG7" t="str">
            <v>NA</v>
          </cell>
          <cell r="DH7" t="str">
            <v>NA</v>
          </cell>
          <cell r="DI7" t="str">
            <v>NA</v>
          </cell>
          <cell r="DJ7">
            <v>26256</v>
          </cell>
          <cell r="DK7" t="str">
            <v>NA</v>
          </cell>
          <cell r="DL7">
            <v>5.8</v>
          </cell>
          <cell r="DM7" t="e">
            <v>#N/A</v>
          </cell>
          <cell r="DN7">
            <v>11.09001108906919</v>
          </cell>
          <cell r="DO7">
            <v>5.7320502104205131</v>
          </cell>
          <cell r="DP7">
            <v>6.1366655193913733</v>
          </cell>
          <cell r="DQ7" t="str">
            <v>NA</v>
          </cell>
          <cell r="DR7">
            <v>16</v>
          </cell>
          <cell r="DS7" t="e">
            <v>#N/A</v>
          </cell>
          <cell r="DT7">
            <v>-12.880254002239036</v>
          </cell>
          <cell r="DU7">
            <v>-12.880254002239036</v>
          </cell>
          <cell r="DV7" t="str">
            <v>NA</v>
          </cell>
          <cell r="DW7">
            <v>12.044082917869314</v>
          </cell>
          <cell r="DX7" t="str">
            <v>NA</v>
          </cell>
          <cell r="DY7" t="str">
            <v>NA</v>
          </cell>
          <cell r="DZ7" t="str">
            <v>NA</v>
          </cell>
          <cell r="EA7" t="str">
            <v>NA</v>
          </cell>
          <cell r="EB7" t="str">
            <v>NA</v>
          </cell>
          <cell r="EC7" t="str">
            <v>NA</v>
          </cell>
          <cell r="ED7" t="str">
            <v>NA</v>
          </cell>
          <cell r="EE7" t="str">
            <v>NA</v>
          </cell>
          <cell r="EF7" t="str">
            <v>NA</v>
          </cell>
          <cell r="EG7" t="str">
            <v>NA</v>
          </cell>
          <cell r="EI7">
            <v>24.013393924898349</v>
          </cell>
        </row>
        <row r="8">
          <cell r="A8">
            <v>1975</v>
          </cell>
          <cell r="B8" t="str">
            <v>NA</v>
          </cell>
          <cell r="C8" t="str">
            <v>NA</v>
          </cell>
          <cell r="D8" t="str">
            <v>NA</v>
          </cell>
          <cell r="E8" t="str">
            <v>NA</v>
          </cell>
          <cell r="F8" t="str">
            <v>NA</v>
          </cell>
          <cell r="G8" t="str">
            <v>NA</v>
          </cell>
          <cell r="H8" t="str">
            <v>NA</v>
          </cell>
          <cell r="I8" t="str">
            <v>NA</v>
          </cell>
          <cell r="J8" t="str">
            <v>NA</v>
          </cell>
          <cell r="K8" t="str">
            <v>NA</v>
          </cell>
          <cell r="L8">
            <v>20</v>
          </cell>
          <cell r="M8" t="str">
            <v>NA</v>
          </cell>
          <cell r="N8" t="str">
            <v>NA</v>
          </cell>
          <cell r="O8">
            <v>4.5279999999999996</v>
          </cell>
          <cell r="P8" t="str">
            <v>NA</v>
          </cell>
          <cell r="Q8" t="str">
            <v>NA</v>
          </cell>
          <cell r="R8" t="str">
            <v>NA</v>
          </cell>
          <cell r="S8" t="str">
            <v>NA</v>
          </cell>
          <cell r="T8" t="str">
            <v>NA</v>
          </cell>
          <cell r="U8" t="str">
            <v>NA</v>
          </cell>
          <cell r="V8" t="str">
            <v>NA</v>
          </cell>
          <cell r="W8" t="str">
            <v>NA</v>
          </cell>
          <cell r="X8">
            <v>20</v>
          </cell>
          <cell r="Y8" t="str">
            <v>NA</v>
          </cell>
          <cell r="Z8">
            <v>5.4635999999999996</v>
          </cell>
          <cell r="AA8" t="str">
            <v>NA</v>
          </cell>
          <cell r="AB8">
            <v>15.9057</v>
          </cell>
          <cell r="AC8" t="str">
            <v>NA</v>
          </cell>
          <cell r="AD8" t="str">
            <v>NA</v>
          </cell>
          <cell r="AE8">
            <v>26892</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BA8" t="str">
            <v>NA</v>
          </cell>
          <cell r="BB8" t="str">
            <v>NA</v>
          </cell>
          <cell r="BC8" t="str">
            <v>NA</v>
          </cell>
          <cell r="BD8">
            <v>0</v>
          </cell>
          <cell r="BE8">
            <v>2752.2554701854015</v>
          </cell>
          <cell r="BF8" t="str">
            <v>NA</v>
          </cell>
          <cell r="BG8" t="str">
            <v>NA</v>
          </cell>
          <cell r="BH8" t="str">
            <v>NA</v>
          </cell>
          <cell r="BI8" t="str">
            <v>NA</v>
          </cell>
          <cell r="BJ8" t="str">
            <v>NA</v>
          </cell>
          <cell r="BK8" t="str">
            <v>NA</v>
          </cell>
          <cell r="BL8">
            <v>18.255419169495934</v>
          </cell>
          <cell r="BM8" t="str">
            <v>NA</v>
          </cell>
          <cell r="BN8" t="str">
            <v>NA</v>
          </cell>
          <cell r="BO8" t="str">
            <v>NA</v>
          </cell>
          <cell r="BP8" t="str">
            <v>NA</v>
          </cell>
          <cell r="BQ8" t="str">
            <v>NA</v>
          </cell>
          <cell r="BR8" t="str">
            <v>NA</v>
          </cell>
          <cell r="BS8" t="str">
            <v>NA</v>
          </cell>
          <cell r="BT8" t="str">
            <v>NA</v>
          </cell>
          <cell r="BV8">
            <v>-1.8410289575674923</v>
          </cell>
          <cell r="BW8" t="str">
            <v>NA</v>
          </cell>
          <cell r="BX8" t="str">
            <v>NA</v>
          </cell>
          <cell r="BY8" t="str">
            <v>NA</v>
          </cell>
          <cell r="BZ8">
            <v>1052</v>
          </cell>
          <cell r="CA8">
            <v>18.803519061757299</v>
          </cell>
          <cell r="CB8">
            <v>1166</v>
          </cell>
          <cell r="CC8">
            <v>20.841162762365983</v>
          </cell>
          <cell r="CD8" t="str">
            <v>NA</v>
          </cell>
          <cell r="CE8" t="str">
            <v>NA</v>
          </cell>
          <cell r="CF8" t="str">
            <v>NA</v>
          </cell>
          <cell r="CG8" t="str">
            <v>NA</v>
          </cell>
          <cell r="CH8">
            <v>17217.515417943832</v>
          </cell>
          <cell r="CI8" t="str">
            <v>NA</v>
          </cell>
          <cell r="CJ8" t="str">
            <v>NA</v>
          </cell>
          <cell r="CK8" t="str">
            <v>NA</v>
          </cell>
          <cell r="CL8">
            <v>1740.3018505547234</v>
          </cell>
          <cell r="CM8" t="str">
            <v>NA</v>
          </cell>
          <cell r="CN8" t="str">
            <v>NA</v>
          </cell>
          <cell r="CO8" t="str">
            <v>NA</v>
          </cell>
          <cell r="CP8" t="str">
            <v>NA</v>
          </cell>
          <cell r="CQ8" t="str">
            <v>NA</v>
          </cell>
          <cell r="CR8" t="str">
            <v>NA</v>
          </cell>
          <cell r="CS8" t="str">
            <v>NA</v>
          </cell>
          <cell r="CT8" t="str">
            <v>NA</v>
          </cell>
          <cell r="CU8" t="str">
            <v>NA</v>
          </cell>
          <cell r="CV8" t="str">
            <v>NA</v>
          </cell>
          <cell r="CW8" t="str">
            <v>NA</v>
          </cell>
          <cell r="CX8" t="str">
            <v>NA</v>
          </cell>
          <cell r="CY8" t="str">
            <v>NA</v>
          </cell>
          <cell r="CZ8" t="str">
            <v>NA</v>
          </cell>
          <cell r="DA8" t="str">
            <v>NA</v>
          </cell>
          <cell r="DB8" t="str">
            <v>NA</v>
          </cell>
          <cell r="DC8" t="str">
            <v>NA</v>
          </cell>
          <cell r="DD8" t="str">
            <v>NA</v>
          </cell>
          <cell r="DE8" t="str">
            <v>NA</v>
          </cell>
          <cell r="DF8">
            <v>-1.8410289575674923</v>
          </cell>
          <cell r="DG8" t="str">
            <v>NA</v>
          </cell>
          <cell r="DH8" t="str">
            <v>NA</v>
          </cell>
          <cell r="DI8" t="str">
            <v>NA</v>
          </cell>
          <cell r="DJ8">
            <v>26892</v>
          </cell>
          <cell r="DK8" t="str">
            <v>NA</v>
          </cell>
          <cell r="DL8">
            <v>7.9</v>
          </cell>
          <cell r="DM8" t="e">
            <v>#N/A</v>
          </cell>
          <cell r="DN8">
            <v>10.054145122356863</v>
          </cell>
          <cell r="DO8">
            <v>4.754501968086922</v>
          </cell>
          <cell r="DP8">
            <v>6.2023014395720368</v>
          </cell>
          <cell r="DQ8" t="str">
            <v>NA</v>
          </cell>
          <cell r="DR8">
            <v>20</v>
          </cell>
          <cell r="DS8" t="e">
            <v>#N/A</v>
          </cell>
          <cell r="DT8">
            <v>-1.8410289575674923</v>
          </cell>
          <cell r="DU8">
            <v>-1.8410289575674923</v>
          </cell>
          <cell r="DV8" t="str">
            <v>NA</v>
          </cell>
          <cell r="DW8">
            <v>25.761124121779865</v>
          </cell>
          <cell r="DX8" t="str">
            <v>NA</v>
          </cell>
          <cell r="DY8" t="str">
            <v>NA</v>
          </cell>
          <cell r="DZ8" t="str">
            <v>NA</v>
          </cell>
          <cell r="EA8" t="str">
            <v>NA</v>
          </cell>
          <cell r="EB8" t="str">
            <v>NA</v>
          </cell>
          <cell r="EC8" t="str">
            <v>NA</v>
          </cell>
          <cell r="ED8" t="str">
            <v>NA</v>
          </cell>
          <cell r="EE8" t="str">
            <v>NA</v>
          </cell>
          <cell r="EF8" t="str">
            <v>NA</v>
          </cell>
          <cell r="EG8" t="str">
            <v>NA</v>
          </cell>
          <cell r="EI8">
            <v>22.179950542134296</v>
          </cell>
        </row>
        <row r="9">
          <cell r="A9">
            <v>1976</v>
          </cell>
          <cell r="B9" t="str">
            <v>NA</v>
          </cell>
          <cell r="C9" t="str">
            <v>NA</v>
          </cell>
          <cell r="D9" t="str">
            <v>NA</v>
          </cell>
          <cell r="E9" t="str">
            <v>NA</v>
          </cell>
          <cell r="F9" t="str">
            <v>NA</v>
          </cell>
          <cell r="G9" t="str">
            <v>NA</v>
          </cell>
          <cell r="H9" t="str">
            <v>NA</v>
          </cell>
          <cell r="I9" t="str">
            <v>NA</v>
          </cell>
          <cell r="J9" t="str">
            <v>NA</v>
          </cell>
          <cell r="K9" t="str">
            <v>NA</v>
          </cell>
          <cell r="L9">
            <v>16</v>
          </cell>
          <cell r="M9" t="str">
            <v>NA</v>
          </cell>
          <cell r="N9" t="str">
            <v>NA</v>
          </cell>
          <cell r="O9">
            <v>4.8730000000000002</v>
          </cell>
          <cell r="P9" t="str">
            <v>NA</v>
          </cell>
          <cell r="Q9" t="str">
            <v>NA</v>
          </cell>
          <cell r="R9" t="str">
            <v>NA</v>
          </cell>
          <cell r="S9" t="str">
            <v>NA</v>
          </cell>
          <cell r="T9" t="str">
            <v>NA</v>
          </cell>
          <cell r="U9" t="str">
            <v>NA</v>
          </cell>
          <cell r="V9" t="str">
            <v>NA</v>
          </cell>
          <cell r="W9" t="str">
            <v>NA</v>
          </cell>
          <cell r="X9">
            <v>22.9</v>
          </cell>
          <cell r="Y9" t="str">
            <v>NA</v>
          </cell>
          <cell r="Z9">
            <v>6.5292000000000003</v>
          </cell>
          <cell r="AA9" t="str">
            <v>NA</v>
          </cell>
          <cell r="AB9">
            <v>18.179099999999998</v>
          </cell>
          <cell r="AC9" t="str">
            <v>NA</v>
          </cell>
          <cell r="AD9" t="str">
            <v>NA</v>
          </cell>
          <cell r="AE9">
            <v>24000</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BA9" t="str">
            <v>NA</v>
          </cell>
          <cell r="BB9" t="str">
            <v>NA</v>
          </cell>
          <cell r="BC9" t="str">
            <v>NA</v>
          </cell>
          <cell r="BD9">
            <v>0</v>
          </cell>
          <cell r="BE9">
            <v>3273.6516619341901</v>
          </cell>
          <cell r="BF9" t="str">
            <v>NA</v>
          </cell>
          <cell r="BG9" t="str">
            <v>NA</v>
          </cell>
          <cell r="BH9" t="str">
            <v>NA</v>
          </cell>
          <cell r="BI9" t="str">
            <v>NA</v>
          </cell>
          <cell r="BJ9" t="str">
            <v>NA</v>
          </cell>
          <cell r="BK9" t="str">
            <v>NA</v>
          </cell>
          <cell r="BL9">
            <v>7.6192579505300451</v>
          </cell>
          <cell r="BM9" t="str">
            <v>NA</v>
          </cell>
          <cell r="BN9" t="str">
            <v>NA</v>
          </cell>
          <cell r="BO9" t="str">
            <v>NA</v>
          </cell>
          <cell r="BP9" t="str">
            <v>NA</v>
          </cell>
          <cell r="BQ9" t="str">
            <v>NA</v>
          </cell>
          <cell r="BR9" t="str">
            <v>NA</v>
          </cell>
          <cell r="BS9" t="str">
            <v>NA</v>
          </cell>
          <cell r="BT9" t="str">
            <v>NA</v>
          </cell>
          <cell r="BV9">
            <v>-5.8417209669571912</v>
          </cell>
          <cell r="BW9" t="str">
            <v>NA</v>
          </cell>
          <cell r="BX9" t="str">
            <v>NA</v>
          </cell>
          <cell r="BY9" t="str">
            <v>NA</v>
          </cell>
          <cell r="BZ9">
            <v>1343</v>
          </cell>
          <cell r="CA9">
            <v>19.761791583434526</v>
          </cell>
          <cell r="CB9">
            <v>1524</v>
          </cell>
          <cell r="CC9">
            <v>22.425145475170677</v>
          </cell>
          <cell r="CD9" t="str">
            <v>NA</v>
          </cell>
          <cell r="CE9" t="str">
            <v>NA</v>
          </cell>
          <cell r="CF9" t="str">
            <v>NA</v>
          </cell>
          <cell r="CG9" t="str">
            <v>NA</v>
          </cell>
          <cell r="CH9">
            <v>19714.055153545687</v>
          </cell>
          <cell r="CI9" t="str">
            <v>NA</v>
          </cell>
          <cell r="CJ9" t="str">
            <v>NA</v>
          </cell>
          <cell r="CK9" t="str">
            <v>NA</v>
          </cell>
          <cell r="CL9">
            <v>1989.0430079417674</v>
          </cell>
          <cell r="CM9" t="str">
            <v>NA</v>
          </cell>
          <cell r="CN9" t="str">
            <v>NA</v>
          </cell>
          <cell r="CO9" t="str">
            <v>NA</v>
          </cell>
          <cell r="CP9" t="str">
            <v>NA</v>
          </cell>
          <cell r="CQ9" t="str">
            <v>NA</v>
          </cell>
          <cell r="CR9" t="str">
            <v>NA</v>
          </cell>
          <cell r="CS9" t="str">
            <v>NA</v>
          </cell>
          <cell r="CT9" t="str">
            <v>NA</v>
          </cell>
          <cell r="CU9" t="str">
            <v>NA</v>
          </cell>
          <cell r="CV9" t="str">
            <v>NA</v>
          </cell>
          <cell r="CW9" t="str">
            <v>NA</v>
          </cell>
          <cell r="CX9" t="str">
            <v>NA</v>
          </cell>
          <cell r="CY9" t="str">
            <v>NA</v>
          </cell>
          <cell r="CZ9" t="str">
            <v>NA</v>
          </cell>
          <cell r="DA9" t="str">
            <v>NA</v>
          </cell>
          <cell r="DB9" t="str">
            <v>NA</v>
          </cell>
          <cell r="DC9" t="str">
            <v>NA</v>
          </cell>
          <cell r="DD9" t="str">
            <v>NA</v>
          </cell>
          <cell r="DE9" t="str">
            <v>NA</v>
          </cell>
          <cell r="DF9">
            <v>-5.8417209669571912</v>
          </cell>
          <cell r="DG9" t="str">
            <v>NA</v>
          </cell>
          <cell r="DH9" t="str">
            <v>NA</v>
          </cell>
          <cell r="DI9" t="str">
            <v>NA</v>
          </cell>
          <cell r="DJ9">
            <v>24000</v>
          </cell>
          <cell r="DK9" t="str">
            <v>NA</v>
          </cell>
          <cell r="DL9">
            <v>9.8000000000000007</v>
          </cell>
          <cell r="DM9" t="e">
            <v>#N/A</v>
          </cell>
          <cell r="DN9">
            <v>10.10096828235155</v>
          </cell>
          <cell r="DO9">
            <v>4.6939773009051482</v>
          </cell>
          <cell r="DP9">
            <v>6.2095875265892557</v>
          </cell>
          <cell r="DQ9" t="str">
            <v>NA</v>
          </cell>
          <cell r="DR9">
            <v>16</v>
          </cell>
          <cell r="DS9" t="e">
            <v>#N/A</v>
          </cell>
          <cell r="DT9">
            <v>-5.8417209669571912</v>
          </cell>
          <cell r="DU9">
            <v>-5.8417209669571912</v>
          </cell>
          <cell r="DV9" t="str">
            <v>NA</v>
          </cell>
          <cell r="DW9">
            <v>21.471135940409681</v>
          </cell>
          <cell r="DX9" t="str">
            <v>NA</v>
          </cell>
          <cell r="DY9" t="str">
            <v>NA</v>
          </cell>
          <cell r="DZ9" t="str">
            <v>NA</v>
          </cell>
          <cell r="EA9" t="str">
            <v>NA</v>
          </cell>
          <cell r="EB9" t="str">
            <v>NA</v>
          </cell>
          <cell r="EC9" t="str">
            <v>NA</v>
          </cell>
          <cell r="ED9" t="str">
            <v>NA</v>
          </cell>
          <cell r="EE9" t="str">
            <v>NA</v>
          </cell>
          <cell r="EF9" t="str">
            <v>NA</v>
          </cell>
          <cell r="EG9" t="str">
            <v>NA</v>
          </cell>
          <cell r="EI9">
            <v>23.533045089561455</v>
          </cell>
        </row>
        <row r="10">
          <cell r="A10">
            <v>1977</v>
          </cell>
          <cell r="B10" t="str">
            <v>NA</v>
          </cell>
          <cell r="C10" t="str">
            <v>NA</v>
          </cell>
          <cell r="D10" t="str">
            <v>NA</v>
          </cell>
          <cell r="E10" t="str">
            <v>NA</v>
          </cell>
          <cell r="F10" t="str">
            <v>NA</v>
          </cell>
          <cell r="G10" t="str">
            <v>NA</v>
          </cell>
          <cell r="H10" t="str">
            <v>NA</v>
          </cell>
          <cell r="I10" t="str">
            <v>NA</v>
          </cell>
          <cell r="J10" t="str">
            <v>NA</v>
          </cell>
          <cell r="K10" t="str">
            <v>NA</v>
          </cell>
          <cell r="L10">
            <v>10</v>
          </cell>
          <cell r="M10" t="str">
            <v>NA</v>
          </cell>
          <cell r="N10" t="str">
            <v>NA</v>
          </cell>
          <cell r="O10">
            <v>5.3250000000000002</v>
          </cell>
          <cell r="P10" t="str">
            <v>NA</v>
          </cell>
          <cell r="Q10" t="str">
            <v>NA</v>
          </cell>
          <cell r="R10" t="str">
            <v>NA</v>
          </cell>
          <cell r="S10" t="str">
            <v>NA</v>
          </cell>
          <cell r="T10" t="str">
            <v>NA</v>
          </cell>
          <cell r="U10" t="str">
            <v>NA</v>
          </cell>
          <cell r="V10" t="str">
            <v>NA</v>
          </cell>
          <cell r="W10" t="str">
            <v>NA</v>
          </cell>
          <cell r="X10">
            <v>26.9</v>
          </cell>
          <cell r="Y10" t="str">
            <v>NA</v>
          </cell>
          <cell r="Z10">
            <v>7.7925000000000004</v>
          </cell>
          <cell r="AA10" t="str">
            <v>NA</v>
          </cell>
          <cell r="AB10">
            <v>19.6951</v>
          </cell>
          <cell r="AC10" t="str">
            <v>NA</v>
          </cell>
          <cell r="AD10" t="str">
            <v>NA</v>
          </cell>
          <cell r="AE10">
            <v>24548</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BA10" t="str">
            <v>NA</v>
          </cell>
          <cell r="BB10" t="str">
            <v>NA</v>
          </cell>
          <cell r="BC10" t="str">
            <v>NA</v>
          </cell>
          <cell r="BD10">
            <v>0</v>
          </cell>
          <cell r="BE10">
            <v>3868.6801403039913</v>
          </cell>
          <cell r="BF10" t="str">
            <v>NA</v>
          </cell>
          <cell r="BG10" t="str">
            <v>NA</v>
          </cell>
          <cell r="BH10" t="str">
            <v>NA</v>
          </cell>
          <cell r="BI10" t="str">
            <v>NA</v>
          </cell>
          <cell r="BJ10" t="str">
            <v>NA</v>
          </cell>
          <cell r="BK10" t="str">
            <v>NA</v>
          </cell>
          <cell r="BL10">
            <v>9.2756002462548679</v>
          </cell>
          <cell r="BM10" t="str">
            <v>NA</v>
          </cell>
          <cell r="BN10" t="str">
            <v>NA</v>
          </cell>
          <cell r="BO10" t="str">
            <v>NA</v>
          </cell>
          <cell r="BP10" t="str">
            <v>NA</v>
          </cell>
          <cell r="BQ10" t="str">
            <v>NA</v>
          </cell>
          <cell r="BR10" t="str">
            <v>NA</v>
          </cell>
          <cell r="BS10" t="str">
            <v>NA</v>
          </cell>
          <cell r="BT10" t="str">
            <v>NA</v>
          </cell>
          <cell r="BV10">
            <v>-5.6439923474400944</v>
          </cell>
          <cell r="BW10" t="str">
            <v>NA</v>
          </cell>
          <cell r="BX10" t="str">
            <v>NA</v>
          </cell>
          <cell r="BY10" t="str">
            <v>NA</v>
          </cell>
          <cell r="BZ10">
            <v>1609</v>
          </cell>
          <cell r="CA10">
            <v>19.239795947099815</v>
          </cell>
          <cell r="CB10">
            <v>1873</v>
          </cell>
          <cell r="CC10">
            <v>22.396605226176476</v>
          </cell>
          <cell r="CD10" t="str">
            <v>NA</v>
          </cell>
          <cell r="CE10" t="str">
            <v>NA</v>
          </cell>
          <cell r="CF10" t="str">
            <v>NA</v>
          </cell>
          <cell r="CG10" t="str">
            <v>NA</v>
          </cell>
          <cell r="CH10">
            <v>23157.558237134454</v>
          </cell>
          <cell r="CI10" t="str">
            <v>NA</v>
          </cell>
          <cell r="CJ10" t="str">
            <v>NA</v>
          </cell>
          <cell r="CK10" t="str">
            <v>NA</v>
          </cell>
          <cell r="CL10">
            <v>2154.9142116889125</v>
          </cell>
          <cell r="CM10" t="str">
            <v>NA</v>
          </cell>
          <cell r="CN10" t="str">
            <v>NA</v>
          </cell>
          <cell r="CO10" t="str">
            <v>NA</v>
          </cell>
          <cell r="CP10" t="str">
            <v>NA</v>
          </cell>
          <cell r="CQ10" t="str">
            <v>NA</v>
          </cell>
          <cell r="CR10" t="str">
            <v>NA</v>
          </cell>
          <cell r="CS10" t="str">
            <v>NA</v>
          </cell>
          <cell r="CT10" t="str">
            <v>NA</v>
          </cell>
          <cell r="CU10" t="str">
            <v>NA</v>
          </cell>
          <cell r="CV10" t="str">
            <v>NA</v>
          </cell>
          <cell r="CW10" t="str">
            <v>NA</v>
          </cell>
          <cell r="CX10" t="str">
            <v>NA</v>
          </cell>
          <cell r="CY10" t="str">
            <v>NA</v>
          </cell>
          <cell r="CZ10" t="str">
            <v>NA</v>
          </cell>
          <cell r="DA10" t="str">
            <v>NA</v>
          </cell>
          <cell r="DB10" t="str">
            <v>NA</v>
          </cell>
          <cell r="DC10" t="str">
            <v>NA</v>
          </cell>
          <cell r="DD10" t="str">
            <v>NA</v>
          </cell>
          <cell r="DE10" t="str">
            <v>NA</v>
          </cell>
          <cell r="DF10">
            <v>-5.6439923474400944</v>
          </cell>
          <cell r="DG10" t="str">
            <v>NA</v>
          </cell>
          <cell r="DH10" t="str">
            <v>NA</v>
          </cell>
          <cell r="DI10" t="str">
            <v>NA</v>
          </cell>
          <cell r="DJ10">
            <v>24548</v>
          </cell>
          <cell r="DK10" t="str">
            <v>NA</v>
          </cell>
          <cell r="DL10">
            <v>9.6999999999999993</v>
          </cell>
          <cell r="DM10" t="e">
            <v>#N/A</v>
          </cell>
          <cell r="DN10">
            <v>9.5204465236480882</v>
          </cell>
          <cell r="DO10">
            <v>4.6156378095590602</v>
          </cell>
          <cell r="DP10">
            <v>5.8711869546463697</v>
          </cell>
          <cell r="DQ10" t="str">
            <v>NA</v>
          </cell>
          <cell r="DR10">
            <v>10</v>
          </cell>
          <cell r="DS10" t="e">
            <v>#N/A</v>
          </cell>
          <cell r="DT10">
            <v>-5.6439923474400944</v>
          </cell>
          <cell r="DU10">
            <v>-5.6439923474400944</v>
          </cell>
          <cell r="DV10" t="str">
            <v>NA</v>
          </cell>
          <cell r="DW10">
            <v>23.056875670703647</v>
          </cell>
          <cell r="DX10" t="str">
            <v>NA</v>
          </cell>
          <cell r="DY10" t="str">
            <v>NA</v>
          </cell>
          <cell r="DZ10" t="str">
            <v>NA</v>
          </cell>
          <cell r="EA10" t="str">
            <v>NA</v>
          </cell>
          <cell r="EB10" t="str">
            <v>NA</v>
          </cell>
          <cell r="EC10" t="str">
            <v>NA</v>
          </cell>
          <cell r="ED10" t="str">
            <v>NA</v>
          </cell>
          <cell r="EE10" t="str">
            <v>NA</v>
          </cell>
          <cell r="EF10" t="str">
            <v>NA</v>
          </cell>
          <cell r="EG10" t="str">
            <v>NA</v>
          </cell>
          <cell r="EI10">
            <v>23.759989851579348</v>
          </cell>
        </row>
        <row r="11">
          <cell r="A11">
            <v>1978</v>
          </cell>
          <cell r="B11" t="str">
            <v>NA</v>
          </cell>
          <cell r="C11" t="str">
            <v>NA</v>
          </cell>
          <cell r="D11" t="str">
            <v>NA</v>
          </cell>
          <cell r="E11" t="str">
            <v>NA</v>
          </cell>
          <cell r="F11" t="str">
            <v>NA</v>
          </cell>
          <cell r="G11" t="str">
            <v>NA</v>
          </cell>
          <cell r="H11" t="str">
            <v>NA</v>
          </cell>
          <cell r="I11" t="str">
            <v>NA</v>
          </cell>
          <cell r="J11" t="str">
            <v>NA</v>
          </cell>
          <cell r="K11" t="str">
            <v>NA</v>
          </cell>
          <cell r="L11">
            <v>7</v>
          </cell>
          <cell r="M11" t="str">
            <v>NA</v>
          </cell>
          <cell r="N11" t="str">
            <v>NA</v>
          </cell>
          <cell r="O11">
            <v>6.0540000000000003</v>
          </cell>
          <cell r="P11" t="str">
            <v>NA</v>
          </cell>
          <cell r="Q11" t="str">
            <v>NA</v>
          </cell>
          <cell r="R11" t="str">
            <v>NA</v>
          </cell>
          <cell r="S11" t="str">
            <v>NA</v>
          </cell>
          <cell r="T11" t="str">
            <v>NA</v>
          </cell>
          <cell r="U11" t="str">
            <v>NA</v>
          </cell>
          <cell r="V11" t="str">
            <v>NA</v>
          </cell>
          <cell r="W11" t="str">
            <v>NA</v>
          </cell>
          <cell r="X11">
            <v>29.6</v>
          </cell>
          <cell r="Y11" t="str">
            <v>NA</v>
          </cell>
          <cell r="Z11">
            <v>10.4206</v>
          </cell>
          <cell r="AA11" t="str">
            <v>NA</v>
          </cell>
          <cell r="AB11">
            <v>17.5626</v>
          </cell>
          <cell r="AC11" t="str">
            <v>NA</v>
          </cell>
          <cell r="AD11" t="str">
            <v>NA</v>
          </cell>
          <cell r="AE11">
            <v>25444</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BA11" t="str">
            <v>NA</v>
          </cell>
          <cell r="BB11" t="str">
            <v>NA</v>
          </cell>
          <cell r="BC11" t="str">
            <v>NA</v>
          </cell>
          <cell r="BD11">
            <v>0</v>
          </cell>
          <cell r="BE11">
            <v>4619.9284700183725</v>
          </cell>
          <cell r="BF11" t="str">
            <v>NA</v>
          </cell>
          <cell r="BG11" t="str">
            <v>NA</v>
          </cell>
          <cell r="BH11" t="str">
            <v>NA</v>
          </cell>
          <cell r="BI11" t="str">
            <v>NA</v>
          </cell>
          <cell r="BJ11" t="str">
            <v>NA</v>
          </cell>
          <cell r="BK11" t="str">
            <v>NA</v>
          </cell>
          <cell r="BL11">
            <v>13.690140845070431</v>
          </cell>
          <cell r="BM11" t="str">
            <v>NA</v>
          </cell>
          <cell r="BN11" t="str">
            <v>NA</v>
          </cell>
          <cell r="BO11" t="str">
            <v>NA</v>
          </cell>
          <cell r="BP11" t="str">
            <v>NA</v>
          </cell>
          <cell r="BQ11" t="str">
            <v>NA</v>
          </cell>
          <cell r="BR11" t="str">
            <v>NA</v>
          </cell>
          <cell r="BS11" t="str">
            <v>NA</v>
          </cell>
          <cell r="BT11" t="str">
            <v>NA</v>
          </cell>
          <cell r="BV11">
            <v>-7.0331162617032277</v>
          </cell>
          <cell r="BW11" t="str">
            <v>NA</v>
          </cell>
          <cell r="BX11" t="str">
            <v>NA</v>
          </cell>
          <cell r="BY11" t="str">
            <v>NA</v>
          </cell>
          <cell r="BZ11">
            <v>2110</v>
          </cell>
          <cell r="CA11">
            <v>21.444906520511289</v>
          </cell>
          <cell r="CB11">
            <v>2479</v>
          </cell>
          <cell r="CC11">
            <v>25.19522429589928</v>
          </cell>
          <cell r="CD11" t="str">
            <v>NA</v>
          </cell>
          <cell r="CE11" t="str">
            <v>NA</v>
          </cell>
          <cell r="CF11" t="str">
            <v>NA</v>
          </cell>
          <cell r="CG11" t="str">
            <v>NA</v>
          </cell>
          <cell r="CH11">
            <v>25481.922818556875</v>
          </cell>
          <cell r="CI11" t="str">
            <v>NA</v>
          </cell>
          <cell r="CJ11" t="str">
            <v>NA</v>
          </cell>
          <cell r="CK11" t="str">
            <v>NA</v>
          </cell>
          <cell r="CL11">
            <v>1921.5894478427476</v>
          </cell>
          <cell r="CM11" t="str">
            <v>NA</v>
          </cell>
          <cell r="CN11" t="str">
            <v>NA</v>
          </cell>
          <cell r="CO11" t="str">
            <v>NA</v>
          </cell>
          <cell r="CP11" t="str">
            <v>NA</v>
          </cell>
          <cell r="CQ11" t="str">
            <v>NA</v>
          </cell>
          <cell r="CR11" t="str">
            <v>NA</v>
          </cell>
          <cell r="CS11" t="str">
            <v>NA</v>
          </cell>
          <cell r="CT11" t="str">
            <v>NA</v>
          </cell>
          <cell r="CU11" t="str">
            <v>NA</v>
          </cell>
          <cell r="CV11" t="str">
            <v>NA</v>
          </cell>
          <cell r="CW11" t="str">
            <v>NA</v>
          </cell>
          <cell r="CX11" t="str">
            <v>NA</v>
          </cell>
          <cell r="CY11" t="str">
            <v>NA</v>
          </cell>
          <cell r="CZ11" t="str">
            <v>NA</v>
          </cell>
          <cell r="DA11" t="str">
            <v>NA</v>
          </cell>
          <cell r="DB11" t="str">
            <v>NA</v>
          </cell>
          <cell r="DC11" t="str">
            <v>NA</v>
          </cell>
          <cell r="DD11" t="str">
            <v>NA</v>
          </cell>
          <cell r="DE11" t="str">
            <v>NA</v>
          </cell>
          <cell r="DF11">
            <v>-7.0331162617032277</v>
          </cell>
          <cell r="DG11" t="str">
            <v>NA</v>
          </cell>
          <cell r="DH11" t="str">
            <v>NA</v>
          </cell>
          <cell r="DI11" t="str">
            <v>NA</v>
          </cell>
          <cell r="DJ11">
            <v>25444</v>
          </cell>
          <cell r="DK11" t="str">
            <v>NA</v>
          </cell>
          <cell r="DL11">
            <v>9</v>
          </cell>
          <cell r="DM11" t="e">
            <v>#N/A</v>
          </cell>
          <cell r="DN11">
            <v>10.509792964504374</v>
          </cell>
          <cell r="DO11">
            <v>5.1732025682181257</v>
          </cell>
          <cell r="DP11">
            <v>6.5554335098245406</v>
          </cell>
          <cell r="DQ11" t="str">
            <v>NA</v>
          </cell>
          <cell r="DR11">
            <v>7</v>
          </cell>
          <cell r="DS11" t="e">
            <v>#N/A</v>
          </cell>
          <cell r="DT11">
            <v>-7.0331162617032277</v>
          </cell>
          <cell r="DU11">
            <v>-7.0331162617032277</v>
          </cell>
          <cell r="DV11" t="str">
            <v>NA</v>
          </cell>
          <cell r="DW11">
            <v>17.652921390307718</v>
          </cell>
          <cell r="DX11" t="str">
            <v>NA</v>
          </cell>
          <cell r="DY11" t="str">
            <v>NA</v>
          </cell>
          <cell r="DZ11" t="str">
            <v>NA</v>
          </cell>
          <cell r="EA11" t="str">
            <v>NA</v>
          </cell>
          <cell r="EB11" t="str">
            <v>NA</v>
          </cell>
          <cell r="EC11" t="str">
            <v>NA</v>
          </cell>
          <cell r="ED11" t="str">
            <v>NA</v>
          </cell>
          <cell r="EE11" t="str">
            <v>NA</v>
          </cell>
          <cell r="EF11" t="str">
            <v>NA</v>
          </cell>
          <cell r="EG11" t="str">
            <v>NA</v>
          </cell>
          <cell r="EI11">
            <v>26.610133104336626</v>
          </cell>
        </row>
        <row r="12">
          <cell r="A12">
            <v>1979</v>
          </cell>
          <cell r="B12" t="str">
            <v>NA</v>
          </cell>
          <cell r="C12" t="str">
            <v>NA</v>
          </cell>
          <cell r="D12" t="str">
            <v>NA</v>
          </cell>
          <cell r="E12" t="str">
            <v>NA</v>
          </cell>
          <cell r="F12" t="str">
            <v>NA</v>
          </cell>
          <cell r="G12" t="str">
            <v>NA</v>
          </cell>
          <cell r="H12" t="str">
            <v>NA</v>
          </cell>
          <cell r="I12" t="str">
            <v>NA</v>
          </cell>
          <cell r="J12" t="str">
            <v>NA</v>
          </cell>
          <cell r="K12" t="str">
            <v>NA</v>
          </cell>
          <cell r="L12">
            <v>16</v>
          </cell>
          <cell r="M12" t="str">
            <v>NA</v>
          </cell>
          <cell r="N12" t="str">
            <v>NA</v>
          </cell>
          <cell r="O12">
            <v>7.1379999999999999</v>
          </cell>
          <cell r="P12" t="str">
            <v>NA</v>
          </cell>
          <cell r="Q12" t="str">
            <v>NA</v>
          </cell>
          <cell r="R12" t="str">
            <v>NA</v>
          </cell>
          <cell r="S12" t="str">
            <v>NA</v>
          </cell>
          <cell r="T12" t="str">
            <v>NA</v>
          </cell>
          <cell r="U12" t="str">
            <v>NA</v>
          </cell>
          <cell r="V12" t="str">
            <v>NA</v>
          </cell>
          <cell r="W12" t="str">
            <v>NA</v>
          </cell>
          <cell r="X12">
            <v>34.200000000000003</v>
          </cell>
          <cell r="Y12" t="str">
            <v>NA</v>
          </cell>
          <cell r="Z12">
            <v>13.014200000000001</v>
          </cell>
          <cell r="AA12" t="str">
            <v>NA</v>
          </cell>
          <cell r="AB12">
            <v>19.184200000000001</v>
          </cell>
          <cell r="AC12">
            <v>5525</v>
          </cell>
          <cell r="AD12" t="str">
            <v>NA</v>
          </cell>
          <cell r="AE12">
            <v>26544</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BA12" t="str">
            <v>NA</v>
          </cell>
          <cell r="BB12" t="str">
            <v>NA</v>
          </cell>
          <cell r="BC12" t="str">
            <v>NA</v>
          </cell>
          <cell r="BD12">
            <v>0</v>
          </cell>
          <cell r="BE12">
            <v>5735.3581092366794</v>
          </cell>
          <cell r="BF12" t="str">
            <v>NA</v>
          </cell>
          <cell r="BG12" t="str">
            <v>NA</v>
          </cell>
          <cell r="BH12" t="str">
            <v>NA</v>
          </cell>
          <cell r="BI12" t="str">
            <v>NA</v>
          </cell>
          <cell r="BJ12" t="str">
            <v>NA</v>
          </cell>
          <cell r="BK12" t="str">
            <v>NA</v>
          </cell>
          <cell r="BL12">
            <v>17.905517013544745</v>
          </cell>
          <cell r="BM12" t="str">
            <v>NA</v>
          </cell>
          <cell r="BN12" t="str">
            <v>NA</v>
          </cell>
          <cell r="BO12" t="str">
            <v>NA</v>
          </cell>
          <cell r="BP12" t="str">
            <v>NA</v>
          </cell>
          <cell r="BQ12" t="str">
            <v>NA</v>
          </cell>
          <cell r="BR12" t="str">
            <v>NA</v>
          </cell>
          <cell r="BS12" t="str">
            <v>NA</v>
          </cell>
          <cell r="BT12" t="str">
            <v>NA</v>
          </cell>
          <cell r="BV12">
            <v>-13.644198132214203</v>
          </cell>
          <cell r="BW12" t="str">
            <v>NA</v>
          </cell>
          <cell r="BX12" t="str">
            <v>NA</v>
          </cell>
          <cell r="BY12" t="str">
            <v>NA</v>
          </cell>
          <cell r="BZ12">
            <v>2753</v>
          </cell>
          <cell r="CA12">
            <v>23.743664638423326</v>
          </cell>
          <cell r="CB12">
            <v>3204</v>
          </cell>
          <cell r="CC12">
            <v>27.633382310754936</v>
          </cell>
          <cell r="CD12" t="str">
            <v>NA</v>
          </cell>
          <cell r="CE12" t="str">
            <v>NA</v>
          </cell>
          <cell r="CF12" t="str">
            <v>NA</v>
          </cell>
          <cell r="CG12" t="str">
            <v>NA</v>
          </cell>
          <cell r="CH12">
            <v>29441.951364683959</v>
          </cell>
          <cell r="CI12" t="str">
            <v>NA</v>
          </cell>
          <cell r="CJ12" t="str">
            <v>NA</v>
          </cell>
          <cell r="CK12" t="str">
            <v>NA</v>
          </cell>
          <cell r="CL12">
            <v>2099.0147407163427</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v>-13.644198132214203</v>
          </cell>
          <cell r="DG12" t="str">
            <v>NA</v>
          </cell>
          <cell r="DH12" t="str">
            <v>NA</v>
          </cell>
          <cell r="DI12" t="str">
            <v>NA</v>
          </cell>
          <cell r="DJ12">
            <v>26544</v>
          </cell>
          <cell r="DK12" t="str">
            <v>NA</v>
          </cell>
          <cell r="DL12">
            <v>7.8</v>
          </cell>
          <cell r="DM12" t="e">
            <v>#N/A</v>
          </cell>
          <cell r="DN12">
            <v>12.944704424682536</v>
          </cell>
          <cell r="DO12">
            <v>5.9251353456581271</v>
          </cell>
          <cell r="DP12">
            <v>8.038174879408114</v>
          </cell>
          <cell r="DQ12" t="str">
            <v>NA</v>
          </cell>
          <cell r="DR12">
            <v>16</v>
          </cell>
          <cell r="DS12" t="e">
            <v>#N/A</v>
          </cell>
          <cell r="DT12">
            <v>-13.644198132214203</v>
          </cell>
          <cell r="DU12">
            <v>-13.644198132214203</v>
          </cell>
          <cell r="DV12" t="str">
            <v>NA</v>
          </cell>
          <cell r="DW12">
            <v>17.842016094875035</v>
          </cell>
          <cell r="DX12" t="str">
            <v>NA</v>
          </cell>
          <cell r="DY12" t="str">
            <v>NA</v>
          </cell>
          <cell r="DZ12" t="str">
            <v>NA</v>
          </cell>
          <cell r="EA12" t="str">
            <v>NA</v>
          </cell>
          <cell r="EB12" t="str">
            <v>NA</v>
          </cell>
          <cell r="EC12" t="str">
            <v>NA</v>
          </cell>
          <cell r="ED12" t="str">
            <v>NA</v>
          </cell>
          <cell r="EE12" t="str">
            <v>NA</v>
          </cell>
          <cell r="EF12" t="str">
            <v>NA</v>
          </cell>
          <cell r="EG12" t="str">
            <v>NA</v>
          </cell>
          <cell r="EI12">
            <v>29.032258064516128</v>
          </cell>
        </row>
        <row r="13">
          <cell r="A13">
            <v>1980</v>
          </cell>
          <cell r="B13" t="str">
            <v>NA</v>
          </cell>
          <cell r="C13" t="str">
            <v>NA</v>
          </cell>
          <cell r="D13" t="str">
            <v>NA</v>
          </cell>
          <cell r="E13" t="str">
            <v>NA</v>
          </cell>
          <cell r="F13" t="str">
            <v>NA</v>
          </cell>
          <cell r="G13" t="str">
            <v>NA</v>
          </cell>
          <cell r="H13" t="str">
            <v>NA</v>
          </cell>
          <cell r="I13" t="str">
            <v>NA</v>
          </cell>
          <cell r="J13" t="str">
            <v>NA</v>
          </cell>
          <cell r="K13" t="str">
            <v>NA</v>
          </cell>
          <cell r="L13">
            <v>-8</v>
          </cell>
          <cell r="M13" t="str">
            <v>NA</v>
          </cell>
          <cell r="N13" t="str">
            <v>NA</v>
          </cell>
          <cell r="O13">
            <v>8.5619999999999994</v>
          </cell>
          <cell r="P13" t="str">
            <v>NA</v>
          </cell>
          <cell r="Q13" t="str">
            <v>NA</v>
          </cell>
          <cell r="R13" t="str">
            <v>NA</v>
          </cell>
          <cell r="S13" t="str">
            <v>NA</v>
          </cell>
          <cell r="T13" t="str">
            <v>NA</v>
          </cell>
          <cell r="U13" t="str">
            <v>NA</v>
          </cell>
          <cell r="V13" t="str">
            <v>NA</v>
          </cell>
          <cell r="W13" t="str">
            <v>NA</v>
          </cell>
          <cell r="X13">
            <v>42.3</v>
          </cell>
          <cell r="Y13" t="str">
            <v>NA</v>
          </cell>
          <cell r="Z13">
            <v>14.597200000000001</v>
          </cell>
          <cell r="AA13" t="str">
            <v>NA</v>
          </cell>
          <cell r="AB13">
            <v>22.948</v>
          </cell>
          <cell r="AC13">
            <v>6413</v>
          </cell>
          <cell r="AD13" t="str">
            <v>NA</v>
          </cell>
          <cell r="AE13">
            <v>27785</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BA13" t="str">
            <v>NA</v>
          </cell>
          <cell r="BB13" t="str">
            <v>NA</v>
          </cell>
          <cell r="BC13" t="str">
            <v>NA</v>
          </cell>
          <cell r="BD13">
            <v>0</v>
          </cell>
          <cell r="BE13">
            <v>7125.4162769333552</v>
          </cell>
          <cell r="BF13" t="str">
            <v>NA</v>
          </cell>
          <cell r="BG13" t="str">
            <v>NA</v>
          </cell>
          <cell r="BH13" t="str">
            <v>NA</v>
          </cell>
          <cell r="BI13" t="str">
            <v>NA</v>
          </cell>
          <cell r="BJ13" t="str">
            <v>NA</v>
          </cell>
          <cell r="BK13" t="str">
            <v>NA</v>
          </cell>
          <cell r="BL13">
            <v>19.949565704679184</v>
          </cell>
          <cell r="BM13" t="str">
            <v>NA</v>
          </cell>
          <cell r="BN13" t="str">
            <v>NA</v>
          </cell>
          <cell r="BO13" t="str">
            <v>NA</v>
          </cell>
          <cell r="BP13" t="str">
            <v>NA</v>
          </cell>
          <cell r="BQ13" t="str">
            <v>NA</v>
          </cell>
          <cell r="BR13" t="str">
            <v>NA</v>
          </cell>
          <cell r="BS13" t="str">
            <v>NA</v>
          </cell>
          <cell r="BT13" t="str">
            <v>NA</v>
          </cell>
          <cell r="BV13">
            <v>-12.003494313078011</v>
          </cell>
          <cell r="BW13" t="str">
            <v>NA</v>
          </cell>
          <cell r="BX13" t="str">
            <v>NA</v>
          </cell>
          <cell r="BY13" t="str">
            <v>NA</v>
          </cell>
          <cell r="BZ13">
            <v>3207</v>
          </cell>
          <cell r="CA13">
            <v>23.631188620037559</v>
          </cell>
          <cell r="CB13">
            <v>3602</v>
          </cell>
          <cell r="CC13">
            <v>26.541796510562921</v>
          </cell>
          <cell r="CD13" t="str">
            <v>NA</v>
          </cell>
          <cell r="CE13" t="str">
            <v>NA</v>
          </cell>
          <cell r="CF13" t="str">
            <v>NA</v>
          </cell>
          <cell r="CG13" t="str">
            <v>NA</v>
          </cell>
          <cell r="CH13">
            <v>36415.045108951206</v>
          </cell>
          <cell r="CI13" t="str">
            <v>NA</v>
          </cell>
          <cell r="CJ13" t="str">
            <v>NA</v>
          </cell>
          <cell r="CK13" t="str">
            <v>NA</v>
          </cell>
          <cell r="CL13">
            <v>2510.8261105471497</v>
          </cell>
          <cell r="CM13" t="str">
            <v>NA</v>
          </cell>
          <cell r="CN13" t="str">
            <v>NA</v>
          </cell>
          <cell r="CO13" t="str">
            <v>NA</v>
          </cell>
          <cell r="CP13" t="str">
            <v>NA</v>
          </cell>
          <cell r="CQ13" t="str">
            <v>NA</v>
          </cell>
          <cell r="CR13" t="str">
            <v>NA</v>
          </cell>
          <cell r="CS13" t="str">
            <v>NA</v>
          </cell>
          <cell r="CT13" t="str">
            <v>NA</v>
          </cell>
          <cell r="CU13" t="str">
            <v>NA</v>
          </cell>
          <cell r="CV13" t="str">
            <v>NA</v>
          </cell>
          <cell r="CW13" t="str">
            <v>NA</v>
          </cell>
          <cell r="CX13" t="str">
            <v>NA</v>
          </cell>
          <cell r="CY13" t="str">
            <v>NA</v>
          </cell>
          <cell r="CZ13" t="str">
            <v>NA</v>
          </cell>
          <cell r="DA13" t="str">
            <v>NA</v>
          </cell>
          <cell r="DB13" t="str">
            <v>NA</v>
          </cell>
          <cell r="DC13" t="str">
            <v>NA</v>
          </cell>
          <cell r="DD13" t="str">
            <v>NA</v>
          </cell>
          <cell r="DE13" t="str">
            <v>NA</v>
          </cell>
          <cell r="DF13">
            <v>-12.003494313078011</v>
          </cell>
          <cell r="DG13" t="str">
            <v>NA</v>
          </cell>
          <cell r="DH13" t="str">
            <v>NA</v>
          </cell>
          <cell r="DI13" t="str">
            <v>NA</v>
          </cell>
          <cell r="DJ13">
            <v>27785</v>
          </cell>
          <cell r="DK13" t="str">
            <v>NA</v>
          </cell>
          <cell r="DL13">
            <v>8</v>
          </cell>
          <cell r="DM13" t="e">
            <v>#N/A</v>
          </cell>
          <cell r="DN13">
            <v>12.835419734465871</v>
          </cell>
          <cell r="DO13">
            <v>5.3864667543646574</v>
          </cell>
          <cell r="DP13">
            <v>8.5402393547313782</v>
          </cell>
          <cell r="DQ13" t="str">
            <v>NA</v>
          </cell>
          <cell r="DR13">
            <v>-8</v>
          </cell>
          <cell r="DS13" t="e">
            <v>#N/A</v>
          </cell>
          <cell r="DT13">
            <v>-12.003494313078011</v>
          </cell>
          <cell r="DU13">
            <v>-12.003494313078011</v>
          </cell>
          <cell r="DV13" t="str">
            <v>NA</v>
          </cell>
          <cell r="DW13">
            <v>17.045556653787397</v>
          </cell>
          <cell r="DX13" t="str">
            <v>NA</v>
          </cell>
          <cell r="DY13" t="str">
            <v>NA</v>
          </cell>
          <cell r="DZ13" t="str">
            <v>NA</v>
          </cell>
          <cell r="EA13" t="str">
            <v>NA</v>
          </cell>
          <cell r="EB13" t="str">
            <v>NA</v>
          </cell>
          <cell r="EC13" t="str">
            <v>NA</v>
          </cell>
          <cell r="ED13" t="str">
            <v>NA</v>
          </cell>
          <cell r="EE13" t="str">
            <v>NA</v>
          </cell>
          <cell r="EF13" t="str">
            <v>NA</v>
          </cell>
          <cell r="EG13" t="str">
            <v>NA</v>
          </cell>
          <cell r="EI13">
            <v>27.502481484309385</v>
          </cell>
        </row>
        <row r="14">
          <cell r="A14">
            <v>1981</v>
          </cell>
          <cell r="B14" t="str">
            <v>NA</v>
          </cell>
          <cell r="C14" t="str">
            <v>NA</v>
          </cell>
          <cell r="D14" t="str">
            <v>NA</v>
          </cell>
          <cell r="E14" t="str">
            <v>NA</v>
          </cell>
          <cell r="F14" t="str">
            <v>NA</v>
          </cell>
          <cell r="G14" t="str">
            <v>NA</v>
          </cell>
          <cell r="H14" t="str">
            <v>NA</v>
          </cell>
          <cell r="I14" t="str">
            <v>NA</v>
          </cell>
          <cell r="J14" t="str">
            <v>NA</v>
          </cell>
          <cell r="K14" t="str">
            <v>NA</v>
          </cell>
          <cell r="L14">
            <v>2</v>
          </cell>
          <cell r="M14" t="str">
            <v>NA</v>
          </cell>
          <cell r="N14" t="str">
            <v>NA</v>
          </cell>
          <cell r="O14">
            <v>9.891</v>
          </cell>
          <cell r="P14" t="str">
            <v>NA</v>
          </cell>
          <cell r="Q14" t="str">
            <v>NA</v>
          </cell>
          <cell r="R14" t="str">
            <v>NA</v>
          </cell>
          <cell r="S14" t="str">
            <v>NA</v>
          </cell>
          <cell r="T14" t="str">
            <v>NA</v>
          </cell>
          <cell r="U14" t="str">
            <v>NA</v>
          </cell>
          <cell r="V14" t="str">
            <v>NA</v>
          </cell>
          <cell r="W14" t="str">
            <v>NA</v>
          </cell>
          <cell r="X14">
            <v>50.4</v>
          </cell>
          <cell r="Y14" t="str">
            <v>NA</v>
          </cell>
          <cell r="Z14">
            <v>17.72</v>
          </cell>
          <cell r="AA14" t="str">
            <v>NA</v>
          </cell>
          <cell r="AB14">
            <v>26.5702</v>
          </cell>
          <cell r="AC14">
            <v>7687</v>
          </cell>
          <cell r="AD14" t="str">
            <v>NA</v>
          </cell>
          <cell r="AE14">
            <v>28917</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BA14" t="str">
            <v>NA</v>
          </cell>
          <cell r="BB14" t="str">
            <v>NA</v>
          </cell>
          <cell r="BC14" t="str">
            <v>NA</v>
          </cell>
          <cell r="BD14">
            <v>0</v>
          </cell>
          <cell r="BE14">
            <v>8442.8371889093032</v>
          </cell>
          <cell r="BF14" t="str">
            <v>NA</v>
          </cell>
          <cell r="BG14" t="str">
            <v>NA</v>
          </cell>
          <cell r="BH14" t="str">
            <v>NA</v>
          </cell>
          <cell r="BI14" t="str">
            <v>NA</v>
          </cell>
          <cell r="BJ14" t="str">
            <v>NA</v>
          </cell>
          <cell r="BK14" t="str">
            <v>NA</v>
          </cell>
          <cell r="BL14">
            <v>15.522074281709886</v>
          </cell>
          <cell r="BM14" t="str">
            <v>NA</v>
          </cell>
          <cell r="BN14" t="str">
            <v>NA</v>
          </cell>
          <cell r="BO14" t="str">
            <v>NA</v>
          </cell>
          <cell r="BP14" t="str">
            <v>NA</v>
          </cell>
          <cell r="BQ14" t="str">
            <v>NA</v>
          </cell>
          <cell r="BR14" t="str">
            <v>NA</v>
          </cell>
          <cell r="BS14" t="str">
            <v>NA</v>
          </cell>
          <cell r="BT14" t="str">
            <v>NA</v>
          </cell>
          <cell r="BV14">
            <v>0</v>
          </cell>
          <cell r="BW14" t="str">
            <v>NA</v>
          </cell>
          <cell r="BX14" t="str">
            <v>NA</v>
          </cell>
          <cell r="BY14" t="str">
            <v>NA</v>
          </cell>
          <cell r="BZ14">
            <v>3979</v>
          </cell>
          <cell r="CA14">
            <v>24.62248161686999</v>
          </cell>
          <cell r="CB14">
            <v>4492</v>
          </cell>
          <cell r="CC14">
            <v>27.796981006026641</v>
          </cell>
          <cell r="CD14" t="str">
            <v>NA</v>
          </cell>
          <cell r="CE14" t="str">
            <v>NA</v>
          </cell>
          <cell r="CF14" t="str">
            <v>NA</v>
          </cell>
          <cell r="CG14" t="str">
            <v>NA</v>
          </cell>
          <cell r="CH14">
            <v>43388.138853218457</v>
          </cell>
          <cell r="CI14" t="str">
            <v>NA</v>
          </cell>
          <cell r="CJ14" t="str">
            <v>NA</v>
          </cell>
          <cell r="CK14" t="str">
            <v>NA</v>
          </cell>
          <cell r="CL14">
            <v>2907.144497231126</v>
          </cell>
          <cell r="CM14" t="str">
            <v>NA</v>
          </cell>
          <cell r="CN14" t="str">
            <v>NA</v>
          </cell>
          <cell r="CO14" t="str">
            <v>NA</v>
          </cell>
          <cell r="CP14" t="str">
            <v>NA</v>
          </cell>
          <cell r="CQ14" t="str">
            <v>NA</v>
          </cell>
          <cell r="CR14" t="str">
            <v>NA</v>
          </cell>
          <cell r="CS14" t="str">
            <v>NA</v>
          </cell>
          <cell r="CT14" t="str">
            <v>NA</v>
          </cell>
          <cell r="CU14" t="str">
            <v>NA</v>
          </cell>
          <cell r="CV14" t="str">
            <v>NA</v>
          </cell>
          <cell r="CW14" t="str">
            <v>NA</v>
          </cell>
          <cell r="CX14" t="str">
            <v>NA</v>
          </cell>
          <cell r="CY14" t="str">
            <v>NA</v>
          </cell>
          <cell r="CZ14" t="str">
            <v>NA</v>
          </cell>
          <cell r="DA14" t="str">
            <v>NA</v>
          </cell>
          <cell r="DB14" t="str">
            <v>NA</v>
          </cell>
          <cell r="DC14" t="str">
            <v>NA</v>
          </cell>
          <cell r="DD14" t="str">
            <v>NA</v>
          </cell>
          <cell r="DE14" t="str">
            <v>NA</v>
          </cell>
          <cell r="DF14">
            <v>0</v>
          </cell>
          <cell r="DG14" t="str">
            <v>NA</v>
          </cell>
          <cell r="DH14" t="str">
            <v>NA</v>
          </cell>
          <cell r="DI14" t="str">
            <v>NA</v>
          </cell>
          <cell r="DJ14">
            <v>28917</v>
          </cell>
          <cell r="DK14" t="str">
            <v>NA</v>
          </cell>
          <cell r="DL14">
            <v>10.8</v>
          </cell>
          <cell r="DM14" t="e">
            <v>#N/A</v>
          </cell>
          <cell r="DN14">
            <v>13.472773427035893</v>
          </cell>
          <cell r="DO14">
            <v>5.8663263565701813</v>
          </cell>
          <cell r="DP14">
            <v>9.0036970979004369</v>
          </cell>
          <cell r="DQ14" t="str">
            <v>NA</v>
          </cell>
          <cell r="DR14">
            <v>2</v>
          </cell>
          <cell r="DS14" t="e">
            <v>#N/A</v>
          </cell>
          <cell r="DT14">
            <v>0</v>
          </cell>
          <cell r="DU14">
            <v>0</v>
          </cell>
          <cell r="DV14" t="str">
            <v>NA</v>
          </cell>
          <cell r="DW14">
            <v>19.077230155074453</v>
          </cell>
          <cell r="DX14" t="str">
            <v>NA</v>
          </cell>
          <cell r="DY14" t="str">
            <v>NA</v>
          </cell>
          <cell r="DZ14" t="str">
            <v>NA</v>
          </cell>
          <cell r="EA14" t="str">
            <v>NA</v>
          </cell>
          <cell r="EB14" t="str">
            <v>NA</v>
          </cell>
          <cell r="EC14" t="str">
            <v>NA</v>
          </cell>
          <cell r="ED14" t="str">
            <v>NA</v>
          </cell>
          <cell r="EE14" t="str">
            <v>NA</v>
          </cell>
          <cell r="EF14" t="str">
            <v>NA</v>
          </cell>
          <cell r="EG14" t="str">
            <v>NA</v>
          </cell>
          <cell r="EI14">
            <v>28.265794110244151</v>
          </cell>
        </row>
        <row r="15">
          <cell r="A15">
            <v>1982</v>
          </cell>
          <cell r="B15" t="str">
            <v>NA</v>
          </cell>
          <cell r="C15" t="str">
            <v>NA</v>
          </cell>
          <cell r="D15" t="str">
            <v>NA</v>
          </cell>
          <cell r="E15" t="str">
            <v>NA</v>
          </cell>
          <cell r="F15" t="str">
            <v>NA</v>
          </cell>
          <cell r="G15" t="str">
            <v>NA</v>
          </cell>
          <cell r="H15" t="str">
            <v>NA</v>
          </cell>
          <cell r="I15" t="str">
            <v>NA</v>
          </cell>
          <cell r="J15" t="str">
            <v>NA</v>
          </cell>
          <cell r="K15" t="str">
            <v>NA</v>
          </cell>
          <cell r="L15">
            <v>-1</v>
          </cell>
          <cell r="M15" t="str">
            <v>NA</v>
          </cell>
          <cell r="N15" t="str">
            <v>NA</v>
          </cell>
          <cell r="O15">
            <v>11.321999999999999</v>
          </cell>
          <cell r="P15" t="str">
            <v>NA</v>
          </cell>
          <cell r="Q15" t="str">
            <v>NA</v>
          </cell>
          <cell r="R15" t="str">
            <v>NA</v>
          </cell>
          <cell r="S15" t="str">
            <v>NA</v>
          </cell>
          <cell r="T15" t="str">
            <v>NA</v>
          </cell>
          <cell r="U15" t="str">
            <v>NA</v>
          </cell>
          <cell r="V15" t="str">
            <v>NA</v>
          </cell>
          <cell r="W15" t="str">
            <v>NA</v>
          </cell>
          <cell r="X15">
            <v>57.4</v>
          </cell>
          <cell r="Y15" t="str">
            <v>NA</v>
          </cell>
          <cell r="Z15">
            <v>18.996700000000001</v>
          </cell>
          <cell r="AA15" t="str">
            <v>NA</v>
          </cell>
          <cell r="AB15">
            <v>30.950500000000002</v>
          </cell>
          <cell r="AC15">
            <v>8708</v>
          </cell>
          <cell r="AD15" t="str">
            <v>NA</v>
          </cell>
          <cell r="AE15">
            <v>26798</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BA15" t="str">
            <v>NA</v>
          </cell>
          <cell r="BB15" t="str">
            <v>NA</v>
          </cell>
          <cell r="BC15" t="str">
            <v>NA</v>
          </cell>
          <cell r="BD15">
            <v>0</v>
          </cell>
          <cell r="BE15">
            <v>9633.8891765491899</v>
          </cell>
          <cell r="BF15" t="str">
            <v>NA</v>
          </cell>
          <cell r="BG15" t="str">
            <v>NA</v>
          </cell>
          <cell r="BH15" t="str">
            <v>NA</v>
          </cell>
          <cell r="BI15" t="str">
            <v>NA</v>
          </cell>
          <cell r="BJ15" t="str">
            <v>NA</v>
          </cell>
          <cell r="BK15" t="str">
            <v>NA</v>
          </cell>
          <cell r="BL15">
            <v>14.467697907188338</v>
          </cell>
          <cell r="BM15" t="str">
            <v>NA</v>
          </cell>
          <cell r="BN15" t="str">
            <v>NA</v>
          </cell>
          <cell r="BO15" t="str">
            <v>NA</v>
          </cell>
          <cell r="BP15" t="str">
            <v>NA</v>
          </cell>
          <cell r="BQ15" t="str">
            <v>NA</v>
          </cell>
          <cell r="BR15" t="str">
            <v>NA</v>
          </cell>
          <cell r="BS15" t="str">
            <v>NA</v>
          </cell>
          <cell r="BT15" t="str">
            <v>NA</v>
          </cell>
          <cell r="BV15">
            <v>-8.9477731725077021</v>
          </cell>
          <cell r="BW15" t="str">
            <v>NA</v>
          </cell>
          <cell r="BX15" t="str">
            <v>NA</v>
          </cell>
          <cell r="BY15" t="str">
            <v>NA</v>
          </cell>
          <cell r="BZ15">
            <v>4229</v>
          </cell>
          <cell r="CA15">
            <v>22.645202122402793</v>
          </cell>
          <cell r="CB15">
            <v>4681</v>
          </cell>
          <cell r="CC15">
            <v>25.065545314487462</v>
          </cell>
          <cell r="CD15" t="str">
            <v>NA</v>
          </cell>
          <cell r="CE15" t="str">
            <v>NA</v>
          </cell>
          <cell r="CF15" t="str">
            <v>NA</v>
          </cell>
          <cell r="CG15" t="str">
            <v>NA</v>
          </cell>
          <cell r="CH15">
            <v>49414.269249498793</v>
          </cell>
          <cell r="CI15" t="str">
            <v>NA</v>
          </cell>
          <cell r="CJ15" t="str">
            <v>NA</v>
          </cell>
          <cell r="CK15" t="str">
            <v>NA</v>
          </cell>
          <cell r="CL15">
            <v>3386.4094271609538</v>
          </cell>
          <cell r="CM15" t="str">
            <v>NA</v>
          </cell>
          <cell r="CN15" t="str">
            <v>NA</v>
          </cell>
          <cell r="CO15" t="str">
            <v>NA</v>
          </cell>
          <cell r="CP15" t="str">
            <v>NA</v>
          </cell>
          <cell r="CQ15" t="str">
            <v>NA</v>
          </cell>
          <cell r="CR15" t="str">
            <v>NA</v>
          </cell>
          <cell r="CS15" t="str">
            <v>NA</v>
          </cell>
          <cell r="CT15" t="str">
            <v>NA</v>
          </cell>
          <cell r="CU15" t="str">
            <v>NA</v>
          </cell>
          <cell r="CV15" t="str">
            <v>NA</v>
          </cell>
          <cell r="CW15" t="str">
            <v>NA</v>
          </cell>
          <cell r="CX15" t="str">
            <v>NA</v>
          </cell>
          <cell r="CY15" t="str">
            <v>NA</v>
          </cell>
          <cell r="CZ15" t="str">
            <v>NA</v>
          </cell>
          <cell r="DA15" t="str">
            <v>NA</v>
          </cell>
          <cell r="DB15" t="str">
            <v>NA</v>
          </cell>
          <cell r="DC15" t="str">
            <v>NA</v>
          </cell>
          <cell r="DD15" t="str">
            <v>NA</v>
          </cell>
          <cell r="DE15" t="str">
            <v>NA</v>
          </cell>
          <cell r="DF15">
            <v>-8.9477731725077021</v>
          </cell>
          <cell r="DG15" t="str">
            <v>NA</v>
          </cell>
          <cell r="DH15" t="str">
            <v>NA</v>
          </cell>
          <cell r="DI15" t="str">
            <v>NA</v>
          </cell>
          <cell r="DJ15">
            <v>26798</v>
          </cell>
          <cell r="DK15" t="str">
            <v>NA</v>
          </cell>
          <cell r="DL15">
            <v>12.5</v>
          </cell>
          <cell r="DM15" t="e">
            <v>#N/A</v>
          </cell>
          <cell r="DN15">
            <v>13.050560103361013</v>
          </cell>
          <cell r="DO15">
            <v>5.1619708786938503</v>
          </cell>
          <cell r="DP15">
            <v>8.7657119589438111</v>
          </cell>
          <cell r="DQ15" t="str">
            <v>NA</v>
          </cell>
          <cell r="DR15">
            <v>-1</v>
          </cell>
          <cell r="DS15" t="e">
            <v>#N/A</v>
          </cell>
          <cell r="DT15">
            <v>-8.9477731725077021</v>
          </cell>
          <cell r="DU15">
            <v>-8.9477731725077021</v>
          </cell>
          <cell r="DV15" t="str">
            <v>NA</v>
          </cell>
          <cell r="DW15">
            <v>15.563148733157117</v>
          </cell>
          <cell r="DX15" t="str">
            <v>NA</v>
          </cell>
          <cell r="DY15" t="str">
            <v>NA</v>
          </cell>
          <cell r="DZ15" t="str">
            <v>NA</v>
          </cell>
          <cell r="EA15" t="str">
            <v>NA</v>
          </cell>
          <cell r="EB15" t="str">
            <v>NA</v>
          </cell>
          <cell r="EC15" t="str">
            <v>NA</v>
          </cell>
          <cell r="ED15" t="str">
            <v>NA</v>
          </cell>
          <cell r="EE15" t="str">
            <v>NA</v>
          </cell>
          <cell r="EF15" t="str">
            <v>NA</v>
          </cell>
          <cell r="EG15" t="str">
            <v>NA</v>
          </cell>
          <cell r="EI15">
            <v>24.776372201344412</v>
          </cell>
        </row>
        <row r="16">
          <cell r="A16">
            <v>1983</v>
          </cell>
          <cell r="B16" t="str">
            <v>NA</v>
          </cell>
          <cell r="C16" t="str">
            <v>NA</v>
          </cell>
          <cell r="D16" t="str">
            <v>NA</v>
          </cell>
          <cell r="E16" t="str">
            <v>NA</v>
          </cell>
          <cell r="F16" t="str">
            <v>NA</v>
          </cell>
          <cell r="G16" t="str">
            <v>NA</v>
          </cell>
          <cell r="H16" t="str">
            <v>NA</v>
          </cell>
          <cell r="I16" t="str">
            <v>NA</v>
          </cell>
          <cell r="J16" t="str">
            <v>NA</v>
          </cell>
          <cell r="K16" t="str">
            <v>NA</v>
          </cell>
          <cell r="L16">
            <v>-14</v>
          </cell>
          <cell r="M16" t="str">
            <v>NA</v>
          </cell>
          <cell r="N16" t="str">
            <v>NA</v>
          </cell>
          <cell r="O16">
            <v>12.316000000000001</v>
          </cell>
          <cell r="P16" t="str">
            <v>NA</v>
          </cell>
          <cell r="Q16" t="str">
            <v>NA</v>
          </cell>
          <cell r="R16" t="str">
            <v>NA</v>
          </cell>
          <cell r="S16" t="str">
            <v>NA</v>
          </cell>
          <cell r="T16" t="str">
            <v>NA</v>
          </cell>
          <cell r="U16" t="str">
            <v>NA</v>
          </cell>
          <cell r="V16" t="str">
            <v>NA</v>
          </cell>
          <cell r="W16" t="str">
            <v>NA</v>
          </cell>
          <cell r="X16">
            <v>57.4</v>
          </cell>
          <cell r="Y16" t="str">
            <v>NA</v>
          </cell>
          <cell r="Z16">
            <v>20.465599999999998</v>
          </cell>
          <cell r="AA16" t="str">
            <v>NA</v>
          </cell>
          <cell r="AB16">
            <v>32.5124</v>
          </cell>
          <cell r="AC16">
            <v>10262</v>
          </cell>
          <cell r="AD16" t="str">
            <v>NA</v>
          </cell>
          <cell r="AE16">
            <v>26138</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BA16" t="str">
            <v>NA</v>
          </cell>
          <cell r="BB16" t="str">
            <v>NA</v>
          </cell>
          <cell r="BC16" t="str">
            <v>NA</v>
          </cell>
          <cell r="BD16">
            <v>0</v>
          </cell>
          <cell r="BE16">
            <v>10549.317604810423</v>
          </cell>
          <cell r="BF16">
            <v>42.105280470278863</v>
          </cell>
          <cell r="BG16">
            <v>868.03125291177787</v>
          </cell>
          <cell r="BH16">
            <v>5.5355097070607977</v>
          </cell>
          <cell r="BI16" t="str">
            <v>NA</v>
          </cell>
          <cell r="BJ16" t="str">
            <v>NA</v>
          </cell>
          <cell r="BK16" t="str">
            <v>NA</v>
          </cell>
          <cell r="BL16">
            <v>8.779367602897036</v>
          </cell>
          <cell r="BM16" t="str">
            <v>NA</v>
          </cell>
          <cell r="BN16" t="str">
            <v>NA</v>
          </cell>
          <cell r="BO16" t="str">
            <v>NA</v>
          </cell>
          <cell r="BP16" t="str">
            <v>NA</v>
          </cell>
          <cell r="BQ16" t="str">
            <v>NA</v>
          </cell>
          <cell r="BR16" t="str">
            <v>NA</v>
          </cell>
          <cell r="BS16" t="str">
            <v>NA</v>
          </cell>
          <cell r="BT16" t="str">
            <v>NA</v>
          </cell>
          <cell r="BV16">
            <v>-5.7529533625055151</v>
          </cell>
          <cell r="BW16" t="str">
            <v>NA</v>
          </cell>
          <cell r="BX16" t="str">
            <v>NA</v>
          </cell>
          <cell r="BY16" t="str">
            <v>NA</v>
          </cell>
          <cell r="BZ16">
            <v>4093</v>
          </cell>
          <cell r="CA16">
            <v>20.03986222360432</v>
          </cell>
          <cell r="CB16">
            <v>4569</v>
          </cell>
          <cell r="CC16">
            <v>22.370420351734214</v>
          </cell>
          <cell r="CD16" t="str">
            <v>NA</v>
          </cell>
          <cell r="CE16" t="str">
            <v>NA</v>
          </cell>
          <cell r="CF16" t="str">
            <v>NA</v>
          </cell>
          <cell r="CG16" t="str">
            <v>NA</v>
          </cell>
          <cell r="CH16">
            <v>49414.269249498793</v>
          </cell>
          <cell r="CI16" t="str">
            <v>NA</v>
          </cell>
          <cell r="CJ16" t="str">
            <v>NA</v>
          </cell>
          <cell r="CK16" t="str">
            <v>NA</v>
          </cell>
          <cell r="CL16">
            <v>3557.3027207840842</v>
          </cell>
          <cell r="CM16" t="str">
            <v>NA</v>
          </cell>
          <cell r="CN16" t="str">
            <v>NA</v>
          </cell>
          <cell r="CO16" t="str">
            <v>NA</v>
          </cell>
          <cell r="CP16" t="str">
            <v>NA</v>
          </cell>
          <cell r="CQ16" t="str">
            <v>NA</v>
          </cell>
          <cell r="CR16" t="str">
            <v>NA</v>
          </cell>
          <cell r="CS16" t="str">
            <v>NA</v>
          </cell>
          <cell r="CT16" t="str">
            <v>NA</v>
          </cell>
          <cell r="CU16" t="str">
            <v>NA</v>
          </cell>
          <cell r="CV16" t="str">
            <v>NA</v>
          </cell>
          <cell r="CW16" t="str">
            <v>NA</v>
          </cell>
          <cell r="CX16" t="str">
            <v>NA</v>
          </cell>
          <cell r="CY16" t="str">
            <v>NA</v>
          </cell>
          <cell r="CZ16" t="str">
            <v>NA</v>
          </cell>
          <cell r="DA16" t="str">
            <v>NA</v>
          </cell>
          <cell r="DB16" t="str">
            <v>NA</v>
          </cell>
          <cell r="DC16" t="str">
            <v>NA</v>
          </cell>
          <cell r="DD16" t="str">
            <v>NA</v>
          </cell>
          <cell r="DE16" t="str">
            <v>NA</v>
          </cell>
          <cell r="DF16">
            <v>-5.7529533625055151</v>
          </cell>
          <cell r="DG16" t="str">
            <v>NA</v>
          </cell>
          <cell r="DH16" t="str">
            <v>NA</v>
          </cell>
          <cell r="DI16" t="str">
            <v>NA</v>
          </cell>
          <cell r="DJ16">
            <v>26138</v>
          </cell>
          <cell r="DK16" t="str">
            <v>NA</v>
          </cell>
          <cell r="DL16">
            <v>13.9</v>
          </cell>
          <cell r="DM16" t="e">
            <v>#N/A</v>
          </cell>
          <cell r="DN16">
            <v>10.784608776615871</v>
          </cell>
          <cell r="DO16">
            <v>4.998949262228197</v>
          </cell>
          <cell r="DP16">
            <v>6.7909330330171489</v>
          </cell>
          <cell r="DQ16" t="str">
            <v>NA</v>
          </cell>
          <cell r="DR16">
            <v>-14</v>
          </cell>
          <cell r="DS16" t="e">
            <v>#N/A</v>
          </cell>
          <cell r="DT16">
            <v>-5.7529533625055151</v>
          </cell>
          <cell r="DU16">
            <v>-5.7529533625055151</v>
          </cell>
          <cell r="DV16" t="str">
            <v>NA</v>
          </cell>
          <cell r="DW16">
            <v>9.3668061366806157</v>
          </cell>
          <cell r="DX16" t="str">
            <v>NA</v>
          </cell>
          <cell r="DY16" t="str">
            <v>NA</v>
          </cell>
          <cell r="DZ16" t="str">
            <v>NA</v>
          </cell>
          <cell r="EA16" t="str">
            <v>NA</v>
          </cell>
          <cell r="EB16" t="str">
            <v>NA</v>
          </cell>
          <cell r="EC16" t="str">
            <v>NA</v>
          </cell>
          <cell r="ED16" t="str">
            <v>NA</v>
          </cell>
          <cell r="EE16" t="str">
            <v>NA</v>
          </cell>
          <cell r="EF16" t="str">
            <v>NA</v>
          </cell>
          <cell r="EG16" t="str">
            <v>NA</v>
          </cell>
          <cell r="EI16">
            <v>21.987487969201155</v>
          </cell>
        </row>
        <row r="17">
          <cell r="A17">
            <v>1984</v>
          </cell>
          <cell r="B17" t="str">
            <v>NA</v>
          </cell>
          <cell r="C17" t="str">
            <v>NA</v>
          </cell>
          <cell r="D17" t="str">
            <v>NA</v>
          </cell>
          <cell r="E17" t="str">
            <v>NA</v>
          </cell>
          <cell r="F17" t="str">
            <v>NA</v>
          </cell>
          <cell r="G17" t="str">
            <v>NA</v>
          </cell>
          <cell r="H17" t="str">
            <v>NA</v>
          </cell>
          <cell r="I17" t="str">
            <v>NA</v>
          </cell>
          <cell r="J17" t="str">
            <v>NA</v>
          </cell>
          <cell r="K17" t="str">
            <v>NA</v>
          </cell>
          <cell r="L17">
            <v>-9</v>
          </cell>
          <cell r="M17" t="str">
            <v>NA</v>
          </cell>
          <cell r="N17" t="str">
            <v>NA</v>
          </cell>
          <cell r="O17">
            <v>13.432</v>
          </cell>
          <cell r="P17" t="str">
            <v>NA</v>
          </cell>
          <cell r="Q17" t="str">
            <v>NA</v>
          </cell>
          <cell r="R17" t="str">
            <v>NA</v>
          </cell>
          <cell r="S17" t="str">
            <v>NA</v>
          </cell>
          <cell r="T17" t="str">
            <v>NA</v>
          </cell>
          <cell r="U17" t="str">
            <v>NA</v>
          </cell>
          <cell r="V17" t="str">
            <v>NA</v>
          </cell>
          <cell r="W17" t="str">
            <v>NA</v>
          </cell>
          <cell r="X17">
            <v>68.400000000000006</v>
          </cell>
          <cell r="Y17" t="str">
            <v>NA</v>
          </cell>
          <cell r="Z17">
            <v>21.340900000000001</v>
          </cell>
          <cell r="AA17" t="str">
            <v>NA</v>
          </cell>
          <cell r="AB17">
            <v>35.5959</v>
          </cell>
          <cell r="AC17">
            <v>10583</v>
          </cell>
          <cell r="AD17" t="str">
            <v>NA</v>
          </cell>
          <cell r="AE17">
            <v>24944</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BA17" t="str">
            <v>NA</v>
          </cell>
          <cell r="BB17" t="str">
            <v>NA</v>
          </cell>
          <cell r="BC17" t="str">
            <v>NA</v>
          </cell>
          <cell r="BD17">
            <v>0</v>
          </cell>
          <cell r="BE17">
            <v>11460.76590947052</v>
          </cell>
          <cell r="BF17">
            <v>42.105280470278863</v>
          </cell>
          <cell r="BG17">
            <v>853.24473204883725</v>
          </cell>
          <cell r="BH17">
            <v>6.1179882326120509</v>
          </cell>
          <cell r="BI17" t="str">
            <v>NA</v>
          </cell>
          <cell r="BJ17" t="str">
            <v>NA</v>
          </cell>
          <cell r="BK17">
            <v>10.522581593674651</v>
          </cell>
          <cell r="BL17">
            <v>9.0613835660928732</v>
          </cell>
          <cell r="BM17" t="str">
            <v>NA</v>
          </cell>
          <cell r="BN17" t="str">
            <v>NA</v>
          </cell>
          <cell r="BO17" t="str">
            <v>NA</v>
          </cell>
          <cell r="BP17" t="str">
            <v>NA</v>
          </cell>
          <cell r="BQ17" t="str">
            <v>NA</v>
          </cell>
          <cell r="BR17" t="str">
            <v>NA</v>
          </cell>
          <cell r="BS17" t="str">
            <v>NA</v>
          </cell>
          <cell r="BT17" t="str">
            <v>NA</v>
          </cell>
          <cell r="BV17">
            <v>-5.366717514073156</v>
          </cell>
          <cell r="BW17" t="str">
            <v>NA</v>
          </cell>
          <cell r="BX17" t="str">
            <v>NA</v>
          </cell>
          <cell r="BY17" t="str">
            <v>NA</v>
          </cell>
          <cell r="BZ17">
            <v>4155</v>
          </cell>
          <cell r="CA17">
            <v>18.582259392478303</v>
          </cell>
          <cell r="CB17">
            <v>4669</v>
          </cell>
          <cell r="CC17">
            <v>20.88100339433964</v>
          </cell>
          <cell r="CD17" t="str">
            <v>NA</v>
          </cell>
          <cell r="CE17" t="str">
            <v>NA</v>
          </cell>
          <cell r="CF17" t="str">
            <v>NA</v>
          </cell>
          <cell r="CG17" t="str">
            <v>NA</v>
          </cell>
          <cell r="CH17">
            <v>58883.90272936791</v>
          </cell>
          <cell r="CI17" t="str">
            <v>NA</v>
          </cell>
          <cell r="CJ17" t="str">
            <v>NA</v>
          </cell>
          <cell r="CK17" t="str">
            <v>NA</v>
          </cell>
          <cell r="CL17">
            <v>3894.6799350019742</v>
          </cell>
          <cell r="CM17" t="str">
            <v>NA</v>
          </cell>
          <cell r="CN17" t="str">
            <v>NA</v>
          </cell>
          <cell r="CO17" t="str">
            <v>NA</v>
          </cell>
          <cell r="CP17" t="str">
            <v>NA</v>
          </cell>
          <cell r="CQ17" t="str">
            <v>NA</v>
          </cell>
          <cell r="CR17" t="str">
            <v>NA</v>
          </cell>
          <cell r="CS17" t="str">
            <v>NA</v>
          </cell>
          <cell r="CT17" t="str">
            <v>NA</v>
          </cell>
          <cell r="CU17" t="str">
            <v>NA</v>
          </cell>
          <cell r="CV17" t="str">
            <v>NA</v>
          </cell>
          <cell r="CW17" t="str">
            <v>NA</v>
          </cell>
          <cell r="CX17" t="str">
            <v>NA</v>
          </cell>
          <cell r="CY17" t="str">
            <v>NA</v>
          </cell>
          <cell r="CZ17" t="str">
            <v>NA</v>
          </cell>
          <cell r="DA17" t="str">
            <v>NA</v>
          </cell>
          <cell r="DB17" t="str">
            <v>NA</v>
          </cell>
          <cell r="DC17" t="str">
            <v>NA</v>
          </cell>
          <cell r="DD17" t="str">
            <v>NA</v>
          </cell>
          <cell r="DE17" t="str">
            <v>NA</v>
          </cell>
          <cell r="DF17">
            <v>-5.366717514073156</v>
          </cell>
          <cell r="DG17" t="str">
            <v>NA</v>
          </cell>
          <cell r="DH17" t="str">
            <v>NA</v>
          </cell>
          <cell r="DI17" t="str">
            <v>NA</v>
          </cell>
          <cell r="DJ17">
            <v>24944</v>
          </cell>
          <cell r="DK17" t="str">
            <v>NA</v>
          </cell>
          <cell r="DL17">
            <v>15.5</v>
          </cell>
          <cell r="DM17" t="e">
            <v>#N/A</v>
          </cell>
          <cell r="DN17">
            <v>10.189102287487659</v>
          </cell>
          <cell r="DO17">
            <v>4.865823879426328</v>
          </cell>
          <cell r="DP17">
            <v>6.1761974057791909</v>
          </cell>
          <cell r="DQ17" t="str">
            <v>NA</v>
          </cell>
          <cell r="DR17">
            <v>-9</v>
          </cell>
          <cell r="DS17" t="e">
            <v>#N/A</v>
          </cell>
          <cell r="DT17">
            <v>-5.366717514073156</v>
          </cell>
          <cell r="DU17">
            <v>-5.366717514073156</v>
          </cell>
          <cell r="DV17" t="str">
            <v>NA</v>
          </cell>
          <cell r="DW17">
            <v>9.477657620893698</v>
          </cell>
          <cell r="DX17" t="str">
            <v>NA</v>
          </cell>
          <cell r="DY17" t="str">
            <v>NA</v>
          </cell>
          <cell r="DZ17" t="str">
            <v>NA</v>
          </cell>
          <cell r="EA17" t="str">
            <v>NA</v>
          </cell>
          <cell r="EB17" t="str">
            <v>NA</v>
          </cell>
          <cell r="EC17" t="str">
            <v>NA</v>
          </cell>
          <cell r="ED17" t="str">
            <v>NA</v>
          </cell>
          <cell r="EE17" t="str">
            <v>NA</v>
          </cell>
          <cell r="EF17" t="str">
            <v>NA</v>
          </cell>
          <cell r="EG17" t="str">
            <v>NA</v>
          </cell>
          <cell r="EI17">
            <v>20.288532568548213</v>
          </cell>
        </row>
        <row r="18">
          <cell r="A18">
            <v>1985</v>
          </cell>
          <cell r="B18" t="str">
            <v>NA</v>
          </cell>
          <cell r="C18" t="str">
            <v>NA</v>
          </cell>
          <cell r="D18" t="str">
            <v>NA</v>
          </cell>
          <cell r="E18" t="str">
            <v>NA</v>
          </cell>
          <cell r="F18" t="str">
            <v>NA</v>
          </cell>
          <cell r="G18" t="str">
            <v>NA</v>
          </cell>
          <cell r="H18" t="str">
            <v>NA</v>
          </cell>
          <cell r="I18" t="str">
            <v>NA</v>
          </cell>
          <cell r="J18" t="str">
            <v>NA</v>
          </cell>
          <cell r="K18" t="str">
            <v>NA</v>
          </cell>
          <cell r="L18">
            <v>-20</v>
          </cell>
          <cell r="M18" t="str">
            <v>NA</v>
          </cell>
          <cell r="N18" t="str">
            <v>NA</v>
          </cell>
          <cell r="O18">
            <v>14.884</v>
          </cell>
          <cell r="P18" t="str">
            <v>NA</v>
          </cell>
          <cell r="Q18" t="str">
            <v>NA</v>
          </cell>
          <cell r="R18" t="str">
            <v>NA</v>
          </cell>
          <cell r="S18" t="str">
            <v>NA</v>
          </cell>
          <cell r="T18" t="str">
            <v>NA</v>
          </cell>
          <cell r="U18" t="str">
            <v>NA</v>
          </cell>
          <cell r="V18" t="str">
            <v>NA</v>
          </cell>
          <cell r="W18" t="str">
            <v>NA</v>
          </cell>
          <cell r="X18">
            <v>76.099999999999994</v>
          </cell>
          <cell r="Y18" t="str">
            <v>NA</v>
          </cell>
          <cell r="Z18">
            <v>21.592500000000001</v>
          </cell>
          <cell r="AA18" t="str">
            <v>NA</v>
          </cell>
          <cell r="AB18">
            <v>38.608600000000003</v>
          </cell>
          <cell r="AC18">
            <v>10960</v>
          </cell>
          <cell r="AD18" t="str">
            <v>NA</v>
          </cell>
          <cell r="AE18">
            <v>23948</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BA18" t="str">
            <v>NA</v>
          </cell>
          <cell r="BB18" t="str">
            <v>NA</v>
          </cell>
          <cell r="BC18" t="str">
            <v>NA</v>
          </cell>
          <cell r="BD18">
            <v>0</v>
          </cell>
          <cell r="BE18">
            <v>12300.571989310172</v>
          </cell>
          <cell r="BF18">
            <v>42.212966609589039</v>
          </cell>
          <cell r="BG18">
            <v>834.50125489863092</v>
          </cell>
          <cell r="BH18">
            <v>6.6966502024094812</v>
          </cell>
          <cell r="BI18" t="str">
            <v>NA</v>
          </cell>
          <cell r="BJ18" t="str">
            <v>NA</v>
          </cell>
          <cell r="BK18">
            <v>9.458370101349022</v>
          </cell>
          <cell r="BL18">
            <v>10.810005955926139</v>
          </cell>
          <cell r="BM18" t="str">
            <v>NA</v>
          </cell>
          <cell r="BN18" t="str">
            <v>NA</v>
          </cell>
          <cell r="BO18" t="str">
            <v>NA</v>
          </cell>
          <cell r="BP18" t="str">
            <v>NA</v>
          </cell>
          <cell r="BQ18" t="str">
            <v>NA</v>
          </cell>
          <cell r="BR18" t="str">
            <v>NA</v>
          </cell>
          <cell r="BS18" t="str">
            <v>NA</v>
          </cell>
          <cell r="BT18" t="str">
            <v>NA</v>
          </cell>
          <cell r="BV18">
            <v>-3.4107157582736223</v>
          </cell>
          <cell r="BW18" t="str">
            <v>NA</v>
          </cell>
          <cell r="BX18" t="str">
            <v>NA</v>
          </cell>
          <cell r="BY18" t="str">
            <v>NA</v>
          </cell>
          <cell r="BZ18">
            <v>3963</v>
          </cell>
          <cell r="CA18">
            <v>16.383838242470745</v>
          </cell>
          <cell r="CB18">
            <v>4514</v>
          </cell>
          <cell r="CC18">
            <v>18.661782948905611</v>
          </cell>
          <cell r="CD18" t="str">
            <v>NA</v>
          </cell>
          <cell r="CE18" t="str">
            <v>NA</v>
          </cell>
          <cell r="CF18" t="str">
            <v>NA</v>
          </cell>
          <cell r="CG18" t="str">
            <v>NA</v>
          </cell>
          <cell r="CH18">
            <v>65512.646165276281</v>
          </cell>
          <cell r="CI18" t="str">
            <v>NA</v>
          </cell>
          <cell r="CJ18" t="str">
            <v>NA</v>
          </cell>
          <cell r="CK18" t="str">
            <v>NA</v>
          </cell>
          <cell r="CL18">
            <v>4224.3106576464488</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v>-3.4107157582736223</v>
          </cell>
          <cell r="DG18" t="str">
            <v>NA</v>
          </cell>
          <cell r="DH18" t="str">
            <v>NA</v>
          </cell>
          <cell r="DI18" t="str">
            <v>NA</v>
          </cell>
          <cell r="DJ18">
            <v>23948</v>
          </cell>
          <cell r="DK18" t="str">
            <v>NA</v>
          </cell>
          <cell r="DL18">
            <v>16.8</v>
          </cell>
          <cell r="DM18" t="e">
            <v>#N/A</v>
          </cell>
          <cell r="DN18">
            <v>9.0945144027012272</v>
          </cell>
          <cell r="DO18">
            <v>4.4359975862152687</v>
          </cell>
          <cell r="DP18">
            <v>5.4240716058848388</v>
          </cell>
          <cell r="DQ18" t="str">
            <v>NA</v>
          </cell>
          <cell r="DR18">
            <v>-20</v>
          </cell>
          <cell r="DS18" t="e">
            <v>#N/A</v>
          </cell>
          <cell r="DT18">
            <v>-3.4107157582736223</v>
          </cell>
          <cell r="DU18">
            <v>-3.4107157582736223</v>
          </cell>
          <cell r="DV18" t="str">
            <v>NA</v>
          </cell>
          <cell r="DW18">
            <v>8.1772435001397739</v>
          </cell>
          <cell r="DX18" t="str">
            <v>NA</v>
          </cell>
          <cell r="DY18" t="str">
            <v>NA</v>
          </cell>
          <cell r="DZ18" t="str">
            <v>NA</v>
          </cell>
          <cell r="EA18" t="str">
            <v>NA</v>
          </cell>
          <cell r="EB18" t="str">
            <v>NA</v>
          </cell>
          <cell r="EC18" t="str">
            <v>NA</v>
          </cell>
          <cell r="ED18" t="str">
            <v>NA</v>
          </cell>
          <cell r="EE18" t="str">
            <v>NA</v>
          </cell>
          <cell r="EF18" t="str">
            <v>NA</v>
          </cell>
          <cell r="EG18" t="str">
            <v>NA</v>
          </cell>
          <cell r="EI18">
            <v>18.057444595567645</v>
          </cell>
        </row>
        <row r="19">
          <cell r="A19">
            <v>1986</v>
          </cell>
          <cell r="B19" t="str">
            <v>NA</v>
          </cell>
          <cell r="C19" t="str">
            <v>NA</v>
          </cell>
          <cell r="D19" t="str">
            <v>NA</v>
          </cell>
          <cell r="E19" t="str">
            <v>NA</v>
          </cell>
          <cell r="F19" t="str">
            <v>NA</v>
          </cell>
          <cell r="G19" t="str">
            <v>NA</v>
          </cell>
          <cell r="H19" t="str">
            <v>NA</v>
          </cell>
          <cell r="I19" t="str">
            <v>NA</v>
          </cell>
          <cell r="J19" t="str">
            <v>NA</v>
          </cell>
          <cell r="K19" t="str">
            <v>NA</v>
          </cell>
          <cell r="L19">
            <v>-28</v>
          </cell>
          <cell r="M19" t="str">
            <v>NA</v>
          </cell>
          <cell r="N19" t="str">
            <v>NA</v>
          </cell>
          <cell r="O19">
            <v>15.259</v>
          </cell>
          <cell r="P19" t="str">
            <v>NA</v>
          </cell>
          <cell r="Q19" t="str">
            <v>NA</v>
          </cell>
          <cell r="R19" t="str">
            <v>NA</v>
          </cell>
          <cell r="S19" t="str">
            <v>NA</v>
          </cell>
          <cell r="T19" t="str">
            <v>NA</v>
          </cell>
          <cell r="U19" t="str">
            <v>NA</v>
          </cell>
          <cell r="V19" t="str">
            <v>NA</v>
          </cell>
          <cell r="W19" t="str">
            <v>NA</v>
          </cell>
          <cell r="X19">
            <v>81.7</v>
          </cell>
          <cell r="Y19" t="str">
            <v>NA</v>
          </cell>
          <cell r="Z19">
            <v>22.206099999999999</v>
          </cell>
          <cell r="AA19" t="str">
            <v>NA</v>
          </cell>
          <cell r="AB19">
            <v>40.375999999999998</v>
          </cell>
          <cell r="AC19">
            <v>11778</v>
          </cell>
          <cell r="AD19" t="str">
            <v>NA</v>
          </cell>
          <cell r="AE19">
            <v>22680</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BA19" t="str">
            <v>NA</v>
          </cell>
          <cell r="BB19" t="str">
            <v>NA</v>
          </cell>
          <cell r="BC19" t="str">
            <v>NA</v>
          </cell>
          <cell r="BD19">
            <v>0</v>
          </cell>
          <cell r="BE19">
            <v>13150.328378152664</v>
          </cell>
          <cell r="BF19">
            <v>42.320652748899207</v>
          </cell>
          <cell r="BG19">
            <v>852.30755819132696</v>
          </cell>
          <cell r="BH19">
            <v>6.991865671553291</v>
          </cell>
          <cell r="BI19" t="str">
            <v>NA</v>
          </cell>
          <cell r="BJ19" t="str">
            <v>NA</v>
          </cell>
          <cell r="BK19">
            <v>4.4084051013682846</v>
          </cell>
          <cell r="BL19">
            <v>2.5194840096748106</v>
          </cell>
          <cell r="BM19" t="str">
            <v>NA</v>
          </cell>
          <cell r="BN19" t="str">
            <v>NA</v>
          </cell>
          <cell r="BO19" t="str">
            <v>NA</v>
          </cell>
          <cell r="BP19" t="str">
            <v>NA</v>
          </cell>
          <cell r="BQ19" t="str">
            <v>NA</v>
          </cell>
          <cell r="BR19" t="str">
            <v>NA</v>
          </cell>
          <cell r="BS19" t="str">
            <v>NA</v>
          </cell>
          <cell r="BT19" t="str">
            <v>NA</v>
          </cell>
          <cell r="BV19">
            <v>-2.9926314396836866</v>
          </cell>
          <cell r="BW19" t="str">
            <v>NA</v>
          </cell>
          <cell r="BX19" t="str">
            <v>NA</v>
          </cell>
          <cell r="BY19" t="str">
            <v>NA</v>
          </cell>
          <cell r="BZ19">
            <v>3990</v>
          </cell>
          <cell r="CA19">
            <v>15.367566852429743</v>
          </cell>
          <cell r="CB19">
            <v>4640</v>
          </cell>
          <cell r="CC19">
            <v>17.871055186785465</v>
          </cell>
          <cell r="CD19" t="str">
            <v>NA</v>
          </cell>
          <cell r="CE19" t="str">
            <v>NA</v>
          </cell>
          <cell r="CF19" t="str">
            <v>NA</v>
          </cell>
          <cell r="CG19" t="str">
            <v>NA</v>
          </cell>
          <cell r="CH19">
            <v>70333.550482300561</v>
          </cell>
          <cell r="CI19" t="str">
            <v>NA</v>
          </cell>
          <cell r="CJ19" t="str">
            <v>NA</v>
          </cell>
          <cell r="CK19" t="str">
            <v>NA</v>
          </cell>
          <cell r="CL19">
            <v>4417.6884713025856</v>
          </cell>
          <cell r="CM19" t="str">
            <v>NA</v>
          </cell>
          <cell r="CN19" t="str">
            <v>NA</v>
          </cell>
          <cell r="CO19" t="str">
            <v>NA</v>
          </cell>
          <cell r="CP19" t="str">
            <v>NA</v>
          </cell>
          <cell r="CQ19" t="str">
            <v>NA</v>
          </cell>
          <cell r="CR19" t="str">
            <v>NA</v>
          </cell>
          <cell r="CS19" t="str">
            <v>NA</v>
          </cell>
          <cell r="CT19" t="str">
            <v>NA</v>
          </cell>
          <cell r="CU19" t="str">
            <v>NA</v>
          </cell>
          <cell r="CV19" t="str">
            <v>NA</v>
          </cell>
          <cell r="CW19" t="str">
            <v>NA</v>
          </cell>
          <cell r="CX19" t="str">
            <v>NA</v>
          </cell>
          <cell r="CY19" t="str">
            <v>NA</v>
          </cell>
          <cell r="CZ19" t="str">
            <v>NA</v>
          </cell>
          <cell r="DA19" t="str">
            <v>NA</v>
          </cell>
          <cell r="DB19" t="str">
            <v>NA</v>
          </cell>
          <cell r="DC19" t="str">
            <v>NA</v>
          </cell>
          <cell r="DD19" t="str">
            <v>NA</v>
          </cell>
          <cell r="DE19" t="str">
            <v>NA</v>
          </cell>
          <cell r="DF19">
            <v>-2.9926314396836866</v>
          </cell>
          <cell r="DG19" t="str">
            <v>NA</v>
          </cell>
          <cell r="DH19" t="str">
            <v>NA</v>
          </cell>
          <cell r="DI19" t="str">
            <v>NA</v>
          </cell>
          <cell r="DJ19">
            <v>22680</v>
          </cell>
          <cell r="DK19" t="str">
            <v>NA</v>
          </cell>
          <cell r="DL19">
            <v>16.8</v>
          </cell>
          <cell r="DM19" t="e">
            <v>#N/A</v>
          </cell>
          <cell r="DN19">
            <v>8.8190190978323315</v>
          </cell>
          <cell r="DO19">
            <v>4.4985759608115137</v>
          </cell>
          <cell r="DP19">
            <v>5.0763040379705267</v>
          </cell>
          <cell r="DQ19" t="str">
            <v>NA</v>
          </cell>
          <cell r="DR19">
            <v>-28</v>
          </cell>
          <cell r="DS19" t="e">
            <v>#N/A</v>
          </cell>
          <cell r="DT19">
            <v>-2.9926314396836866</v>
          </cell>
          <cell r="DU19">
            <v>-2.9926314396836866</v>
          </cell>
          <cell r="DV19" t="str">
            <v>NA</v>
          </cell>
          <cell r="DW19">
            <v>7.3394495412844041</v>
          </cell>
          <cell r="DX19" t="str">
            <v>NA</v>
          </cell>
          <cell r="DY19" t="str">
            <v>NA</v>
          </cell>
          <cell r="DZ19" t="str">
            <v>NA</v>
          </cell>
          <cell r="EA19" t="str">
            <v>NA</v>
          </cell>
          <cell r="EB19" t="str">
            <v>NA</v>
          </cell>
          <cell r="EC19" t="str">
            <v>NA</v>
          </cell>
          <cell r="ED19" t="str">
            <v>NA</v>
          </cell>
          <cell r="EE19" t="str">
            <v>NA</v>
          </cell>
          <cell r="EF19" t="str">
            <v>NA</v>
          </cell>
          <cell r="EG19" t="str">
            <v>NA</v>
          </cell>
          <cell r="EI19">
            <v>17.427230046948356</v>
          </cell>
        </row>
        <row r="20">
          <cell r="A20">
            <v>1987</v>
          </cell>
          <cell r="B20" t="str">
            <v>NA</v>
          </cell>
          <cell r="C20" t="str">
            <v>NA</v>
          </cell>
          <cell r="D20" t="str">
            <v>NA</v>
          </cell>
          <cell r="E20" t="str">
            <v>NA</v>
          </cell>
          <cell r="F20" t="str">
            <v>NA</v>
          </cell>
          <cell r="G20" t="str">
            <v>NA</v>
          </cell>
          <cell r="H20" t="str">
            <v>NA</v>
          </cell>
          <cell r="I20" t="str">
            <v>NA</v>
          </cell>
          <cell r="J20" t="str">
            <v>NA</v>
          </cell>
          <cell r="K20" t="str">
            <v>NA</v>
          </cell>
          <cell r="L20">
            <v>-23</v>
          </cell>
          <cell r="M20" t="str">
            <v>NA</v>
          </cell>
          <cell r="N20" t="str">
            <v>NA</v>
          </cell>
          <cell r="O20">
            <v>15.164</v>
          </cell>
          <cell r="P20" t="str">
            <v>NA</v>
          </cell>
          <cell r="Q20" t="str">
            <v>NA</v>
          </cell>
          <cell r="R20" t="str">
            <v>NA</v>
          </cell>
          <cell r="S20" t="str">
            <v>NA</v>
          </cell>
          <cell r="T20" t="str">
            <v>NA</v>
          </cell>
          <cell r="U20" t="str">
            <v>NA</v>
          </cell>
          <cell r="V20" t="str">
            <v>NA</v>
          </cell>
          <cell r="W20" t="str">
            <v>NA</v>
          </cell>
          <cell r="X20">
            <v>84.8</v>
          </cell>
          <cell r="Y20" t="str">
            <v>NA</v>
          </cell>
          <cell r="Z20">
            <v>21.9848</v>
          </cell>
          <cell r="AA20" t="str">
            <v>NA</v>
          </cell>
          <cell r="AB20">
            <v>44.460500000000003</v>
          </cell>
          <cell r="AC20">
            <v>12334</v>
          </cell>
          <cell r="AD20" t="str">
            <v>NA</v>
          </cell>
          <cell r="AE20">
            <v>18450</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BA20" t="str">
            <v>NA</v>
          </cell>
          <cell r="BB20" t="str">
            <v>NA</v>
          </cell>
          <cell r="BC20" t="str">
            <v>NA</v>
          </cell>
          <cell r="BD20">
            <v>0</v>
          </cell>
          <cell r="BE20">
            <v>13847.845039251712</v>
          </cell>
          <cell r="BF20">
            <v>41.997594330968681</v>
          </cell>
          <cell r="BG20">
            <v>848.76712361851014</v>
          </cell>
          <cell r="BH20">
            <v>7.4503110898741749</v>
          </cell>
          <cell r="BI20" t="str">
            <v>NA</v>
          </cell>
          <cell r="BJ20" t="str">
            <v>NA</v>
          </cell>
          <cell r="BK20">
            <v>6.5568396170150756</v>
          </cell>
          <cell r="BL20">
            <v>-0.62258339340717228</v>
          </cell>
          <cell r="BM20" t="str">
            <v>NA</v>
          </cell>
          <cell r="BN20" t="str">
            <v>NA</v>
          </cell>
          <cell r="BO20" t="str">
            <v>NA</v>
          </cell>
          <cell r="BP20" t="str">
            <v>NA</v>
          </cell>
          <cell r="BQ20" t="str">
            <v>NA</v>
          </cell>
          <cell r="BR20" t="str">
            <v>NA</v>
          </cell>
          <cell r="BS20" t="str">
            <v>NA</v>
          </cell>
          <cell r="BT20" t="str">
            <v>NA</v>
          </cell>
          <cell r="BV20">
            <v>-0.27563818054710293</v>
          </cell>
          <cell r="BW20" t="str">
            <v>NA</v>
          </cell>
          <cell r="BX20" t="str">
            <v>NA</v>
          </cell>
          <cell r="BY20" t="str">
            <v>NA</v>
          </cell>
          <cell r="BZ20">
            <v>3957</v>
          </cell>
          <cell r="CA20">
            <v>14.351319479274821</v>
          </cell>
          <cell r="CB20">
            <v>4606</v>
          </cell>
          <cell r="CC20">
            <v>16.705124468420475</v>
          </cell>
          <cell r="CD20" t="str">
            <v>NA</v>
          </cell>
          <cell r="CE20" t="str">
            <v>NA</v>
          </cell>
          <cell r="CF20" t="str">
            <v>NA</v>
          </cell>
          <cell r="CG20" t="str">
            <v>NA</v>
          </cell>
          <cell r="CH20">
            <v>73002.265372081849</v>
          </cell>
          <cell r="CI20" t="str">
            <v>NA</v>
          </cell>
          <cell r="CJ20" t="str">
            <v>NA</v>
          </cell>
          <cell r="CK20" t="str">
            <v>NA</v>
          </cell>
          <cell r="CL20">
            <v>4864.5888220316192</v>
          </cell>
          <cell r="CM20" t="str">
            <v>NA</v>
          </cell>
          <cell r="CN20" t="str">
            <v>NA</v>
          </cell>
          <cell r="CO20" t="str">
            <v>NA</v>
          </cell>
          <cell r="CP20" t="str">
            <v>NA</v>
          </cell>
          <cell r="CQ20" t="str">
            <v>NA</v>
          </cell>
          <cell r="CR20" t="str">
            <v>NA</v>
          </cell>
          <cell r="CS20" t="str">
            <v>NA</v>
          </cell>
          <cell r="CT20" t="str">
            <v>NA</v>
          </cell>
          <cell r="CU20" t="str">
            <v>NA</v>
          </cell>
          <cell r="CV20" t="str">
            <v>NA</v>
          </cell>
          <cell r="CW20" t="str">
            <v>NA</v>
          </cell>
          <cell r="CX20" t="str">
            <v>NA</v>
          </cell>
          <cell r="CY20" t="str">
            <v>NA</v>
          </cell>
          <cell r="CZ20" t="str">
            <v>NA</v>
          </cell>
          <cell r="DA20" t="str">
            <v>NA</v>
          </cell>
          <cell r="DB20" t="str">
            <v>NA</v>
          </cell>
          <cell r="DC20" t="str">
            <v>NA</v>
          </cell>
          <cell r="DD20" t="str">
            <v>NA</v>
          </cell>
          <cell r="DE20" t="str">
            <v>NA</v>
          </cell>
          <cell r="DF20">
            <v>-0.27563818054710293</v>
          </cell>
          <cell r="DG20" t="str">
            <v>NA</v>
          </cell>
          <cell r="DH20" t="str">
            <v>NA</v>
          </cell>
          <cell r="DI20" t="str">
            <v>NA</v>
          </cell>
          <cell r="DJ20">
            <v>18450</v>
          </cell>
          <cell r="DK20" t="str">
            <v>NA</v>
          </cell>
          <cell r="DL20">
            <v>16.600000000000001</v>
          </cell>
          <cell r="DM20" t="e">
            <v>#N/A</v>
          </cell>
          <cell r="DN20">
            <v>8.0485550819757741</v>
          </cell>
          <cell r="DO20">
            <v>4.19260179884804</v>
          </cell>
          <cell r="DP20">
            <v>4.4573595248998625</v>
          </cell>
          <cell r="DQ20" t="str">
            <v>NA</v>
          </cell>
          <cell r="DR20">
            <v>-23</v>
          </cell>
          <cell r="DS20" t="e">
            <v>#N/A</v>
          </cell>
          <cell r="DT20">
            <v>-0.27563818054710293</v>
          </cell>
          <cell r="DU20">
            <v>-0.27563818054710293</v>
          </cell>
          <cell r="DV20" t="str">
            <v>NA</v>
          </cell>
          <cell r="DW20">
            <v>6.1955780265639415</v>
          </cell>
          <cell r="DX20" t="str">
            <v>NA</v>
          </cell>
          <cell r="DY20" t="str">
            <v>NA</v>
          </cell>
          <cell r="DZ20" t="str">
            <v>NA</v>
          </cell>
          <cell r="EA20" t="str">
            <v>NA</v>
          </cell>
          <cell r="EB20" t="str">
            <v>NA</v>
          </cell>
          <cell r="EC20" t="str">
            <v>NA</v>
          </cell>
          <cell r="ED20" t="str">
            <v>NA</v>
          </cell>
          <cell r="EE20" t="str">
            <v>NA</v>
          </cell>
          <cell r="EF20" t="str">
            <v>NA</v>
          </cell>
          <cell r="EG20" t="str">
            <v>NA</v>
          </cell>
          <cell r="EI20">
            <v>16.189237636638431</v>
          </cell>
        </row>
        <row r="21">
          <cell r="A21">
            <v>1988</v>
          </cell>
          <cell r="B21" t="str">
            <v>NA</v>
          </cell>
          <cell r="C21" t="str">
            <v>NA</v>
          </cell>
          <cell r="D21" t="str">
            <v>NA</v>
          </cell>
          <cell r="E21" t="str">
            <v>NA</v>
          </cell>
          <cell r="F21" t="str">
            <v>NA</v>
          </cell>
          <cell r="G21" t="str">
            <v>NA</v>
          </cell>
          <cell r="H21" t="str">
            <v>NA</v>
          </cell>
          <cell r="I21" t="str">
            <v>NA</v>
          </cell>
          <cell r="J21" t="str">
            <v>NA</v>
          </cell>
          <cell r="K21" t="str">
            <v>NA</v>
          </cell>
          <cell r="L21">
            <v>-41.9</v>
          </cell>
          <cell r="M21" t="str">
            <v>NA</v>
          </cell>
          <cell r="N21" t="str">
            <v>NA</v>
          </cell>
          <cell r="O21">
            <v>16.222999999999999</v>
          </cell>
          <cell r="P21" t="str">
            <v>NA</v>
          </cell>
          <cell r="Q21" t="str">
            <v>NA</v>
          </cell>
          <cell r="R21" t="str">
            <v>NA</v>
          </cell>
          <cell r="S21" t="str">
            <v>NA</v>
          </cell>
          <cell r="T21" t="str">
            <v>NA</v>
          </cell>
          <cell r="U21" t="str">
            <v>NA</v>
          </cell>
          <cell r="V21" t="str">
            <v>NA</v>
          </cell>
          <cell r="W21" t="str">
            <v>NA</v>
          </cell>
          <cell r="X21">
            <v>88.2</v>
          </cell>
          <cell r="Y21" t="str">
            <v>NA</v>
          </cell>
          <cell r="Z21">
            <v>23.947900000000001</v>
          </cell>
          <cell r="AA21" t="str">
            <v>NA</v>
          </cell>
          <cell r="AB21">
            <v>43.755200000000002</v>
          </cell>
          <cell r="AC21">
            <v>13993</v>
          </cell>
          <cell r="AD21" t="str">
            <v>NA</v>
          </cell>
          <cell r="AE21">
            <v>15654</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BA21" t="str">
            <v>NA</v>
          </cell>
          <cell r="BB21" t="str">
            <v>NA</v>
          </cell>
          <cell r="BC21" t="str">
            <v>NA</v>
          </cell>
          <cell r="BD21">
            <v>0</v>
          </cell>
          <cell r="BE21">
            <v>14716.507015199597</v>
          </cell>
          <cell r="BF21">
            <v>41.782222052348331</v>
          </cell>
          <cell r="BG21">
            <v>848.66299318989786</v>
          </cell>
          <cell r="BH21">
            <v>7.9594511159389709</v>
          </cell>
          <cell r="BI21" t="str">
            <v>NA</v>
          </cell>
          <cell r="BJ21" t="str">
            <v>NA</v>
          </cell>
          <cell r="BK21">
            <v>6.8338089500286081</v>
          </cell>
          <cell r="BL21">
            <v>6.9836454761276645</v>
          </cell>
          <cell r="BM21" t="str">
            <v>NA</v>
          </cell>
          <cell r="BN21" t="str">
            <v>NA</v>
          </cell>
          <cell r="BO21" t="str">
            <v>NA</v>
          </cell>
          <cell r="BP21" t="str">
            <v>NA</v>
          </cell>
          <cell r="BQ21" t="str">
            <v>NA</v>
          </cell>
          <cell r="BR21" t="str">
            <v>NA</v>
          </cell>
          <cell r="BS21" t="str">
            <v>NA</v>
          </cell>
          <cell r="BT21" t="str">
            <v>NA</v>
          </cell>
          <cell r="BV21">
            <v>0.27112112687345086</v>
          </cell>
          <cell r="BW21" t="str">
            <v>NA</v>
          </cell>
          <cell r="BX21" t="str">
            <v>NA</v>
          </cell>
          <cell r="BY21" t="str">
            <v>NA</v>
          </cell>
          <cell r="BZ21">
            <v>3975</v>
          </cell>
          <cell r="CA21">
            <v>13.641854168632497</v>
          </cell>
          <cell r="CB21">
            <v>4813</v>
          </cell>
          <cell r="CC21">
            <v>16.517797261290113</v>
          </cell>
          <cell r="CD21" t="str">
            <v>NA</v>
          </cell>
          <cell r="CE21" t="str">
            <v>NA</v>
          </cell>
          <cell r="CF21" t="str">
            <v>NA</v>
          </cell>
          <cell r="CG21" t="str">
            <v>NA</v>
          </cell>
          <cell r="CH21">
            <v>75929.242993132313</v>
          </cell>
          <cell r="CI21" t="str">
            <v>NA</v>
          </cell>
          <cell r="CJ21" t="str">
            <v>NA</v>
          </cell>
          <cell r="CK21" t="str">
            <v>NA</v>
          </cell>
          <cell r="CL21">
            <v>4787.4193233489923</v>
          </cell>
          <cell r="CM21" t="str">
            <v>NA</v>
          </cell>
          <cell r="CN21" t="str">
            <v>NA</v>
          </cell>
          <cell r="CO21" t="str">
            <v>NA</v>
          </cell>
          <cell r="CP21" t="str">
            <v>NA</v>
          </cell>
          <cell r="CQ21" t="str">
            <v>NA</v>
          </cell>
          <cell r="CR21" t="str">
            <v>NA</v>
          </cell>
          <cell r="CS21" t="str">
            <v>NA</v>
          </cell>
          <cell r="CT21" t="str">
            <v>NA</v>
          </cell>
          <cell r="CU21" t="str">
            <v>NA</v>
          </cell>
          <cell r="CV21" t="str">
            <v>NA</v>
          </cell>
          <cell r="CW21" t="str">
            <v>NA</v>
          </cell>
          <cell r="CX21" t="str">
            <v>NA</v>
          </cell>
          <cell r="CY21" t="str">
            <v>NA</v>
          </cell>
          <cell r="CZ21" t="str">
            <v>NA</v>
          </cell>
          <cell r="DA21" t="str">
            <v>NA</v>
          </cell>
          <cell r="DB21" t="str">
            <v>NA</v>
          </cell>
          <cell r="DC21" t="str">
            <v>NA</v>
          </cell>
          <cell r="DD21" t="str">
            <v>NA</v>
          </cell>
          <cell r="DE21" t="str">
            <v>NA</v>
          </cell>
          <cell r="DF21">
            <v>0.27112112687345086</v>
          </cell>
          <cell r="DG21" t="str">
            <v>NA</v>
          </cell>
          <cell r="DH21" t="str">
            <v>NA</v>
          </cell>
          <cell r="DI21" t="str">
            <v>NA</v>
          </cell>
          <cell r="DJ21">
            <v>15654</v>
          </cell>
          <cell r="DK21" t="str">
            <v>NA</v>
          </cell>
          <cell r="DL21">
            <v>16.2</v>
          </cell>
          <cell r="DM21" t="e">
            <v>#N/A</v>
          </cell>
          <cell r="DN21">
            <v>7.821930308124017</v>
          </cell>
          <cell r="DO21">
            <v>3.5348703883500558</v>
          </cell>
          <cell r="DP21">
            <v>4.8321335017445417</v>
          </cell>
          <cell r="DQ21">
            <v>1327.7</v>
          </cell>
          <cell r="DR21">
            <v>-41.9</v>
          </cell>
          <cell r="DS21">
            <v>-3.1558333960985161</v>
          </cell>
          <cell r="DT21">
            <v>0.27112112687345086</v>
          </cell>
          <cell r="DU21">
            <v>0.27112112687345086</v>
          </cell>
          <cell r="DV21" t="str">
            <v>NA</v>
          </cell>
          <cell r="DW21">
            <v>5.6791989419988642</v>
          </cell>
          <cell r="DX21" t="str">
            <v>NA</v>
          </cell>
          <cell r="DY21" t="str">
            <v>NA</v>
          </cell>
          <cell r="DZ21" t="str">
            <v>NA</v>
          </cell>
          <cell r="EA21" t="str">
            <v>NA</v>
          </cell>
          <cell r="EB21" t="str">
            <v>NA</v>
          </cell>
          <cell r="EC21" t="str">
            <v>NA</v>
          </cell>
          <cell r="ED21" t="str">
            <v>NA</v>
          </cell>
          <cell r="EE21" t="str">
            <v>NA</v>
          </cell>
          <cell r="EF21" t="str">
            <v>NA</v>
          </cell>
          <cell r="EG21" t="str">
            <v>NA</v>
          </cell>
          <cell r="EI21">
            <v>15.837967685675739</v>
          </cell>
        </row>
        <row r="22">
          <cell r="A22">
            <v>1989</v>
          </cell>
          <cell r="B22" t="str">
            <v>NA</v>
          </cell>
          <cell r="C22" t="str">
            <v>NA</v>
          </cell>
          <cell r="D22" t="str">
            <v>NA</v>
          </cell>
          <cell r="E22" t="str">
            <v>NA</v>
          </cell>
          <cell r="F22" t="str">
            <v>NA</v>
          </cell>
          <cell r="G22" t="str">
            <v>NA</v>
          </cell>
          <cell r="H22" t="str">
            <v>NA</v>
          </cell>
          <cell r="I22" t="str">
            <v>NA</v>
          </cell>
          <cell r="J22" t="str">
            <v>NA</v>
          </cell>
          <cell r="K22" t="str">
            <v>NA</v>
          </cell>
          <cell r="L22">
            <v>-43.9</v>
          </cell>
          <cell r="M22" t="str">
            <v>NA</v>
          </cell>
          <cell r="N22" t="str">
            <v>NA</v>
          </cell>
          <cell r="O22">
            <v>17.259</v>
          </cell>
          <cell r="P22" t="str">
            <v>NA</v>
          </cell>
          <cell r="Q22" t="str">
            <v>NA</v>
          </cell>
          <cell r="R22" t="str">
            <v>NA</v>
          </cell>
          <cell r="S22" t="str">
            <v>NA</v>
          </cell>
          <cell r="T22" t="str">
            <v>NA</v>
          </cell>
          <cell r="U22" t="str">
            <v>NA</v>
          </cell>
          <cell r="V22" t="str">
            <v>NA</v>
          </cell>
          <cell r="W22" t="str">
            <v>NA</v>
          </cell>
          <cell r="X22">
            <v>94.2</v>
          </cell>
          <cell r="Y22" t="str">
            <v>NA</v>
          </cell>
          <cell r="Z22">
            <v>25.872599999999998</v>
          </cell>
          <cell r="AA22" t="str">
            <v>NA</v>
          </cell>
          <cell r="AB22">
            <v>47.284399999999998</v>
          </cell>
          <cell r="AC22">
            <v>16061</v>
          </cell>
          <cell r="AD22" t="str">
            <v>NA</v>
          </cell>
          <cell r="AE22">
            <v>18068</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BA22" t="str">
            <v>NA</v>
          </cell>
          <cell r="BB22" t="str">
            <v>NA</v>
          </cell>
          <cell r="BC22" t="str">
            <v>NA</v>
          </cell>
          <cell r="BD22">
            <v>0</v>
          </cell>
          <cell r="BE22">
            <v>15716.513069984965</v>
          </cell>
          <cell r="BF22">
            <v>41.782222052348331</v>
          </cell>
          <cell r="BG22">
            <v>857.30581876471513</v>
          </cell>
          <cell r="BH22">
            <v>8.4146114969998358</v>
          </cell>
          <cell r="BI22" t="str">
            <v>NA</v>
          </cell>
          <cell r="BJ22" t="str">
            <v>NA</v>
          </cell>
          <cell r="BK22">
            <v>5.7184895595300045</v>
          </cell>
          <cell r="BL22">
            <v>6.3859951920113511</v>
          </cell>
          <cell r="BM22" t="str">
            <v>NA</v>
          </cell>
          <cell r="BN22" t="str">
            <v>NA</v>
          </cell>
          <cell r="BO22" t="str">
            <v>NA</v>
          </cell>
          <cell r="BP22" t="str">
            <v>NA</v>
          </cell>
          <cell r="BQ22" t="str">
            <v>NA</v>
          </cell>
          <cell r="BR22" t="str">
            <v>NA</v>
          </cell>
          <cell r="BS22" t="str">
            <v>NA</v>
          </cell>
          <cell r="BT22" t="str">
            <v>NA</v>
          </cell>
          <cell r="BV22">
            <v>-1.3806565442178371</v>
          </cell>
          <cell r="BW22" t="str">
            <v>NA</v>
          </cell>
          <cell r="BX22" t="str">
            <v>NA</v>
          </cell>
          <cell r="BY22" t="str">
            <v>NA</v>
          </cell>
          <cell r="BZ22">
            <v>4592</v>
          </cell>
          <cell r="CA22">
            <v>14.343834504634181</v>
          </cell>
          <cell r="CB22">
            <v>5769</v>
          </cell>
          <cell r="CC22">
            <v>18.020379193648647</v>
          </cell>
          <cell r="CD22" t="str">
            <v>NA</v>
          </cell>
          <cell r="CE22" t="str">
            <v>NA</v>
          </cell>
          <cell r="CF22" t="str">
            <v>NA</v>
          </cell>
          <cell r="CG22" t="str">
            <v>NA</v>
          </cell>
          <cell r="CH22">
            <v>81094.497618515466</v>
          </cell>
          <cell r="CI22" t="str">
            <v>NA</v>
          </cell>
          <cell r="CJ22" t="str">
            <v>NA</v>
          </cell>
          <cell r="CK22" t="str">
            <v>NA</v>
          </cell>
          <cell r="CL22">
            <v>5173.5622338136509</v>
          </cell>
          <cell r="CM22" t="str">
            <v>NA</v>
          </cell>
          <cell r="CN22" t="str">
            <v>NA</v>
          </cell>
          <cell r="CO22" t="str">
            <v>NA</v>
          </cell>
          <cell r="CP22" t="str">
            <v>NA</v>
          </cell>
          <cell r="CQ22" t="str">
            <v>NA</v>
          </cell>
          <cell r="CR22" t="str">
            <v>NA</v>
          </cell>
          <cell r="CS22" t="str">
            <v>NA</v>
          </cell>
          <cell r="CT22" t="str">
            <v>NA</v>
          </cell>
          <cell r="CU22" t="str">
            <v>NA</v>
          </cell>
          <cell r="CV22" t="str">
            <v>NA</v>
          </cell>
          <cell r="CW22" t="str">
            <v>NA</v>
          </cell>
          <cell r="CX22" t="str">
            <v>NA</v>
          </cell>
          <cell r="CY22" t="str">
            <v>NA</v>
          </cell>
          <cell r="CZ22" t="str">
            <v>NA</v>
          </cell>
          <cell r="DA22" t="str">
            <v>NA</v>
          </cell>
          <cell r="DB22" t="str">
            <v>NA</v>
          </cell>
          <cell r="DC22" t="str">
            <v>NA</v>
          </cell>
          <cell r="DD22" t="str">
            <v>NA</v>
          </cell>
          <cell r="DE22" t="str">
            <v>NA</v>
          </cell>
          <cell r="DF22">
            <v>-1.3806565442178371</v>
          </cell>
          <cell r="DG22" t="str">
            <v>NA</v>
          </cell>
          <cell r="DH22" t="str">
            <v>NA</v>
          </cell>
          <cell r="DI22" t="str">
            <v>NA</v>
          </cell>
          <cell r="DJ22">
            <v>18068</v>
          </cell>
          <cell r="DK22" t="str">
            <v>NA</v>
          </cell>
          <cell r="DL22">
            <v>14.7</v>
          </cell>
          <cell r="DM22" t="e">
            <v>#N/A</v>
          </cell>
          <cell r="DN22">
            <v>8.4228795437839672</v>
          </cell>
          <cell r="DO22">
            <v>3.8420985280270128</v>
          </cell>
          <cell r="DP22">
            <v>5.066572205251882</v>
          </cell>
          <cell r="DQ22">
            <v>1307.8</v>
          </cell>
          <cell r="DR22">
            <v>-43.9</v>
          </cell>
          <cell r="DS22">
            <v>-3.3567823826273129</v>
          </cell>
          <cell r="DT22">
            <v>-1.3806565442178371</v>
          </cell>
          <cell r="DU22">
            <v>-1.3806565442178371</v>
          </cell>
          <cell r="DV22" t="str">
            <v>NA</v>
          </cell>
          <cell r="DW22">
            <v>9.8684210526315717</v>
          </cell>
          <cell r="DX22" t="str">
            <v>NA</v>
          </cell>
          <cell r="DY22" t="str">
            <v>NA</v>
          </cell>
          <cell r="DZ22" t="str">
            <v>NA</v>
          </cell>
          <cell r="EA22" t="str">
            <v>NA</v>
          </cell>
          <cell r="EB22" t="str">
            <v>NA</v>
          </cell>
          <cell r="EC22" t="str">
            <v>NA</v>
          </cell>
          <cell r="ED22" t="str">
            <v>NA</v>
          </cell>
          <cell r="EE22" t="str">
            <v>NA</v>
          </cell>
          <cell r="EF22" t="str">
            <v>NA</v>
          </cell>
          <cell r="EG22" t="str">
            <v>NA</v>
          </cell>
          <cell r="EI22">
            <v>17.115647065804307</v>
          </cell>
        </row>
        <row r="23">
          <cell r="A23">
            <v>1990</v>
          </cell>
          <cell r="B23" t="str">
            <v>NA</v>
          </cell>
          <cell r="C23" t="str">
            <v>NA</v>
          </cell>
          <cell r="D23" t="str">
            <v>NA</v>
          </cell>
          <cell r="E23" t="str">
            <v>NA</v>
          </cell>
          <cell r="F23" t="str">
            <v>NA</v>
          </cell>
          <cell r="G23" t="str">
            <v>NA</v>
          </cell>
          <cell r="H23" t="str">
            <v>NA</v>
          </cell>
          <cell r="I23" t="str">
            <v>NA</v>
          </cell>
          <cell r="J23" t="str">
            <v>NA</v>
          </cell>
          <cell r="K23" t="str">
            <v>NA</v>
          </cell>
          <cell r="L23">
            <v>-22.9</v>
          </cell>
          <cell r="M23">
            <v>60</v>
          </cell>
          <cell r="N23" t="str">
            <v>NA</v>
          </cell>
          <cell r="O23">
            <v>18.2</v>
          </cell>
          <cell r="P23" t="str">
            <v>NA</v>
          </cell>
          <cell r="Q23" t="str">
            <v>NA</v>
          </cell>
          <cell r="R23" t="str">
            <v>NA</v>
          </cell>
          <cell r="S23" t="str">
            <v>NA</v>
          </cell>
          <cell r="T23" t="str">
            <v>NA</v>
          </cell>
          <cell r="U23" t="str">
            <v>NA</v>
          </cell>
          <cell r="V23" t="str">
            <v>NA</v>
          </cell>
          <cell r="W23" t="str">
            <v>NA</v>
          </cell>
          <cell r="X23">
            <v>98.6</v>
          </cell>
          <cell r="Y23">
            <v>97.9</v>
          </cell>
          <cell r="Z23">
            <v>29.451000000000001</v>
          </cell>
          <cell r="AA23" t="str">
            <v>NA</v>
          </cell>
          <cell r="AB23">
            <v>55.803100000000001</v>
          </cell>
          <cell r="AC23">
            <v>23968</v>
          </cell>
          <cell r="AD23" t="str">
            <v>NA</v>
          </cell>
          <cell r="AE23">
            <v>19539</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v>59.99</v>
          </cell>
          <cell r="BA23" t="str">
            <v>NA</v>
          </cell>
          <cell r="BB23" t="str">
            <v>NA</v>
          </cell>
          <cell r="BC23" t="str">
            <v>NA</v>
          </cell>
          <cell r="BD23">
            <v>0</v>
          </cell>
          <cell r="BE23">
            <v>16910.550150325704</v>
          </cell>
          <cell r="BF23">
            <v>41.566849773727981</v>
          </cell>
          <cell r="BG23">
            <v>884.58799106112667</v>
          </cell>
          <cell r="BH23">
            <v>8.820125429130254</v>
          </cell>
          <cell r="BI23">
            <v>14.700209048550423</v>
          </cell>
          <cell r="BJ23" t="str">
            <v>NA</v>
          </cell>
          <cell r="BK23">
            <v>4.8191640490473198</v>
          </cell>
          <cell r="BL23">
            <v>5.4522278231647237</v>
          </cell>
          <cell r="BM23" t="str">
            <v>NA</v>
          </cell>
          <cell r="BN23" t="str">
            <v>NA</v>
          </cell>
          <cell r="BO23" t="str">
            <v>NA</v>
          </cell>
          <cell r="BP23" t="str">
            <v>NA</v>
          </cell>
          <cell r="BQ23" t="str">
            <v>NA</v>
          </cell>
          <cell r="BR23" t="str">
            <v>NA</v>
          </cell>
          <cell r="BS23" t="str">
            <v>NA</v>
          </cell>
          <cell r="BT23" t="str">
            <v>NA</v>
          </cell>
          <cell r="BV23">
            <v>-0.81008567423275923</v>
          </cell>
          <cell r="BW23" t="str">
            <v>NA</v>
          </cell>
          <cell r="BX23" t="str">
            <v>NA</v>
          </cell>
          <cell r="BY23" t="str">
            <v>NA</v>
          </cell>
          <cell r="BZ23">
            <v>5387</v>
          </cell>
          <cell r="CA23">
            <v>15.365956081309415</v>
          </cell>
          <cell r="CB23">
            <v>6761</v>
          </cell>
          <cell r="CC23">
            <v>19.285173392562271</v>
          </cell>
          <cell r="CD23" t="str">
            <v>NA</v>
          </cell>
          <cell r="CE23" t="str">
            <v>NA</v>
          </cell>
          <cell r="CF23" t="str">
            <v>NA</v>
          </cell>
          <cell r="CG23" t="str">
            <v>NA</v>
          </cell>
          <cell r="CH23">
            <v>84882.351010463113</v>
          </cell>
          <cell r="CI23" t="str">
            <v>NA</v>
          </cell>
          <cell r="CJ23" t="str">
            <v>NA</v>
          </cell>
          <cell r="CK23" t="str">
            <v>NA</v>
          </cell>
          <cell r="CL23">
            <v>6105.6249141308035</v>
          </cell>
          <cell r="CM23" t="str">
            <v>NA</v>
          </cell>
          <cell r="CN23" t="str">
            <v>NA</v>
          </cell>
          <cell r="CO23" t="str">
            <v>NA</v>
          </cell>
          <cell r="CP23" t="str">
            <v>NA</v>
          </cell>
          <cell r="CQ23" t="str">
            <v>NA</v>
          </cell>
          <cell r="CR23" t="str">
            <v>NA</v>
          </cell>
          <cell r="CS23" t="str">
            <v>NA</v>
          </cell>
          <cell r="CT23" t="str">
            <v>NA</v>
          </cell>
          <cell r="CU23" t="str">
            <v>NA</v>
          </cell>
          <cell r="CV23" t="str">
            <v>NA</v>
          </cell>
          <cell r="CW23" t="str">
            <v>NA</v>
          </cell>
          <cell r="CX23" t="str">
            <v>NA</v>
          </cell>
          <cell r="CY23" t="str">
            <v>NA</v>
          </cell>
          <cell r="CZ23" t="str">
            <v>NA</v>
          </cell>
          <cell r="DA23" t="str">
            <v>NA</v>
          </cell>
          <cell r="DB23" t="str">
            <v>NA</v>
          </cell>
          <cell r="DC23" t="str">
            <v>NA</v>
          </cell>
          <cell r="DD23" t="str">
            <v>NA</v>
          </cell>
          <cell r="DE23" t="str">
            <v>NA</v>
          </cell>
          <cell r="DF23">
            <v>-0.81008567423275923</v>
          </cell>
          <cell r="DG23" t="str">
            <v>NA</v>
          </cell>
          <cell r="DH23" t="str">
            <v>NA</v>
          </cell>
          <cell r="DI23" t="str">
            <v>NA</v>
          </cell>
          <cell r="DJ23">
            <v>19539</v>
          </cell>
          <cell r="DK23" t="str">
            <v>NA</v>
          </cell>
          <cell r="DL23">
            <v>13.4</v>
          </cell>
          <cell r="DM23" t="e">
            <v>#N/A</v>
          </cell>
          <cell r="DN23">
            <v>9.9018568982508075</v>
          </cell>
          <cell r="DO23">
            <v>4.1531152876158366</v>
          </cell>
          <cell r="DP23">
            <v>6.1954439592730743</v>
          </cell>
          <cell r="DQ23">
            <v>1332.1</v>
          </cell>
          <cell r="DR23">
            <v>-22.9</v>
          </cell>
          <cell r="DS23">
            <v>-1.7190901583965168</v>
          </cell>
          <cell r="DT23">
            <v>-0.81008567423275923</v>
          </cell>
          <cell r="DU23">
            <v>-0.81008567423275923</v>
          </cell>
          <cell r="DV23" t="str">
            <v>NA</v>
          </cell>
          <cell r="DW23">
            <v>9.5092423847956233</v>
          </cell>
          <cell r="DX23" t="str">
            <v>NA</v>
          </cell>
          <cell r="DY23" t="str">
            <v>NA</v>
          </cell>
          <cell r="DZ23" t="str">
            <v>NA</v>
          </cell>
          <cell r="EA23" t="str">
            <v>NA</v>
          </cell>
          <cell r="EB23" t="str">
            <v>NA</v>
          </cell>
          <cell r="EC23" t="str">
            <v>NA</v>
          </cell>
          <cell r="ED23" t="str">
            <v>NA</v>
          </cell>
          <cell r="EE23" t="str">
            <v>NA</v>
          </cell>
          <cell r="EF23" t="str">
            <v>NA</v>
          </cell>
          <cell r="EG23" t="str">
            <v>NA</v>
          </cell>
          <cell r="EI23">
            <v>18.502504036561668</v>
          </cell>
        </row>
        <row r="24">
          <cell r="A24">
            <v>1991</v>
          </cell>
          <cell r="B24" t="str">
            <v>NA</v>
          </cell>
          <cell r="C24" t="str">
            <v>NA</v>
          </cell>
          <cell r="D24" t="str">
            <v>NA</v>
          </cell>
          <cell r="E24" t="str">
            <v>NA</v>
          </cell>
          <cell r="F24" t="str">
            <v>NA</v>
          </cell>
          <cell r="G24" t="str">
            <v>NA</v>
          </cell>
          <cell r="H24" t="str">
            <v>NA</v>
          </cell>
          <cell r="I24" t="str">
            <v>NA</v>
          </cell>
          <cell r="J24" t="str">
            <v>NA</v>
          </cell>
          <cell r="K24" t="str">
            <v>NA</v>
          </cell>
          <cell r="L24">
            <v>-2</v>
          </cell>
          <cell r="M24">
            <v>61.6</v>
          </cell>
          <cell r="N24" t="str">
            <v>NA</v>
          </cell>
          <cell r="O24">
            <v>19.023</v>
          </cell>
          <cell r="P24" t="str">
            <v>NA</v>
          </cell>
          <cell r="Q24" t="str">
            <v>NA</v>
          </cell>
          <cell r="R24" t="str">
            <v>NA</v>
          </cell>
          <cell r="S24" t="str">
            <v>NA</v>
          </cell>
          <cell r="T24" t="str">
            <v>NA</v>
          </cell>
          <cell r="U24" t="str">
            <v>NA</v>
          </cell>
          <cell r="V24" t="str">
            <v>NA</v>
          </cell>
          <cell r="W24" t="str">
            <v>NA</v>
          </cell>
          <cell r="X24">
            <v>102.2</v>
          </cell>
          <cell r="Y24">
            <v>99.9</v>
          </cell>
          <cell r="Z24">
            <v>30.283200000000001</v>
          </cell>
          <cell r="AA24" t="str">
            <v>NA</v>
          </cell>
          <cell r="AB24">
            <v>58.6282</v>
          </cell>
          <cell r="AC24">
            <v>24583</v>
          </cell>
          <cell r="AD24" t="str">
            <v>NA</v>
          </cell>
          <cell r="AE24">
            <v>19652</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v>62.46</v>
          </cell>
          <cell r="BA24" t="str">
            <v>NA</v>
          </cell>
          <cell r="BB24" t="str">
            <v>NA</v>
          </cell>
          <cell r="BC24" t="str">
            <v>NA</v>
          </cell>
          <cell r="BD24">
            <v>0</v>
          </cell>
          <cell r="BE24">
            <v>17942.397193920158</v>
          </cell>
          <cell r="BF24">
            <v>41.459163634417806</v>
          </cell>
          <cell r="BG24">
            <v>902.914946496884</v>
          </cell>
          <cell r="BH24">
            <v>9.1921745615633181</v>
          </cell>
          <cell r="BI24">
            <v>14.922361301239153</v>
          </cell>
          <cell r="BJ24">
            <v>1.5112183231886567</v>
          </cell>
          <cell r="BK24">
            <v>4.2181841451403468</v>
          </cell>
          <cell r="BL24">
            <v>4.5219780219780237</v>
          </cell>
          <cell r="BM24" t="str">
            <v>NA</v>
          </cell>
          <cell r="BN24" t="str">
            <v>NA</v>
          </cell>
          <cell r="BO24" t="str">
            <v>NA</v>
          </cell>
          <cell r="BP24" t="str">
            <v>NA</v>
          </cell>
          <cell r="BQ24" t="str">
            <v>NA</v>
          </cell>
          <cell r="BR24" t="str">
            <v>NA</v>
          </cell>
          <cell r="BS24" t="str">
            <v>NA</v>
          </cell>
          <cell r="BT24" t="str">
            <v>NA</v>
          </cell>
          <cell r="BV24">
            <v>0.72886605362094303</v>
          </cell>
          <cell r="BW24" t="str">
            <v>NA</v>
          </cell>
          <cell r="BX24" t="str">
            <v>NA</v>
          </cell>
          <cell r="BY24" t="str">
            <v>NA</v>
          </cell>
          <cell r="BZ24">
            <v>5429</v>
          </cell>
          <cell r="CA24">
            <v>14.820276423625842</v>
          </cell>
          <cell r="CB24">
            <v>6481</v>
          </cell>
          <cell r="CC24">
            <v>17.692063271600492</v>
          </cell>
          <cell r="CD24" t="str">
            <v>NA</v>
          </cell>
          <cell r="CE24" t="str">
            <v>NA</v>
          </cell>
          <cell r="CF24" t="str">
            <v>NA</v>
          </cell>
          <cell r="CG24" t="str">
            <v>NA</v>
          </cell>
          <cell r="CH24">
            <v>87981.503785693014</v>
          </cell>
          <cell r="CI24" t="str">
            <v>NA</v>
          </cell>
          <cell r="CJ24" t="str">
            <v>NA</v>
          </cell>
          <cell r="CK24" t="str">
            <v>NA</v>
          </cell>
          <cell r="CL24">
            <v>6414.7296223801823</v>
          </cell>
          <cell r="CM24" t="str">
            <v>NA</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t="str">
            <v>NA</v>
          </cell>
          <cell r="CZ24" t="str">
            <v>NA</v>
          </cell>
          <cell r="DA24" t="str">
            <v>NA</v>
          </cell>
          <cell r="DB24" t="str">
            <v>NA</v>
          </cell>
          <cell r="DC24" t="str">
            <v>NA</v>
          </cell>
          <cell r="DD24" t="str">
            <v>NA</v>
          </cell>
          <cell r="DE24" t="str">
            <v>NA</v>
          </cell>
          <cell r="DF24">
            <v>0.72886605362094303</v>
          </cell>
          <cell r="DG24" t="str">
            <v>NA</v>
          </cell>
          <cell r="DH24" t="str">
            <v>NA</v>
          </cell>
          <cell r="DI24" t="str">
            <v>NA</v>
          </cell>
          <cell r="DJ24">
            <v>19652</v>
          </cell>
          <cell r="DK24" t="str">
            <v>NA</v>
          </cell>
          <cell r="DL24">
            <v>14.7</v>
          </cell>
          <cell r="DM24" t="e">
            <v>#N/A</v>
          </cell>
          <cell r="DN24">
            <v>9.8593738371659025</v>
          </cell>
          <cell r="DO24">
            <v>4.1930271848755369</v>
          </cell>
          <cell r="DP24">
            <v>6.133940159124565</v>
          </cell>
          <cell r="DQ24">
            <v>1354.4</v>
          </cell>
          <cell r="DR24">
            <v>-2</v>
          </cell>
          <cell r="DS24">
            <v>-0.14766686355581807</v>
          </cell>
          <cell r="DT24">
            <v>0.72886605362094303</v>
          </cell>
          <cell r="DU24">
            <v>0.72886605362094303</v>
          </cell>
          <cell r="DV24" t="str">
            <v>NA</v>
          </cell>
          <cell r="DW24">
            <v>4.490341753343241</v>
          </cell>
          <cell r="DX24" t="str">
            <v>NA</v>
          </cell>
          <cell r="DY24" t="str">
            <v>NA</v>
          </cell>
          <cell r="DZ24" t="str">
            <v>NA</v>
          </cell>
          <cell r="EA24" t="str">
            <v>NA</v>
          </cell>
          <cell r="EB24" t="str">
            <v>NA</v>
          </cell>
          <cell r="EC24" t="str">
            <v>NA</v>
          </cell>
          <cell r="ED24" t="str">
            <v>NA</v>
          </cell>
          <cell r="EE24" t="str">
            <v>NA</v>
          </cell>
          <cell r="EF24" t="str">
            <v>NA</v>
          </cell>
          <cell r="EG24" t="str">
            <v>NA</v>
          </cell>
          <cell r="EI24">
            <v>17.047188174022832</v>
          </cell>
        </row>
        <row r="25">
          <cell r="A25">
            <v>1992</v>
          </cell>
          <cell r="B25" t="str">
            <v>NA</v>
          </cell>
          <cell r="C25" t="str">
            <v>NA</v>
          </cell>
          <cell r="D25" t="str">
            <v>NA</v>
          </cell>
          <cell r="E25" t="str">
            <v>NA</v>
          </cell>
          <cell r="F25" t="str">
            <v>NA</v>
          </cell>
          <cell r="G25" t="str">
            <v>NA</v>
          </cell>
          <cell r="H25" t="str">
            <v>NA</v>
          </cell>
          <cell r="I25" t="str">
            <v>NA</v>
          </cell>
          <cell r="J25" t="str">
            <v>NA</v>
          </cell>
          <cell r="K25" t="str">
            <v>NA</v>
          </cell>
          <cell r="L25">
            <v>7.4</v>
          </cell>
          <cell r="M25">
            <v>63.1</v>
          </cell>
          <cell r="N25" t="str">
            <v>NA</v>
          </cell>
          <cell r="O25">
            <v>20.693999999999999</v>
          </cell>
          <cell r="P25" t="str">
            <v>NA</v>
          </cell>
          <cell r="Q25" t="str">
            <v>NA</v>
          </cell>
          <cell r="R25" t="str">
            <v>NA</v>
          </cell>
          <cell r="S25" t="str">
            <v>NA</v>
          </cell>
          <cell r="T25" t="str">
            <v>NA</v>
          </cell>
          <cell r="U25" t="str">
            <v>NA</v>
          </cell>
          <cell r="V25" t="str">
            <v>NA</v>
          </cell>
          <cell r="W25" t="str">
            <v>NA</v>
          </cell>
          <cell r="X25">
            <v>104.7</v>
          </cell>
          <cell r="Y25">
            <v>103.4</v>
          </cell>
          <cell r="Z25">
            <v>30.857399999999998</v>
          </cell>
          <cell r="AA25" t="str">
            <v>NA</v>
          </cell>
          <cell r="AB25">
            <v>64.097099999999998</v>
          </cell>
          <cell r="AC25">
            <v>26830</v>
          </cell>
          <cell r="AD25" t="str">
            <v>NA</v>
          </cell>
          <cell r="AE25">
            <v>22464</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v>64.73</v>
          </cell>
          <cell r="BA25" t="str">
            <v>NA</v>
          </cell>
          <cell r="BB25" t="str">
            <v>NA</v>
          </cell>
          <cell r="BC25" t="str">
            <v>NA</v>
          </cell>
          <cell r="BD25">
            <v>0</v>
          </cell>
          <cell r="BE25">
            <v>19197.131159178218</v>
          </cell>
          <cell r="BF25">
            <v>41.13610521648728</v>
          </cell>
          <cell r="BG25">
            <v>909.47516349945613</v>
          </cell>
          <cell r="BH25">
            <v>9.8407340267747205</v>
          </cell>
          <cell r="BI25">
            <v>15.595458045601776</v>
          </cell>
          <cell r="BJ25">
            <v>4.5106584056956667</v>
          </cell>
          <cell r="BK25">
            <v>7.0555608019382765</v>
          </cell>
          <cell r="BL25">
            <v>8.7841034537139215</v>
          </cell>
          <cell r="BM25" t="str">
            <v>NA</v>
          </cell>
          <cell r="BN25" t="str">
            <v>NA</v>
          </cell>
          <cell r="BO25" t="str">
            <v>NA</v>
          </cell>
          <cell r="BP25" t="str">
            <v>NA</v>
          </cell>
          <cell r="BQ25" t="str">
            <v>NA</v>
          </cell>
          <cell r="BR25" t="str">
            <v>NA</v>
          </cell>
          <cell r="BS25" t="str">
            <v>NA</v>
          </cell>
          <cell r="BT25" t="str">
            <v>NA</v>
          </cell>
          <cell r="BV25">
            <v>1.0537111524785592</v>
          </cell>
          <cell r="BW25" t="str">
            <v>NA</v>
          </cell>
          <cell r="BX25" t="str">
            <v>NA</v>
          </cell>
          <cell r="BY25" t="str">
            <v>NA</v>
          </cell>
          <cell r="BZ25">
            <v>5736</v>
          </cell>
          <cell r="CA25">
            <v>14.886914213342402</v>
          </cell>
          <cell r="CB25">
            <v>6674</v>
          </cell>
          <cell r="CC25">
            <v>17.321350324241141</v>
          </cell>
          <cell r="CD25" t="str">
            <v>NA</v>
          </cell>
          <cell r="CE25" t="str">
            <v>NA</v>
          </cell>
          <cell r="CF25" t="str">
            <v>NA</v>
          </cell>
          <cell r="CG25" t="str">
            <v>NA</v>
          </cell>
          <cell r="CH25">
            <v>90133.693212935992</v>
          </cell>
          <cell r="CI25" t="str">
            <v>NA</v>
          </cell>
          <cell r="CJ25" t="str">
            <v>NA</v>
          </cell>
          <cell r="CK25" t="str">
            <v>NA</v>
          </cell>
          <cell r="CL25">
            <v>7013.1023309374123</v>
          </cell>
          <cell r="CM25" t="str">
            <v>NA</v>
          </cell>
          <cell r="CN25" t="str">
            <v>NA</v>
          </cell>
          <cell r="CO25" t="str">
            <v>NA</v>
          </cell>
          <cell r="CP25" t="str">
            <v>NA</v>
          </cell>
          <cell r="CQ25" t="str">
            <v>NA</v>
          </cell>
          <cell r="CR25" t="str">
            <v>NA</v>
          </cell>
          <cell r="CS25" t="str">
            <v>NA</v>
          </cell>
          <cell r="CT25" t="str">
            <v>NA</v>
          </cell>
          <cell r="CU25" t="str">
            <v>NA</v>
          </cell>
          <cell r="CV25" t="str">
            <v>NA</v>
          </cell>
          <cell r="CW25" t="str">
            <v>NA</v>
          </cell>
          <cell r="CX25" t="str">
            <v>NA</v>
          </cell>
          <cell r="CY25" t="str">
            <v>NA</v>
          </cell>
          <cell r="CZ25" t="str">
            <v>NA</v>
          </cell>
          <cell r="DA25" t="str">
            <v>NA</v>
          </cell>
          <cell r="DB25" t="str">
            <v>NA</v>
          </cell>
          <cell r="DC25" t="str">
            <v>NA</v>
          </cell>
          <cell r="DD25" t="str">
            <v>NA</v>
          </cell>
          <cell r="DE25" t="str">
            <v>NA</v>
          </cell>
          <cell r="DF25">
            <v>1.0537111524785592</v>
          </cell>
          <cell r="DG25" t="str">
            <v>NA</v>
          </cell>
          <cell r="DH25" t="str">
            <v>NA</v>
          </cell>
          <cell r="DI25" t="str">
            <v>NA</v>
          </cell>
          <cell r="DJ25">
            <v>22464</v>
          </cell>
          <cell r="DK25" t="str">
            <v>NA</v>
          </cell>
          <cell r="DL25">
            <v>15.4</v>
          </cell>
          <cell r="DM25" t="e">
            <v>#N/A</v>
          </cell>
          <cell r="DN25">
            <v>9.8778049757492905</v>
          </cell>
          <cell r="DO25">
            <v>4.6560537131688058</v>
          </cell>
          <cell r="DP25">
            <v>5.6500718693246883</v>
          </cell>
          <cell r="DQ25">
            <v>1371.8</v>
          </cell>
          <cell r="DR25">
            <v>7.4</v>
          </cell>
          <cell r="DS25">
            <v>0.53943723574865143</v>
          </cell>
          <cell r="DT25">
            <v>1.0537111524785592</v>
          </cell>
          <cell r="DU25">
            <v>1.0537111524785592</v>
          </cell>
          <cell r="DV25" t="str">
            <v>NA</v>
          </cell>
          <cell r="DW25">
            <v>5.1818776485310414</v>
          </cell>
          <cell r="DX25" t="str">
            <v>NA</v>
          </cell>
          <cell r="DY25" t="str">
            <v>NA</v>
          </cell>
          <cell r="DZ25" t="str">
            <v>NA</v>
          </cell>
          <cell r="EA25" t="str">
            <v>NA</v>
          </cell>
          <cell r="EB25" t="str">
            <v>NA</v>
          </cell>
          <cell r="EC25" t="str">
            <v>NA</v>
          </cell>
          <cell r="ED25" t="str">
            <v>NA</v>
          </cell>
          <cell r="EE25" t="str">
            <v>NA</v>
          </cell>
          <cell r="EF25" t="str">
            <v>NA</v>
          </cell>
          <cell r="EG25" t="str">
            <v>NA</v>
          </cell>
          <cell r="EI25">
            <v>16.483489342784459</v>
          </cell>
        </row>
        <row r="26">
          <cell r="A26">
            <v>1993</v>
          </cell>
          <cell r="B26" t="str">
            <v>NA</v>
          </cell>
          <cell r="C26" t="str">
            <v>NA</v>
          </cell>
          <cell r="D26" t="str">
            <v>NA</v>
          </cell>
          <cell r="E26" t="str">
            <v>NA</v>
          </cell>
          <cell r="F26" t="str">
            <v>NA</v>
          </cell>
          <cell r="G26" t="str">
            <v>NA</v>
          </cell>
          <cell r="H26" t="str">
            <v>NA</v>
          </cell>
          <cell r="I26" t="str">
            <v>NA</v>
          </cell>
          <cell r="J26" t="str">
            <v>NA</v>
          </cell>
          <cell r="K26" t="str">
            <v>NA</v>
          </cell>
          <cell r="L26">
            <v>-0.4</v>
          </cell>
          <cell r="M26">
            <v>64.2</v>
          </cell>
          <cell r="N26" t="str">
            <v>NA</v>
          </cell>
          <cell r="O26">
            <v>20.754999999999999</v>
          </cell>
          <cell r="P26" t="str">
            <v>NA</v>
          </cell>
          <cell r="Q26" t="str">
            <v>NA</v>
          </cell>
          <cell r="R26" t="str">
            <v>NA</v>
          </cell>
          <cell r="S26" t="str">
            <v>NA</v>
          </cell>
          <cell r="T26" t="str">
            <v>NA</v>
          </cell>
          <cell r="U26" t="str">
            <v>NA</v>
          </cell>
          <cell r="V26" t="str">
            <v>NA</v>
          </cell>
          <cell r="W26" t="str">
            <v>NA</v>
          </cell>
          <cell r="X26">
            <v>107.3</v>
          </cell>
          <cell r="Y26">
            <v>104</v>
          </cell>
          <cell r="Z26">
            <v>31.4937</v>
          </cell>
          <cell r="AA26" t="str">
            <v>NA</v>
          </cell>
          <cell r="AB26">
            <v>60.364800000000002</v>
          </cell>
          <cell r="AC26">
            <v>28706</v>
          </cell>
          <cell r="AD26" t="str">
            <v>NA</v>
          </cell>
          <cell r="AE26">
            <v>21391</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v>66.83</v>
          </cell>
          <cell r="BA26" t="str">
            <v>NA</v>
          </cell>
          <cell r="BB26" t="str">
            <v>NA</v>
          </cell>
          <cell r="BC26" t="str">
            <v>NA</v>
          </cell>
          <cell r="BD26">
            <v>0</v>
          </cell>
          <cell r="BE26">
            <v>20671.76695339903</v>
          </cell>
          <cell r="BF26">
            <v>40.597674519936405</v>
          </cell>
          <cell r="BG26">
            <v>921.55429321847794</v>
          </cell>
          <cell r="BH26">
            <v>10.596457282492219</v>
          </cell>
          <cell r="BI26">
            <v>16.505385175221523</v>
          </cell>
          <cell r="BJ26">
            <v>5.8345649544827793</v>
          </cell>
          <cell r="BK26">
            <v>7.6795415226275088</v>
          </cell>
          <cell r="BL26">
            <v>0.29477143133276318</v>
          </cell>
          <cell r="BM26" t="str">
            <v>NA</v>
          </cell>
          <cell r="BN26" t="str">
            <v>NA</v>
          </cell>
          <cell r="BO26" t="str">
            <v>NA</v>
          </cell>
          <cell r="BP26" t="str">
            <v>NA</v>
          </cell>
          <cell r="BQ26" t="str">
            <v>NA</v>
          </cell>
          <cell r="BR26" t="str">
            <v>NA</v>
          </cell>
          <cell r="BS26" t="str">
            <v>NA</v>
          </cell>
          <cell r="BT26" t="str">
            <v>NA</v>
          </cell>
          <cell r="BV26">
            <v>3.804021509804953</v>
          </cell>
          <cell r="BW26" t="str">
            <v>NA</v>
          </cell>
          <cell r="BX26" t="str">
            <v>NA</v>
          </cell>
          <cell r="BY26" t="str">
            <v>NA</v>
          </cell>
          <cell r="BZ26">
            <v>5758</v>
          </cell>
          <cell r="CA26">
            <v>13.819278140982284</v>
          </cell>
          <cell r="CB26">
            <v>6728</v>
          </cell>
          <cell r="CC26">
            <v>16.147291304711498</v>
          </cell>
          <cell r="CD26" t="str">
            <v>NA</v>
          </cell>
          <cell r="CE26" t="str">
            <v>NA</v>
          </cell>
          <cell r="CF26" t="str">
            <v>NA</v>
          </cell>
          <cell r="CG26" t="str">
            <v>NA</v>
          </cell>
          <cell r="CH26">
            <v>92371.970217268696</v>
          </cell>
          <cell r="CI26" t="str">
            <v>NA</v>
          </cell>
          <cell r="CJ26" t="str">
            <v>NA</v>
          </cell>
          <cell r="CK26" t="str">
            <v>NA</v>
          </cell>
          <cell r="CL26">
            <v>6604.7374933744386</v>
          </cell>
          <cell r="CM26" t="str">
            <v>NA</v>
          </cell>
          <cell r="CN26" t="str">
            <v>NA</v>
          </cell>
          <cell r="CO26" t="str">
            <v>NA</v>
          </cell>
          <cell r="CP26" t="str">
            <v>NA</v>
          </cell>
          <cell r="CQ26" t="str">
            <v>NA</v>
          </cell>
          <cell r="CR26" t="str">
            <v>NA</v>
          </cell>
          <cell r="CS26" t="str">
            <v>NA</v>
          </cell>
          <cell r="CT26" t="str">
            <v>NA</v>
          </cell>
          <cell r="CU26" t="str">
            <v>NA</v>
          </cell>
          <cell r="CV26">
            <v>11116.5</v>
          </cell>
          <cell r="CW26">
            <v>26.679750860408049</v>
          </cell>
          <cell r="CX26" t="str">
            <v>NA</v>
          </cell>
          <cell r="CY26" t="str">
            <v>NA</v>
          </cell>
          <cell r="CZ26" t="str">
            <v>NA</v>
          </cell>
          <cell r="DA26" t="str">
            <v>NA</v>
          </cell>
          <cell r="DB26" t="str">
            <v>NA</v>
          </cell>
          <cell r="DC26" t="str">
            <v>NA</v>
          </cell>
          <cell r="DD26" t="str">
            <v>NA</v>
          </cell>
          <cell r="DE26" t="str">
            <v>NA</v>
          </cell>
          <cell r="DF26">
            <v>3.804021509804953</v>
          </cell>
          <cell r="DG26" t="str">
            <v>NA</v>
          </cell>
          <cell r="DH26" t="str">
            <v>NA</v>
          </cell>
          <cell r="DI26" t="str">
            <v>NA</v>
          </cell>
          <cell r="DJ26">
            <v>21391</v>
          </cell>
          <cell r="DK26" t="str">
            <v>NA</v>
          </cell>
          <cell r="DL26">
            <v>15.6</v>
          </cell>
          <cell r="DM26" t="e">
            <v>#N/A</v>
          </cell>
          <cell r="DN26">
            <v>8.5815125240843457</v>
          </cell>
          <cell r="DO26">
            <v>4.0512229076030035</v>
          </cell>
          <cell r="DP26">
            <v>4.9752281323821244</v>
          </cell>
          <cell r="DQ26">
            <v>1403.2</v>
          </cell>
          <cell r="DR26">
            <v>-0.4</v>
          </cell>
          <cell r="DS26">
            <v>-2.8506271379703536E-2</v>
          </cell>
          <cell r="DT26">
            <v>3.804021509804953</v>
          </cell>
          <cell r="DU26">
            <v>3.804021509804953</v>
          </cell>
          <cell r="DV26" t="str">
            <v>NA</v>
          </cell>
          <cell r="DW26">
            <v>8.1388746180677494</v>
          </cell>
          <cell r="DX26" t="str">
            <v>NA</v>
          </cell>
          <cell r="DY26" t="str">
            <v>NA</v>
          </cell>
          <cell r="DZ26" t="str">
            <v>NA</v>
          </cell>
          <cell r="EA26" t="str">
            <v>NA</v>
          </cell>
          <cell r="EB26" t="str">
            <v>NA</v>
          </cell>
          <cell r="EC26" t="str">
            <v>NA</v>
          </cell>
          <cell r="ED26" t="str">
            <v>NA</v>
          </cell>
          <cell r="EE26" t="str">
            <v>NA</v>
          </cell>
          <cell r="EF26" t="str">
            <v>NA</v>
          </cell>
          <cell r="EG26" t="str">
            <v>NA</v>
          </cell>
          <cell r="EI26">
            <v>15.429423231280817</v>
          </cell>
        </row>
        <row r="27">
          <cell r="A27">
            <v>1994</v>
          </cell>
          <cell r="B27" t="str">
            <v>NA</v>
          </cell>
          <cell r="C27" t="str">
            <v>NA</v>
          </cell>
          <cell r="D27" t="str">
            <v>NA</v>
          </cell>
          <cell r="E27" t="str">
            <v>NA</v>
          </cell>
          <cell r="F27" t="str">
            <v>NA</v>
          </cell>
          <cell r="G27" t="str">
            <v>NA</v>
          </cell>
          <cell r="H27" t="str">
            <v>NA</v>
          </cell>
          <cell r="I27" t="str">
            <v>NA</v>
          </cell>
          <cell r="J27" t="str">
            <v>NA</v>
          </cell>
          <cell r="K27" t="str">
            <v>NA</v>
          </cell>
          <cell r="L27">
            <v>-4.7</v>
          </cell>
          <cell r="M27">
            <v>66.099999999999994</v>
          </cell>
          <cell r="N27" t="str">
            <v>NA</v>
          </cell>
          <cell r="O27">
            <v>21.379000000000001</v>
          </cell>
          <cell r="P27" t="str">
            <v>NA</v>
          </cell>
          <cell r="Q27" t="str">
            <v>NA</v>
          </cell>
          <cell r="R27" t="str">
            <v>NA</v>
          </cell>
          <cell r="S27" t="str">
            <v>NA</v>
          </cell>
          <cell r="T27" t="str">
            <v>NA</v>
          </cell>
          <cell r="U27" t="str">
            <v>NA</v>
          </cell>
          <cell r="V27" t="str">
            <v>NA</v>
          </cell>
          <cell r="W27" t="str">
            <v>NA</v>
          </cell>
          <cell r="X27">
            <v>111</v>
          </cell>
          <cell r="Y27">
            <v>108.6</v>
          </cell>
          <cell r="Z27">
            <v>32.995600000000003</v>
          </cell>
          <cell r="AA27" t="str">
            <v>NA</v>
          </cell>
          <cell r="AB27">
            <v>55.077399999999997</v>
          </cell>
          <cell r="AC27">
            <v>31869</v>
          </cell>
          <cell r="AD27" t="str">
            <v>NA</v>
          </cell>
          <cell r="AE27">
            <v>26863</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v>68.64</v>
          </cell>
          <cell r="BA27" t="str">
            <v>NA</v>
          </cell>
          <cell r="BB27" t="str">
            <v>NA</v>
          </cell>
          <cell r="BC27" t="str">
            <v>NA</v>
          </cell>
          <cell r="BD27">
            <v>0</v>
          </cell>
          <cell r="BE27">
            <v>21978.242525471855</v>
          </cell>
          <cell r="BF27">
            <v>40.382302241316047</v>
          </cell>
          <cell r="BG27">
            <v>972.26581195264737</v>
          </cell>
          <cell r="BH27">
            <v>10.73549433851837</v>
          </cell>
          <cell r="BI27">
            <v>16.241292493976356</v>
          </cell>
          <cell r="BJ27">
            <v>-1.6000394928173622</v>
          </cell>
          <cell r="BK27">
            <v>1.3121088711023354</v>
          </cell>
          <cell r="BL27">
            <v>3.0065044567574084</v>
          </cell>
          <cell r="BM27" t="str">
            <v>NA</v>
          </cell>
          <cell r="BN27" t="str">
            <v>NA</v>
          </cell>
          <cell r="BO27" t="str">
            <v>NA</v>
          </cell>
          <cell r="BP27" t="str">
            <v>NA</v>
          </cell>
          <cell r="BQ27" t="str">
            <v>NA</v>
          </cell>
          <cell r="BR27" t="str">
            <v>NA</v>
          </cell>
          <cell r="BS27" t="str">
            <v>NA</v>
          </cell>
          <cell r="BT27" t="str">
            <v>NA</v>
          </cell>
          <cell r="BV27">
            <v>2.8189319234117796</v>
          </cell>
          <cell r="BW27" t="str">
            <v>NA</v>
          </cell>
          <cell r="BX27" t="str">
            <v>NA</v>
          </cell>
          <cell r="BY27" t="str">
            <v>NA</v>
          </cell>
          <cell r="BZ27">
            <v>6476</v>
          </cell>
          <cell r="CA27">
            <v>14.397005627771835</v>
          </cell>
          <cell r="CB27">
            <v>7734</v>
          </cell>
          <cell r="CC27">
            <v>17.193706226866485</v>
          </cell>
          <cell r="CD27" t="str">
            <v>NA</v>
          </cell>
          <cell r="CE27" t="str">
            <v>NA</v>
          </cell>
          <cell r="CF27" t="str">
            <v>NA</v>
          </cell>
          <cell r="CG27" t="str">
            <v>NA</v>
          </cell>
          <cell r="CH27">
            <v>95557.210569588307</v>
          </cell>
          <cell r="CI27" t="str">
            <v>NA</v>
          </cell>
          <cell r="CJ27" t="str">
            <v>NA</v>
          </cell>
          <cell r="CK27" t="str">
            <v>NA</v>
          </cell>
          <cell r="CL27">
            <v>6026.2233755032948</v>
          </cell>
          <cell r="CM27" t="str">
            <v>NA</v>
          </cell>
          <cell r="CN27" t="str">
            <v>NA</v>
          </cell>
          <cell r="CO27" t="str">
            <v>NA</v>
          </cell>
          <cell r="CP27" t="str">
            <v>NA</v>
          </cell>
          <cell r="CQ27" t="str">
            <v>NA</v>
          </cell>
          <cell r="CR27" t="str">
            <v>NA</v>
          </cell>
          <cell r="CS27" t="str">
            <v>NA</v>
          </cell>
          <cell r="CT27" t="str">
            <v>NA</v>
          </cell>
          <cell r="CU27" t="str">
            <v>NA</v>
          </cell>
          <cell r="CV27">
            <v>11369</v>
          </cell>
          <cell r="CW27">
            <v>25.274792616142371</v>
          </cell>
          <cell r="CX27" t="str">
            <v>NA</v>
          </cell>
          <cell r="CY27" t="str">
            <v>NA</v>
          </cell>
          <cell r="CZ27" t="str">
            <v>NA</v>
          </cell>
          <cell r="DA27" t="str">
            <v>NA</v>
          </cell>
          <cell r="DB27" t="str">
            <v>NA</v>
          </cell>
          <cell r="DC27" t="str">
            <v>NA</v>
          </cell>
          <cell r="DD27" t="str">
            <v>NA</v>
          </cell>
          <cell r="DE27" t="str">
            <v>NA</v>
          </cell>
          <cell r="DF27">
            <v>2.8189319234117796</v>
          </cell>
          <cell r="DG27" t="str">
            <v>NA</v>
          </cell>
          <cell r="DH27" t="str">
            <v>NA</v>
          </cell>
          <cell r="DI27" t="str">
            <v>NA</v>
          </cell>
          <cell r="DJ27">
            <v>26863</v>
          </cell>
          <cell r="DK27" t="str">
            <v>NA</v>
          </cell>
          <cell r="DL27">
            <v>14.3</v>
          </cell>
          <cell r="DM27" t="e">
            <v>#N/A</v>
          </cell>
          <cell r="DN27">
            <v>9.376639045180811</v>
          </cell>
          <cell r="DO27">
            <v>4.8975607470632108</v>
          </cell>
          <cell r="DP27">
            <v>4.881998820041221</v>
          </cell>
          <cell r="DQ27">
            <v>1431.6</v>
          </cell>
          <cell r="DR27">
            <v>-4.7</v>
          </cell>
          <cell r="DS27">
            <v>-0.32830399552947753</v>
          </cell>
          <cell r="DT27">
            <v>2.8189319234117796</v>
          </cell>
          <cell r="DU27">
            <v>2.8189319234117796</v>
          </cell>
          <cell r="DV27" t="str">
            <v>NA</v>
          </cell>
          <cell r="DW27">
            <v>7.9563923686645222</v>
          </cell>
          <cell r="DX27" t="str">
            <v>NA</v>
          </cell>
          <cell r="DY27" t="str">
            <v>NA</v>
          </cell>
          <cell r="DZ27" t="str">
            <v>NA</v>
          </cell>
          <cell r="EA27" t="str">
            <v>NA</v>
          </cell>
          <cell r="EB27" t="str">
            <v>NA</v>
          </cell>
          <cell r="EC27" t="str">
            <v>NA</v>
          </cell>
          <cell r="ED27" t="str">
            <v>NA</v>
          </cell>
          <cell r="EE27" t="str">
            <v>NA</v>
          </cell>
          <cell r="EF27" t="str">
            <v>NA</v>
          </cell>
          <cell r="EG27" t="str">
            <v>NA</v>
          </cell>
          <cell r="EI27">
            <v>16.503072721065209</v>
          </cell>
        </row>
        <row r="28">
          <cell r="A28">
            <v>1995</v>
          </cell>
          <cell r="B28" t="str">
            <v>NA</v>
          </cell>
          <cell r="C28" t="str">
            <v>NA</v>
          </cell>
          <cell r="D28" t="str">
            <v>NA</v>
          </cell>
          <cell r="E28" t="str">
            <v>NA</v>
          </cell>
          <cell r="F28" t="str">
            <v>NA</v>
          </cell>
          <cell r="G28" t="str">
            <v>NA</v>
          </cell>
          <cell r="H28" t="str">
            <v>NA</v>
          </cell>
          <cell r="I28" t="str">
            <v>NA</v>
          </cell>
          <cell r="J28" t="str">
            <v>NA</v>
          </cell>
          <cell r="K28" t="str">
            <v>NA</v>
          </cell>
          <cell r="L28">
            <v>-1.9</v>
          </cell>
          <cell r="M28">
            <v>67.7</v>
          </cell>
          <cell r="N28" t="str">
            <v>NA</v>
          </cell>
          <cell r="O28">
            <v>21.433</v>
          </cell>
          <cell r="P28">
            <v>48.1</v>
          </cell>
          <cell r="Q28" t="str">
            <v>NA</v>
          </cell>
          <cell r="R28" t="str">
            <v>NA</v>
          </cell>
          <cell r="S28" t="str">
            <v>NA</v>
          </cell>
          <cell r="T28">
            <v>23366</v>
          </cell>
          <cell r="U28" t="str">
            <v>NA</v>
          </cell>
          <cell r="V28" t="str">
            <v>NA</v>
          </cell>
          <cell r="W28" t="str">
            <v>NA</v>
          </cell>
          <cell r="X28">
            <v>114.7</v>
          </cell>
          <cell r="Y28">
            <v>116.4</v>
          </cell>
          <cell r="Z28">
            <v>35.068399999999997</v>
          </cell>
          <cell r="AA28">
            <v>50229</v>
          </cell>
          <cell r="AB28">
            <v>58.680100000000003</v>
          </cell>
          <cell r="AC28">
            <v>37257</v>
          </cell>
          <cell r="AD28" t="str">
            <v>NA</v>
          </cell>
          <cell r="AE28">
            <v>30575</v>
          </cell>
          <cell r="AF28" t="str">
            <v>NA</v>
          </cell>
          <cell r="AG28" t="str">
            <v>NA</v>
          </cell>
          <cell r="AH28" t="str">
            <v>NA</v>
          </cell>
          <cell r="AI28">
            <v>29403</v>
          </cell>
          <cell r="AJ28">
            <v>45022</v>
          </cell>
          <cell r="AK28" t="str">
            <v>NA</v>
          </cell>
          <cell r="AL28" t="str">
            <v>NA</v>
          </cell>
          <cell r="AM28">
            <v>78592</v>
          </cell>
          <cell r="AN28">
            <v>356</v>
          </cell>
          <cell r="AO28">
            <v>1635</v>
          </cell>
          <cell r="AP28">
            <v>40259</v>
          </cell>
          <cell r="AQ28">
            <v>50035</v>
          </cell>
          <cell r="AR28">
            <v>-34269</v>
          </cell>
          <cell r="AS28">
            <v>-44576</v>
          </cell>
          <cell r="AT28">
            <v>70.31</v>
          </cell>
          <cell r="BA28" t="str">
            <v>NA</v>
          </cell>
          <cell r="BB28" t="str">
            <v>NA</v>
          </cell>
          <cell r="BC28" t="str">
            <v>NA</v>
          </cell>
          <cell r="BD28">
            <v>0</v>
          </cell>
          <cell r="BE28">
            <v>23829</v>
          </cell>
          <cell r="BF28">
            <v>40.274616102005872</v>
          </cell>
          <cell r="BG28">
            <v>1023.497982829878</v>
          </cell>
          <cell r="BH28">
            <v>11.086452289363455</v>
          </cell>
          <cell r="BI28">
            <v>16.375852716932723</v>
          </cell>
          <cell r="BJ28">
            <v>0.8285068630238257</v>
          </cell>
          <cell r="BK28">
            <v>3.2691363786189864</v>
          </cell>
          <cell r="BL28">
            <v>0.25258431170773754</v>
          </cell>
          <cell r="BM28" t="str">
            <v>NA</v>
          </cell>
          <cell r="BN28" t="str">
            <v>NA</v>
          </cell>
          <cell r="BO28">
            <v>32.517949221059368</v>
          </cell>
          <cell r="BP28">
            <v>101145.21249999999</v>
          </cell>
          <cell r="BQ28" t="str">
            <v>NA</v>
          </cell>
          <cell r="BR28" t="str">
            <v>NA</v>
          </cell>
          <cell r="BS28" t="str">
            <v>NA</v>
          </cell>
          <cell r="BT28" t="str">
            <v>NA</v>
          </cell>
          <cell r="BV28">
            <v>2.8928192507293073</v>
          </cell>
          <cell r="BW28" t="str">
            <v>NA</v>
          </cell>
          <cell r="BX28" t="str">
            <v>NA</v>
          </cell>
          <cell r="BY28" t="str">
            <v>NA</v>
          </cell>
          <cell r="BZ28">
            <v>8596</v>
          </cell>
          <cell r="CA28">
            <v>17.149430537426984</v>
          </cell>
          <cell r="CB28">
            <v>9839</v>
          </cell>
          <cell r="CC28">
            <v>19.629274902017691</v>
          </cell>
          <cell r="CD28" t="str">
            <v>NA</v>
          </cell>
          <cell r="CE28" t="str">
            <v>NA</v>
          </cell>
          <cell r="CF28" t="str">
            <v>NA</v>
          </cell>
          <cell r="CG28">
            <v>98742.450921907934</v>
          </cell>
          <cell r="CH28">
            <v>98742.450921907934</v>
          </cell>
          <cell r="CI28" t="str">
            <v>NA</v>
          </cell>
          <cell r="CJ28" t="str">
            <v>NA</v>
          </cell>
          <cell r="CK28" t="str">
            <v>NA</v>
          </cell>
          <cell r="CL28">
            <v>6420.4081945928983</v>
          </cell>
          <cell r="CM28" t="str">
            <v>NA</v>
          </cell>
          <cell r="CN28" t="str">
            <v>NA</v>
          </cell>
          <cell r="CO28" t="str">
            <v>NA</v>
          </cell>
          <cell r="CP28" t="str">
            <v>NA</v>
          </cell>
          <cell r="CQ28" t="str">
            <v>NA</v>
          </cell>
          <cell r="CR28" t="str">
            <v>NA</v>
          </cell>
          <cell r="CS28" t="str">
            <v>NA</v>
          </cell>
          <cell r="CT28" t="str">
            <v>NA</v>
          </cell>
          <cell r="CU28" t="str">
            <v>NA</v>
          </cell>
          <cell r="CV28">
            <v>12368</v>
          </cell>
          <cell r="CW28">
            <v>24.674750684841428</v>
          </cell>
          <cell r="CX28" t="str">
            <v>NA</v>
          </cell>
          <cell r="CY28" t="str">
            <v>NA</v>
          </cell>
          <cell r="CZ28" t="str">
            <v>NA</v>
          </cell>
          <cell r="DA28" t="str">
            <v>NA</v>
          </cell>
          <cell r="DB28" t="str">
            <v>NA</v>
          </cell>
          <cell r="DC28" t="str">
            <v>NA</v>
          </cell>
          <cell r="DD28" t="str">
            <v>NA</v>
          </cell>
          <cell r="DE28" t="str">
            <v>NA</v>
          </cell>
          <cell r="DF28">
            <v>2.711269904649054</v>
          </cell>
          <cell r="DG28" t="str">
            <v>NA</v>
          </cell>
          <cell r="DH28">
            <v>53.697843338216146</v>
          </cell>
          <cell r="DI28" t="str">
            <v>NA</v>
          </cell>
          <cell r="DJ28">
            <v>30575</v>
          </cell>
          <cell r="DK28" t="str">
            <v>NA</v>
          </cell>
          <cell r="DL28">
            <v>12.3</v>
          </cell>
          <cell r="DM28" t="e">
            <v>#N/A</v>
          </cell>
          <cell r="DN28">
            <v>10.396193872793393</v>
          </cell>
          <cell r="DO28">
            <v>5.2549557975317205</v>
          </cell>
          <cell r="DP28">
            <v>5.141238075261672</v>
          </cell>
          <cell r="DQ28">
            <v>1459.2</v>
          </cell>
          <cell r="DR28">
            <v>-1.9</v>
          </cell>
          <cell r="DS28">
            <v>-0.13020833333333331</v>
          </cell>
          <cell r="DT28">
            <v>2.711269904649054</v>
          </cell>
          <cell r="DU28">
            <v>2.8928192507293073</v>
          </cell>
          <cell r="DV28">
            <v>8.5814637850836952</v>
          </cell>
          <cell r="DW28">
            <v>11.432541980312671</v>
          </cell>
          <cell r="DX28">
            <v>13835</v>
          </cell>
          <cell r="DY28">
            <v>82073</v>
          </cell>
          <cell r="DZ28">
            <v>93764</v>
          </cell>
          <cell r="EA28" t="str">
            <v>NA</v>
          </cell>
          <cell r="EB28" t="str">
            <v>NA</v>
          </cell>
          <cell r="EC28" t="str">
            <v>NA</v>
          </cell>
          <cell r="ED28">
            <v>76601</v>
          </cell>
          <cell r="EE28" t="str">
            <v>NA</v>
          </cell>
          <cell r="EF28" t="str">
            <v>NA</v>
          </cell>
          <cell r="EG28" t="str">
            <v>NA</v>
          </cell>
          <cell r="EI28">
            <v>17.965198020705902</v>
          </cell>
        </row>
        <row r="29">
          <cell r="A29">
            <v>1996</v>
          </cell>
          <cell r="B29" t="str">
            <v>NA</v>
          </cell>
          <cell r="C29" t="str">
            <v>NA</v>
          </cell>
          <cell r="D29" t="str">
            <v>NA</v>
          </cell>
          <cell r="E29" t="str">
            <v>NA</v>
          </cell>
          <cell r="F29" t="str">
            <v>NA</v>
          </cell>
          <cell r="G29" t="str">
            <v>NA</v>
          </cell>
          <cell r="H29" t="str">
            <v>NA</v>
          </cell>
          <cell r="I29" t="str">
            <v>NA</v>
          </cell>
          <cell r="J29" t="str">
            <v>NA</v>
          </cell>
          <cell r="K29" t="str">
            <v>NA</v>
          </cell>
          <cell r="L29">
            <v>8</v>
          </cell>
          <cell r="M29">
            <v>69.099999999999994</v>
          </cell>
          <cell r="N29">
            <v>70.691699999999997</v>
          </cell>
          <cell r="O29">
            <v>22.942</v>
          </cell>
          <cell r="P29">
            <v>50.1</v>
          </cell>
          <cell r="Q29" t="str">
            <v>NA</v>
          </cell>
          <cell r="R29" t="str">
            <v>NA</v>
          </cell>
          <cell r="S29" t="str">
            <v>NA</v>
          </cell>
          <cell r="T29">
            <v>26138</v>
          </cell>
          <cell r="U29" t="str">
            <v>NA</v>
          </cell>
          <cell r="V29" t="str">
            <v>NA</v>
          </cell>
          <cell r="W29" t="str">
            <v>NA</v>
          </cell>
          <cell r="X29">
            <v>116.3</v>
          </cell>
          <cell r="Y29">
            <v>130.30000000000001</v>
          </cell>
          <cell r="Z29">
            <v>38.078299999999999</v>
          </cell>
          <cell r="AA29">
            <v>55329</v>
          </cell>
          <cell r="AB29">
            <v>58.058</v>
          </cell>
          <cell r="AC29">
            <v>43494</v>
          </cell>
          <cell r="AD29" t="str">
            <v>NA</v>
          </cell>
          <cell r="AE29">
            <v>33725</v>
          </cell>
          <cell r="AF29" t="str">
            <v>NA</v>
          </cell>
          <cell r="AG29" t="str">
            <v>NA</v>
          </cell>
          <cell r="AH29" t="str">
            <v>NA</v>
          </cell>
          <cell r="AI29">
            <v>32505</v>
          </cell>
          <cell r="AJ29">
            <v>48159</v>
          </cell>
          <cell r="AK29" t="str">
            <v>NA</v>
          </cell>
          <cell r="AL29" t="str">
            <v>NA</v>
          </cell>
          <cell r="AM29">
            <v>85141</v>
          </cell>
          <cell r="AN29">
            <v>132</v>
          </cell>
          <cell r="AO29">
            <v>1909</v>
          </cell>
          <cell r="AP29">
            <v>45055</v>
          </cell>
          <cell r="AQ29">
            <v>56253</v>
          </cell>
          <cell r="AR29">
            <v>-38472</v>
          </cell>
          <cell r="AS29">
            <v>-50300</v>
          </cell>
          <cell r="AT29">
            <v>71.739999999999995</v>
          </cell>
          <cell r="BA29" t="str">
            <v>NA</v>
          </cell>
          <cell r="BB29" t="str">
            <v>NA</v>
          </cell>
          <cell r="BC29" t="str">
            <v>NA</v>
          </cell>
          <cell r="BD29">
            <v>0</v>
          </cell>
          <cell r="BE29">
            <v>25935</v>
          </cell>
          <cell r="BF29">
            <v>40.597674519936405</v>
          </cell>
          <cell r="BG29">
            <v>1077.4375448510273</v>
          </cell>
          <cell r="BH29">
            <v>11.370987061878983</v>
          </cell>
          <cell r="BI29">
            <v>16.455842347147588</v>
          </cell>
          <cell r="BJ29">
            <v>0.48846085512330717</v>
          </cell>
          <cell r="BK29">
            <v>2.5665087900889283</v>
          </cell>
          <cell r="BL29">
            <v>7.0405449540428267</v>
          </cell>
          <cell r="BM29">
            <v>4.1580041580041582</v>
          </cell>
          <cell r="BN29" t="str">
            <v>NA</v>
          </cell>
          <cell r="BO29">
            <v>32.378349978525044</v>
          </cell>
          <cell r="BP29">
            <v>101849.25499999999</v>
          </cell>
          <cell r="BQ29" t="str">
            <v>NA</v>
          </cell>
          <cell r="BR29" t="str">
            <v>NA</v>
          </cell>
          <cell r="BS29" t="str">
            <v>NA</v>
          </cell>
          <cell r="BT29" t="str">
            <v>NA</v>
          </cell>
          <cell r="BV29">
            <v>3.1975305385020425</v>
          </cell>
          <cell r="BW29" t="str">
            <v>NA</v>
          </cell>
          <cell r="BX29" t="str">
            <v>NA</v>
          </cell>
          <cell r="BY29" t="str">
            <v>NA</v>
          </cell>
          <cell r="BZ29">
            <v>10604</v>
          </cell>
          <cell r="CA29">
            <v>19.167107874661198</v>
          </cell>
          <cell r="CB29">
            <v>11834</v>
          </cell>
          <cell r="CC29">
            <v>21.390376705841252</v>
          </cell>
          <cell r="CD29">
            <v>77671.19088884737</v>
          </cell>
          <cell r="CE29" t="str">
            <v>NA</v>
          </cell>
          <cell r="CF29" t="str">
            <v>NA</v>
          </cell>
          <cell r="CG29">
            <v>105502.58809750694</v>
          </cell>
          <cell r="CH29">
            <v>105502.58809750694</v>
          </cell>
          <cell r="CI29" t="str">
            <v>NA</v>
          </cell>
          <cell r="CJ29" t="str">
            <v>NA</v>
          </cell>
          <cell r="CK29">
            <v>6352.341917646263</v>
          </cell>
          <cell r="CL29">
            <v>6352.341917646263</v>
          </cell>
          <cell r="CM29" t="str">
            <v>NA</v>
          </cell>
          <cell r="CN29" t="str">
            <v>NA</v>
          </cell>
          <cell r="CO29" t="str">
            <v>NA</v>
          </cell>
          <cell r="CP29" t="str">
            <v>NA</v>
          </cell>
          <cell r="CQ29" t="str">
            <v>NA</v>
          </cell>
          <cell r="CR29" t="str">
            <v>NA</v>
          </cell>
          <cell r="CS29" t="str">
            <v>NA</v>
          </cell>
          <cell r="CT29" t="str">
            <v>NA</v>
          </cell>
          <cell r="CU29" t="str">
            <v>NA</v>
          </cell>
          <cell r="CV29">
            <v>13871.75</v>
          </cell>
          <cell r="CW29">
            <v>25.07368244627796</v>
          </cell>
          <cell r="CX29" t="str">
            <v>NA</v>
          </cell>
          <cell r="CY29" t="str">
            <v>NA</v>
          </cell>
          <cell r="CZ29" t="str">
            <v>NA</v>
          </cell>
          <cell r="DA29" t="str">
            <v>NA</v>
          </cell>
          <cell r="DB29">
            <v>86.537755308371516</v>
          </cell>
          <cell r="DC29" t="str">
            <v>NA</v>
          </cell>
          <cell r="DD29" t="str">
            <v>NA</v>
          </cell>
          <cell r="DE29" t="str">
            <v>NA</v>
          </cell>
          <cell r="DF29">
            <v>2.9029022299798082</v>
          </cell>
          <cell r="DG29" t="str">
            <v>NA</v>
          </cell>
          <cell r="DH29">
            <v>54.446897822445834</v>
          </cell>
          <cell r="DI29">
            <v>3.3488978905896305</v>
          </cell>
          <cell r="DJ29">
            <v>33725</v>
          </cell>
          <cell r="DK29" t="str">
            <v>NA</v>
          </cell>
          <cell r="DL29">
            <v>11.7</v>
          </cell>
          <cell r="DM29" t="e">
            <v>#N/A</v>
          </cell>
          <cell r="DN29">
            <v>11.933350262968052</v>
          </cell>
          <cell r="DO29">
            <v>6.0209012005371987</v>
          </cell>
          <cell r="DP29">
            <v>5.9124490624308539</v>
          </cell>
          <cell r="DQ29">
            <v>1507.5</v>
          </cell>
          <cell r="DR29">
            <v>8</v>
          </cell>
          <cell r="DS29">
            <v>0.53067993366500832</v>
          </cell>
          <cell r="DT29">
            <v>2.9029022299798082</v>
          </cell>
          <cell r="DU29">
            <v>3.1975305385020425</v>
          </cell>
          <cell r="DV29">
            <v>7.9258107251886409</v>
          </cell>
          <cell r="DW29">
            <v>10.373910222077477</v>
          </cell>
          <cell r="DX29">
            <v>14926</v>
          </cell>
          <cell r="DY29">
            <v>86600</v>
          </cell>
          <cell r="DZ29">
            <v>99381</v>
          </cell>
          <cell r="EA29">
            <v>5.5158212810546781</v>
          </cell>
          <cell r="EB29" t="str">
            <v>NA</v>
          </cell>
          <cell r="EC29" t="str">
            <v>NA</v>
          </cell>
          <cell r="ED29">
            <v>83100</v>
          </cell>
          <cell r="EE29">
            <v>8.4842234435581698</v>
          </cell>
          <cell r="EF29">
            <v>5.3384527754718469E-2</v>
          </cell>
          <cell r="EG29" t="str">
            <v>NA</v>
          </cell>
          <cell r="EI29">
            <v>19.676110667730779</v>
          </cell>
        </row>
        <row r="30">
          <cell r="A30">
            <v>1997</v>
          </cell>
          <cell r="B30" t="str">
            <v>NA</v>
          </cell>
          <cell r="C30" t="str">
            <v>NA</v>
          </cell>
          <cell r="D30" t="str">
            <v>NA</v>
          </cell>
          <cell r="E30" t="str">
            <v>NA</v>
          </cell>
          <cell r="F30" t="str">
            <v>NA</v>
          </cell>
          <cell r="G30" t="str">
            <v>NA</v>
          </cell>
          <cell r="H30" t="str">
            <v>NA</v>
          </cell>
          <cell r="I30" t="str">
            <v>NA</v>
          </cell>
          <cell r="J30" t="str">
            <v>NA</v>
          </cell>
          <cell r="K30" t="str">
            <v>NA</v>
          </cell>
          <cell r="L30">
            <v>19.2</v>
          </cell>
          <cell r="M30">
            <v>70</v>
          </cell>
          <cell r="N30">
            <v>71.533299999999997</v>
          </cell>
          <cell r="O30">
            <v>26.08</v>
          </cell>
          <cell r="P30">
            <v>53.65</v>
          </cell>
          <cell r="Q30" t="str">
            <v>NA</v>
          </cell>
          <cell r="R30" t="str">
            <v>NA</v>
          </cell>
          <cell r="S30" t="str">
            <v>NA</v>
          </cell>
          <cell r="T30">
            <v>30868</v>
          </cell>
          <cell r="U30" t="str">
            <v>NA</v>
          </cell>
          <cell r="V30" t="str">
            <v>NA</v>
          </cell>
          <cell r="W30" t="str">
            <v>NA</v>
          </cell>
          <cell r="X30">
            <v>120.4</v>
          </cell>
          <cell r="Y30">
            <v>153</v>
          </cell>
          <cell r="Z30">
            <v>43.675899999999999</v>
          </cell>
          <cell r="AA30">
            <v>62969</v>
          </cell>
          <cell r="AB30">
            <v>61.669400000000003</v>
          </cell>
          <cell r="AC30">
            <v>56352</v>
          </cell>
          <cell r="AD30" t="str">
            <v>NA</v>
          </cell>
          <cell r="AE30">
            <v>38842</v>
          </cell>
          <cell r="AF30" t="str">
            <v>NA</v>
          </cell>
          <cell r="AG30" t="str">
            <v>NA</v>
          </cell>
          <cell r="AH30" t="str">
            <v>NA</v>
          </cell>
          <cell r="AI30">
            <v>35748</v>
          </cell>
          <cell r="AJ30">
            <v>51571</v>
          </cell>
          <cell r="AK30" t="str">
            <v>NA</v>
          </cell>
          <cell r="AL30" t="str">
            <v>NA</v>
          </cell>
          <cell r="AM30">
            <v>93031</v>
          </cell>
          <cell r="AN30">
            <v>241</v>
          </cell>
          <cell r="AO30">
            <v>2258</v>
          </cell>
          <cell r="AP30">
            <v>53525</v>
          </cell>
          <cell r="AQ30">
            <v>66123</v>
          </cell>
          <cell r="AR30">
            <v>-45211</v>
          </cell>
          <cell r="AS30">
            <v>-58673</v>
          </cell>
          <cell r="AT30">
            <v>72.87</v>
          </cell>
          <cell r="BA30" t="str">
            <v>NA</v>
          </cell>
          <cell r="BB30" t="str">
            <v>NA</v>
          </cell>
          <cell r="BC30" t="str">
            <v>NA</v>
          </cell>
          <cell r="BD30">
            <v>0</v>
          </cell>
          <cell r="BE30">
            <v>28903</v>
          </cell>
          <cell r="BF30">
            <v>40.059243823385522</v>
          </cell>
          <cell r="BG30">
            <v>1132.7308024441359</v>
          </cell>
          <cell r="BH30">
            <v>12.21570794166619</v>
          </cell>
          <cell r="BI30">
            <v>17.451011345237415</v>
          </cell>
          <cell r="BJ30">
            <v>6.0475117413988144</v>
          </cell>
          <cell r="BK30">
            <v>7.4287383776832971</v>
          </cell>
          <cell r="BL30">
            <v>13.67797053439106</v>
          </cell>
          <cell r="BM30">
            <v>7.0858283433133717</v>
          </cell>
          <cell r="BN30" t="str">
            <v>NA</v>
          </cell>
          <cell r="BO30">
            <v>32.32230231312483</v>
          </cell>
          <cell r="BP30">
            <v>103162.495</v>
          </cell>
          <cell r="BQ30" t="str">
            <v>NA</v>
          </cell>
          <cell r="BR30" t="str">
            <v>NA</v>
          </cell>
          <cell r="BS30" t="str">
            <v>NA</v>
          </cell>
          <cell r="BT30" t="str">
            <v>NA</v>
          </cell>
          <cell r="BV30">
            <v>3.0468701350837586</v>
          </cell>
          <cell r="BW30" t="str">
            <v>NA</v>
          </cell>
          <cell r="BX30" t="str">
            <v>NA</v>
          </cell>
          <cell r="BY30" t="str">
            <v>NA</v>
          </cell>
          <cell r="BZ30">
            <v>12956</v>
          </cell>
          <cell r="CA30">
            <v>20.6460509781094</v>
          </cell>
          <cell r="CB30">
            <v>14538</v>
          </cell>
          <cell r="CC30">
            <v>23.167049175652554</v>
          </cell>
          <cell r="CD30">
            <v>89088.81275990342</v>
          </cell>
          <cell r="CE30" t="str">
            <v>NA</v>
          </cell>
          <cell r="CF30" t="str">
            <v>NA</v>
          </cell>
          <cell r="CG30">
            <v>117495.61343990146</v>
          </cell>
          <cell r="CH30">
            <v>117495.61343990146</v>
          </cell>
          <cell r="CI30" t="str">
            <v>NA</v>
          </cell>
          <cell r="CJ30" t="str">
            <v>NA</v>
          </cell>
          <cell r="CK30">
            <v>6473.97074461599</v>
          </cell>
          <cell r="CL30">
            <v>6473.97074461599</v>
          </cell>
          <cell r="CM30" t="str">
            <v>NA</v>
          </cell>
          <cell r="CN30" t="str">
            <v>NA</v>
          </cell>
          <cell r="CO30" t="str">
            <v>NA</v>
          </cell>
          <cell r="CP30" t="str">
            <v>NA</v>
          </cell>
          <cell r="CQ30" t="str">
            <v>NA</v>
          </cell>
          <cell r="CR30" t="str">
            <v>NA</v>
          </cell>
          <cell r="CS30" t="str">
            <v>NA</v>
          </cell>
          <cell r="CT30" t="str">
            <v>NA</v>
          </cell>
          <cell r="CU30" t="str">
            <v>NA</v>
          </cell>
          <cell r="CV30">
            <v>16306.25</v>
          </cell>
          <cell r="CW30">
            <v>25.984846307640971</v>
          </cell>
          <cell r="CX30" t="str">
            <v>NA</v>
          </cell>
          <cell r="CY30" t="str">
            <v>NA</v>
          </cell>
          <cell r="CZ30" t="str">
            <v>NA</v>
          </cell>
          <cell r="DA30" t="str">
            <v>NA</v>
          </cell>
          <cell r="DB30">
            <v>85.748966390511924</v>
          </cell>
          <cell r="DC30" t="str">
            <v>NA</v>
          </cell>
          <cell r="DD30">
            <v>19.23</v>
          </cell>
          <cell r="DE30" t="str">
            <v>NA</v>
          </cell>
          <cell r="DF30">
            <v>2.5958951098595411</v>
          </cell>
          <cell r="DG30" t="str">
            <v>NA</v>
          </cell>
          <cell r="DH30">
            <v>56.366349938284422</v>
          </cell>
          <cell r="DI30">
            <v>2.7007195791033167</v>
          </cell>
          <cell r="DJ30">
            <v>38842</v>
          </cell>
          <cell r="DK30" t="str">
            <v>NA</v>
          </cell>
          <cell r="DL30">
            <v>9.9</v>
          </cell>
          <cell r="DM30" t="e">
            <v>#N/A</v>
          </cell>
          <cell r="DN30">
            <v>13.569089539873538</v>
          </cell>
          <cell r="DO30">
            <v>6.7964964048808731</v>
          </cell>
          <cell r="DP30">
            <v>6.7725931349926638</v>
          </cell>
          <cell r="DQ30">
            <v>1539</v>
          </cell>
          <cell r="DR30">
            <v>19.2</v>
          </cell>
          <cell r="DS30">
            <v>1.2475633528265107</v>
          </cell>
          <cell r="DT30">
            <v>2.5958951098595411</v>
          </cell>
          <cell r="DU30">
            <v>3.0468701350837586</v>
          </cell>
          <cell r="DV30">
            <v>7.6159027869502047</v>
          </cell>
          <cell r="DW30">
            <v>13.428140389946641</v>
          </cell>
          <cell r="DX30">
            <v>18617</v>
          </cell>
          <cell r="DY30">
            <v>92512</v>
          </cell>
          <cell r="DZ30">
            <v>109758</v>
          </cell>
          <cell r="EA30">
            <v>6.8267898383371772</v>
          </cell>
          <cell r="EB30" t="str">
            <v>NA</v>
          </cell>
          <cell r="EC30" t="str">
            <v>NA</v>
          </cell>
          <cell r="ED30">
            <v>90532</v>
          </cell>
          <cell r="EE30">
            <v>8.9434416365824276</v>
          </cell>
          <cell r="EF30">
            <v>0.31774972825109327</v>
          </cell>
          <cell r="EG30" t="str">
            <v>NA</v>
          </cell>
          <cell r="EI30">
            <v>20.956884000518947</v>
          </cell>
        </row>
        <row r="31">
          <cell r="A31">
            <v>1998</v>
          </cell>
          <cell r="B31">
            <v>7.8</v>
          </cell>
          <cell r="C31">
            <v>63.4</v>
          </cell>
          <cell r="D31">
            <v>136.30000000000001</v>
          </cell>
          <cell r="E31">
            <v>320.68</v>
          </cell>
          <cell r="F31">
            <v>108.95</v>
          </cell>
          <cell r="G31">
            <v>94.05</v>
          </cell>
          <cell r="H31">
            <v>123.68</v>
          </cell>
          <cell r="I31">
            <v>67.099999999999994</v>
          </cell>
          <cell r="J31">
            <v>1593.7</v>
          </cell>
          <cell r="K31" t="str">
            <v>NA</v>
          </cell>
          <cell r="L31">
            <v>17.399999999999999</v>
          </cell>
          <cell r="M31">
            <v>71.5</v>
          </cell>
          <cell r="N31">
            <v>73.208299999999994</v>
          </cell>
          <cell r="O31">
            <v>26.838000000000001</v>
          </cell>
          <cell r="P31">
            <v>58.06</v>
          </cell>
          <cell r="Q31">
            <v>1727.3</v>
          </cell>
          <cell r="R31" t="str">
            <v>NA</v>
          </cell>
          <cell r="S31" t="str">
            <v>NA</v>
          </cell>
          <cell r="T31">
            <v>32718</v>
          </cell>
          <cell r="U31" t="str">
            <v>NA</v>
          </cell>
          <cell r="V31" t="str">
            <v>NA</v>
          </cell>
          <cell r="W31" t="str">
            <v>NA</v>
          </cell>
          <cell r="X31">
            <v>124.9</v>
          </cell>
          <cell r="Y31">
            <v>187.1</v>
          </cell>
          <cell r="Z31">
            <v>54.216299999999997</v>
          </cell>
          <cell r="AA31">
            <v>72117</v>
          </cell>
          <cell r="AB31">
            <v>63.898400000000002</v>
          </cell>
          <cell r="AC31">
            <v>69095</v>
          </cell>
          <cell r="AD31" t="str">
            <v>NA</v>
          </cell>
          <cell r="AE31">
            <v>42349</v>
          </cell>
          <cell r="AF31" t="str">
            <v>NA</v>
          </cell>
          <cell r="AG31" t="str">
            <v>NA</v>
          </cell>
          <cell r="AH31" t="str">
            <v>NA</v>
          </cell>
          <cell r="AI31">
            <v>40243</v>
          </cell>
          <cell r="AJ31">
            <v>55861</v>
          </cell>
          <cell r="AK31" t="str">
            <v>NA</v>
          </cell>
          <cell r="AL31" t="str">
            <v>NA</v>
          </cell>
          <cell r="AM31">
            <v>101220</v>
          </cell>
          <cell r="AN31">
            <v>343</v>
          </cell>
          <cell r="AO31">
            <v>2507</v>
          </cell>
          <cell r="AP31">
            <v>67823</v>
          </cell>
          <cell r="AQ31">
            <v>81180</v>
          </cell>
          <cell r="AR31">
            <v>-59075</v>
          </cell>
          <cell r="AS31">
            <v>-74970</v>
          </cell>
          <cell r="AT31">
            <v>73.67</v>
          </cell>
          <cell r="BA31">
            <v>742.93999999999994</v>
          </cell>
          <cell r="BB31">
            <v>284.83000000000004</v>
          </cell>
          <cell r="BC31">
            <v>1.0073525154865974</v>
          </cell>
          <cell r="BD31">
            <v>0</v>
          </cell>
          <cell r="BE31">
            <v>32527</v>
          </cell>
          <cell r="BF31">
            <v>39.305440848214282</v>
          </cell>
          <cell r="BG31">
            <v>1239.6727526289242</v>
          </cell>
          <cell r="BH31">
            <v>12.802342976826635</v>
          </cell>
          <cell r="BI31">
            <v>17.905374792764526</v>
          </cell>
          <cell r="BJ31">
            <v>2.6036510924114076</v>
          </cell>
          <cell r="BK31">
            <v>4.8023007586773581</v>
          </cell>
          <cell r="BL31">
            <v>2.9064417177914192</v>
          </cell>
          <cell r="BM31">
            <v>8.219944082013054</v>
          </cell>
          <cell r="BN31" t="str">
            <v>NA</v>
          </cell>
          <cell r="BO31">
            <v>32.253765540421895</v>
          </cell>
          <cell r="BP31">
            <v>105322.00750000001</v>
          </cell>
          <cell r="BQ31" t="str">
            <v>NA</v>
          </cell>
          <cell r="BR31" t="str">
            <v>NA</v>
          </cell>
          <cell r="BS31" t="str">
            <v>NA</v>
          </cell>
          <cell r="BT31" t="str">
            <v>NA</v>
          </cell>
          <cell r="BV31">
            <v>0.86859451566018264</v>
          </cell>
          <cell r="BW31" t="str">
            <v>NA</v>
          </cell>
          <cell r="BX31">
            <v>110588.90090872986</v>
          </cell>
          <cell r="BY31" t="str">
            <v>NA</v>
          </cell>
          <cell r="BZ31">
            <v>16246</v>
          </cell>
          <cell r="CA31">
            <v>22.505879587584253</v>
          </cell>
          <cell r="CB31">
            <v>18120</v>
          </cell>
          <cell r="CC31">
            <v>25.10196590711724</v>
          </cell>
          <cell r="CD31">
            <v>110588.90090872986</v>
          </cell>
          <cell r="CE31" t="str">
            <v>NA</v>
          </cell>
          <cell r="CF31" t="str">
            <v>NA</v>
          </cell>
          <cell r="CG31">
            <v>143545.12866983091</v>
          </cell>
          <cell r="CH31">
            <v>143545.12866983091</v>
          </cell>
          <cell r="CI31" t="str">
            <v>NA</v>
          </cell>
          <cell r="CJ31" t="str">
            <v>NA</v>
          </cell>
          <cell r="CK31">
            <v>6809.8321645437618</v>
          </cell>
          <cell r="CL31">
            <v>6809.8321645437618</v>
          </cell>
          <cell r="CM31" t="str">
            <v>NA</v>
          </cell>
          <cell r="CN31" t="str">
            <v>NA</v>
          </cell>
          <cell r="CO31" t="str">
            <v>NA</v>
          </cell>
          <cell r="CP31" t="str">
            <v>NA</v>
          </cell>
          <cell r="CQ31" t="str">
            <v>NA</v>
          </cell>
          <cell r="CR31" t="str">
            <v>NA</v>
          </cell>
          <cell r="CS31" t="str">
            <v>NA</v>
          </cell>
          <cell r="CT31" t="str">
            <v>NA</v>
          </cell>
          <cell r="CU31" t="str">
            <v>NA</v>
          </cell>
          <cell r="CV31">
            <v>20208</v>
          </cell>
          <cell r="CW31">
            <v>27.994510322904258</v>
          </cell>
          <cell r="CX31" t="str">
            <v>NA</v>
          </cell>
          <cell r="CY31" t="str">
            <v>NA</v>
          </cell>
          <cell r="CZ31" t="str">
            <v>NA</v>
          </cell>
          <cell r="DA31" t="str">
            <v>NA</v>
          </cell>
          <cell r="DB31">
            <v>87.124872472047556</v>
          </cell>
          <cell r="DC31" t="str">
            <v>NA</v>
          </cell>
          <cell r="DD31">
            <v>26.169999999999998</v>
          </cell>
          <cell r="DE31" t="str">
            <v>NA</v>
          </cell>
          <cell r="DF31">
            <v>0.87275047028056629</v>
          </cell>
          <cell r="DG31" t="str">
            <v>NA</v>
          </cell>
          <cell r="DH31">
            <v>58.473065675180429</v>
          </cell>
          <cell r="DI31">
            <v>3.9286883393851779</v>
          </cell>
          <cell r="DJ31">
            <v>42349</v>
          </cell>
          <cell r="DK31" t="str">
            <v>NA</v>
          </cell>
          <cell r="DL31">
            <v>7.8</v>
          </cell>
          <cell r="DM31">
            <v>3.6733630521623346</v>
          </cell>
          <cell r="DN31">
            <v>14.67051980995428</v>
          </cell>
          <cell r="DO31">
            <v>7.3629662691130306</v>
          </cell>
          <cell r="DP31">
            <v>7.3075535408412495</v>
          </cell>
          <cell r="DQ31">
            <v>1727.3</v>
          </cell>
          <cell r="DR31">
            <v>17.399999999999999</v>
          </cell>
          <cell r="DS31">
            <v>1.0073525154865974</v>
          </cell>
          <cell r="DT31">
            <v>0.87275047028056629</v>
          </cell>
          <cell r="DU31">
            <v>0.86859451566018264</v>
          </cell>
          <cell r="DV31">
            <v>8.0145591170599975</v>
          </cell>
          <cell r="DW31">
            <v>15.031428740686392</v>
          </cell>
          <cell r="DX31">
            <v>22228</v>
          </cell>
          <cell r="DY31">
            <v>97862</v>
          </cell>
          <cell r="DZ31">
            <v>119526</v>
          </cell>
          <cell r="EA31">
            <v>5.7830335524040155</v>
          </cell>
          <cell r="EB31">
            <v>1593.6750000000002</v>
          </cell>
          <cell r="EC31" t="str">
            <v>NA</v>
          </cell>
          <cell r="ED31">
            <v>98370</v>
          </cell>
          <cell r="EE31">
            <v>8.6577121901648013</v>
          </cell>
          <cell r="EF31">
            <v>0.92840760953696311</v>
          </cell>
          <cell r="EG31" t="str">
            <v>NA</v>
          </cell>
          <cell r="EI31">
            <v>22.547970433787114</v>
          </cell>
        </row>
        <row r="32">
          <cell r="A32">
            <v>1999</v>
          </cell>
          <cell r="B32">
            <v>5.9</v>
          </cell>
          <cell r="C32">
            <v>66.5</v>
          </cell>
          <cell r="D32">
            <v>140.47999999999999</v>
          </cell>
          <cell r="E32">
            <v>328.28</v>
          </cell>
          <cell r="F32">
            <v>123.68</v>
          </cell>
          <cell r="G32">
            <v>99.75</v>
          </cell>
          <cell r="H32">
            <v>131.35</v>
          </cell>
          <cell r="I32">
            <v>72.400000000000006</v>
          </cell>
          <cell r="J32">
            <v>1698.4</v>
          </cell>
          <cell r="K32" t="str">
            <v>NA</v>
          </cell>
          <cell r="L32">
            <v>17.3</v>
          </cell>
          <cell r="M32">
            <v>73.3</v>
          </cell>
          <cell r="N32">
            <v>74.95</v>
          </cell>
          <cell r="O32">
            <v>28.120999999999999</v>
          </cell>
          <cell r="P32">
            <v>60.93</v>
          </cell>
          <cell r="Q32">
            <v>1803.8</v>
          </cell>
          <cell r="R32">
            <v>36889</v>
          </cell>
          <cell r="S32" t="str">
            <v>NA</v>
          </cell>
          <cell r="T32">
            <v>36890</v>
          </cell>
          <cell r="U32" t="str">
            <v>NA</v>
          </cell>
          <cell r="V32" t="str">
            <v>NA</v>
          </cell>
          <cell r="W32" t="str">
            <v>NA</v>
          </cell>
          <cell r="X32">
            <v>131</v>
          </cell>
          <cell r="Y32">
            <v>221.9</v>
          </cell>
          <cell r="Z32">
            <v>65.875200000000007</v>
          </cell>
          <cell r="AA32">
            <v>80524</v>
          </cell>
          <cell r="AB32">
            <v>53.211199999999998</v>
          </cell>
          <cell r="AC32">
            <v>92233</v>
          </cell>
          <cell r="AD32" t="str">
            <v>NA</v>
          </cell>
          <cell r="AE32">
            <v>46512</v>
          </cell>
          <cell r="AF32">
            <v>3345</v>
          </cell>
          <cell r="AG32">
            <v>45647</v>
          </cell>
          <cell r="AH32">
            <v>1684</v>
          </cell>
          <cell r="AI32">
            <v>45291</v>
          </cell>
          <cell r="AJ32">
            <v>61075</v>
          </cell>
          <cell r="AK32" t="str">
            <v>NA</v>
          </cell>
          <cell r="AL32">
            <v>-4677</v>
          </cell>
          <cell r="AM32">
            <v>111437</v>
          </cell>
          <cell r="AN32">
            <v>1227</v>
          </cell>
          <cell r="AO32">
            <v>3064</v>
          </cell>
          <cell r="AP32">
            <v>80226</v>
          </cell>
          <cell r="AQ32">
            <v>93983</v>
          </cell>
          <cell r="AR32">
            <v>-68117</v>
          </cell>
          <cell r="AS32">
            <v>-84428</v>
          </cell>
          <cell r="AT32">
            <v>74.48</v>
          </cell>
          <cell r="BA32">
            <v>802.46</v>
          </cell>
          <cell r="BB32">
            <v>303.5</v>
          </cell>
          <cell r="BC32">
            <v>0.95908637321210777</v>
          </cell>
          <cell r="BD32">
            <v>0</v>
          </cell>
          <cell r="BE32">
            <v>36866</v>
          </cell>
          <cell r="BF32">
            <v>38.643561662946425</v>
          </cell>
          <cell r="BG32">
            <v>1329.7962012096159</v>
          </cell>
          <cell r="BH32">
            <v>13.758432550992332</v>
          </cell>
          <cell r="BI32">
            <v>18.770030765337424</v>
          </cell>
          <cell r="BJ32">
            <v>4.8290302916323302</v>
          </cell>
          <cell r="BK32">
            <v>7.4680828024706214</v>
          </cell>
          <cell r="BL32">
            <v>4.7805350622251996</v>
          </cell>
          <cell r="BM32">
            <v>4.9431622459524593</v>
          </cell>
          <cell r="BN32">
            <v>3199.201</v>
          </cell>
          <cell r="BO32">
            <v>32.015665277744183</v>
          </cell>
          <cell r="BP32">
            <v>108006.51999999999</v>
          </cell>
          <cell r="BQ32">
            <v>17.743291945869249</v>
          </cell>
          <cell r="BR32">
            <v>23.822894664163869</v>
          </cell>
          <cell r="BS32" t="str">
            <v>NA</v>
          </cell>
          <cell r="BT32" t="str">
            <v>NA</v>
          </cell>
          <cell r="BV32">
            <v>0.28041191021803796</v>
          </cell>
          <cell r="BW32" t="str">
            <v>NA</v>
          </cell>
          <cell r="BX32">
            <v>134370.46752102402</v>
          </cell>
          <cell r="BY32" t="str">
            <v>NA</v>
          </cell>
          <cell r="BZ32">
            <v>19360</v>
          </cell>
          <cell r="CA32">
            <v>24.021126468235465</v>
          </cell>
          <cell r="CB32">
            <v>22468</v>
          </cell>
          <cell r="CC32">
            <v>27.87741061406583</v>
          </cell>
          <cell r="CD32">
            <v>134370.46752102402</v>
          </cell>
          <cell r="CE32" t="str">
            <v>NA</v>
          </cell>
          <cell r="CF32" t="str">
            <v>NA</v>
          </cell>
          <cell r="CG32">
            <v>161985.24911554184</v>
          </cell>
          <cell r="CH32">
            <v>161985.24911554184</v>
          </cell>
          <cell r="CI32" t="str">
            <v>NA</v>
          </cell>
          <cell r="CJ32" t="str">
            <v>NA</v>
          </cell>
          <cell r="CK32">
            <v>7210.6544352394558</v>
          </cell>
          <cell r="CL32">
            <v>7210.6544352394558</v>
          </cell>
          <cell r="CM32" t="str">
            <v>NA</v>
          </cell>
          <cell r="CN32" t="str">
            <v>NA</v>
          </cell>
          <cell r="CO32" t="str">
            <v>NA</v>
          </cell>
          <cell r="CP32" t="str">
            <v>NA</v>
          </cell>
          <cell r="CQ32" t="str">
            <v>NA</v>
          </cell>
          <cell r="CR32" t="str">
            <v>NA</v>
          </cell>
          <cell r="CS32" t="str">
            <v>NA</v>
          </cell>
          <cell r="CT32" t="str">
            <v>NA</v>
          </cell>
          <cell r="CU32" t="str">
            <v>NA</v>
          </cell>
          <cell r="CV32">
            <v>25783.75</v>
          </cell>
          <cell r="CW32">
            <v>31.991462787983792</v>
          </cell>
          <cell r="CX32" t="str">
            <v>NA</v>
          </cell>
          <cell r="CY32" t="str">
            <v>NA</v>
          </cell>
          <cell r="CZ32" t="str">
            <v>NA</v>
          </cell>
          <cell r="DA32" t="str">
            <v>NA</v>
          </cell>
          <cell r="DB32">
            <v>88.644077488259128</v>
          </cell>
          <cell r="DC32" t="str">
            <v>NA</v>
          </cell>
          <cell r="DD32">
            <v>25.19</v>
          </cell>
          <cell r="DE32" t="str">
            <v>NA</v>
          </cell>
          <cell r="DF32">
            <v>0.27917114955335637</v>
          </cell>
          <cell r="DG32" t="str">
            <v>NA</v>
          </cell>
          <cell r="DH32">
            <v>61.328835896306131</v>
          </cell>
          <cell r="DI32">
            <v>2.9358823208769147</v>
          </cell>
          <cell r="DJ32">
            <v>46512</v>
          </cell>
          <cell r="DK32" t="str">
            <v>NA</v>
          </cell>
          <cell r="DL32">
            <v>5.9</v>
          </cell>
          <cell r="DM32">
            <v>2.3172979640486191</v>
          </cell>
          <cell r="DN32">
            <v>16.521969010899973</v>
          </cell>
          <cell r="DO32">
            <v>8.3664491619479211</v>
          </cell>
          <cell r="DP32">
            <v>8.1555198489520517</v>
          </cell>
          <cell r="DQ32">
            <v>1803.8</v>
          </cell>
          <cell r="DR32">
            <v>17.3</v>
          </cell>
          <cell r="DS32">
            <v>0.95908637321210777</v>
          </cell>
          <cell r="DT32">
            <v>0.27917114955335637</v>
          </cell>
          <cell r="DU32">
            <v>0.28041191021803796</v>
          </cell>
          <cell r="DV32">
            <v>7.0672497940039296</v>
          </cell>
          <cell r="DW32">
            <v>11.650719290820156</v>
          </cell>
          <cell r="DX32">
            <v>26084</v>
          </cell>
          <cell r="DY32">
            <v>103169</v>
          </cell>
          <cell r="DZ32">
            <v>129520</v>
          </cell>
          <cell r="EA32">
            <v>5.4229425108826668</v>
          </cell>
          <cell r="EB32">
            <v>1698.4</v>
          </cell>
          <cell r="EC32">
            <v>6.5712896293158796</v>
          </cell>
          <cell r="ED32">
            <v>107146</v>
          </cell>
          <cell r="EE32">
            <v>8.9214191318491398</v>
          </cell>
          <cell r="EF32">
            <v>-0.21044298123813476</v>
          </cell>
          <cell r="EG32">
            <v>-5.8030376287157681</v>
          </cell>
          <cell r="EI32">
            <v>24.24543266896157</v>
          </cell>
        </row>
        <row r="33">
          <cell r="A33">
            <v>2000</v>
          </cell>
          <cell r="B33">
            <v>4.5</v>
          </cell>
          <cell r="C33">
            <v>68.3</v>
          </cell>
          <cell r="D33">
            <v>128.88</v>
          </cell>
          <cell r="E33">
            <v>334.93</v>
          </cell>
          <cell r="F33">
            <v>143.19999999999999</v>
          </cell>
          <cell r="G33">
            <v>102.63</v>
          </cell>
          <cell r="H33">
            <v>143.72999999999999</v>
          </cell>
          <cell r="I33">
            <v>74.7</v>
          </cell>
          <cell r="J33">
            <v>1772.9</v>
          </cell>
          <cell r="K33" t="str">
            <v>NA</v>
          </cell>
          <cell r="L33">
            <v>26</v>
          </cell>
          <cell r="M33">
            <v>77.099999999999994</v>
          </cell>
          <cell r="N33">
            <v>78.45</v>
          </cell>
          <cell r="O33">
            <v>30.347999999999999</v>
          </cell>
          <cell r="P33">
            <v>65.739999999999995</v>
          </cell>
          <cell r="Q33">
            <v>1856.1</v>
          </cell>
          <cell r="R33">
            <v>42023</v>
          </cell>
          <cell r="S33" t="str">
            <v>NA</v>
          </cell>
          <cell r="T33">
            <v>42023</v>
          </cell>
          <cell r="U33" t="str">
            <v>NA</v>
          </cell>
          <cell r="V33">
            <v>311.7</v>
          </cell>
          <cell r="W33">
            <v>471.9</v>
          </cell>
          <cell r="X33">
            <v>141</v>
          </cell>
          <cell r="Y33">
            <v>252.8</v>
          </cell>
          <cell r="Z33">
            <v>79.474500000000006</v>
          </cell>
          <cell r="AA33">
            <v>94067</v>
          </cell>
          <cell r="AB33">
            <v>59.492199999999997</v>
          </cell>
          <cell r="AC33">
            <v>111207</v>
          </cell>
          <cell r="AD33" t="str">
            <v>NA</v>
          </cell>
          <cell r="AE33">
            <v>49812</v>
          </cell>
          <cell r="AF33">
            <v>2086</v>
          </cell>
          <cell r="AG33">
            <v>51206</v>
          </cell>
          <cell r="AH33">
            <v>1764</v>
          </cell>
          <cell r="AI33">
            <v>52480</v>
          </cell>
          <cell r="AJ33">
            <v>67508</v>
          </cell>
          <cell r="AK33" t="str">
            <v>NA</v>
          </cell>
          <cell r="AL33">
            <v>-7305</v>
          </cell>
          <cell r="AM33">
            <v>120730</v>
          </cell>
          <cell r="AN33">
            <v>589</v>
          </cell>
          <cell r="AO33">
            <v>2905</v>
          </cell>
          <cell r="AP33">
            <v>102408</v>
          </cell>
          <cell r="AQ33">
            <v>113895</v>
          </cell>
          <cell r="AR33">
            <v>-87410</v>
          </cell>
          <cell r="AS33">
            <v>-102737</v>
          </cell>
          <cell r="AT33">
            <v>76.05</v>
          </cell>
          <cell r="BA33">
            <v>844.83</v>
          </cell>
          <cell r="BB33">
            <v>321.06</v>
          </cell>
          <cell r="BC33">
            <v>1.4007865955498087</v>
          </cell>
          <cell r="BD33">
            <v>0</v>
          </cell>
          <cell r="BE33">
            <v>41923</v>
          </cell>
          <cell r="BF33">
            <v>38.414449637276782</v>
          </cell>
          <cell r="BG33">
            <v>1401.1597758241442</v>
          </cell>
          <cell r="BH33">
            <v>14.9374082940273</v>
          </cell>
          <cell r="BI33">
            <v>19.374070420268875</v>
          </cell>
          <cell r="BJ33">
            <v>3.2181068986148365</v>
          </cell>
          <cell r="BK33">
            <v>8.5691138046821713</v>
          </cell>
          <cell r="BL33">
            <v>7.9193485295686594</v>
          </cell>
          <cell r="BM33">
            <v>7.8943049400951759</v>
          </cell>
          <cell r="BN33">
            <v>3371.4450000000002</v>
          </cell>
          <cell r="BO33">
            <v>31.837203272777071</v>
          </cell>
          <cell r="BP33">
            <v>111036.08749999999</v>
          </cell>
          <cell r="BQ33">
            <v>18.290357492238506</v>
          </cell>
          <cell r="BR33">
            <v>24.050437202154512</v>
          </cell>
          <cell r="BS33">
            <v>0.9551422746830518</v>
          </cell>
          <cell r="BT33">
            <v>5.0201720881803746</v>
          </cell>
          <cell r="BV33">
            <v>0.67886320400077926</v>
          </cell>
          <cell r="BW33" t="str">
            <v>NA</v>
          </cell>
          <cell r="BX33">
            <v>162109.87275517115</v>
          </cell>
          <cell r="BY33" t="str">
            <v>NA</v>
          </cell>
          <cell r="BZ33">
            <v>23149</v>
          </cell>
          <cell r="CA33">
            <v>24.593120984998496</v>
          </cell>
          <cell r="CB33">
            <v>25771</v>
          </cell>
          <cell r="CC33">
            <v>27.378691127236436</v>
          </cell>
          <cell r="CD33">
            <v>162109.87275517115</v>
          </cell>
          <cell r="CE33" t="str">
            <v>NA</v>
          </cell>
          <cell r="CF33" t="str">
            <v>NA</v>
          </cell>
          <cell r="CG33">
            <v>177915.99842155681</v>
          </cell>
          <cell r="CH33">
            <v>177915.99842155681</v>
          </cell>
          <cell r="CI33" t="str">
            <v>NA</v>
          </cell>
          <cell r="CJ33" t="str">
            <v>NA</v>
          </cell>
          <cell r="CK33">
            <v>7965.3060207561812</v>
          </cell>
          <cell r="CL33">
            <v>7965.3060207561812</v>
          </cell>
          <cell r="CM33" t="str">
            <v>NA</v>
          </cell>
          <cell r="CN33" t="str">
            <v>NA</v>
          </cell>
          <cell r="CO33" t="str">
            <v>NA</v>
          </cell>
          <cell r="CP33" t="str">
            <v>NA</v>
          </cell>
          <cell r="CQ33" t="str">
            <v>NA</v>
          </cell>
          <cell r="CR33" t="str">
            <v>NA</v>
          </cell>
          <cell r="CS33" t="str">
            <v>NA</v>
          </cell>
          <cell r="CT33" t="str">
            <v>NA</v>
          </cell>
          <cell r="CU33" t="str">
            <v>NA</v>
          </cell>
          <cell r="CV33">
            <v>33521.5</v>
          </cell>
          <cell r="CW33">
            <v>35.612696233039316</v>
          </cell>
          <cell r="CX33" t="str">
            <v>NA</v>
          </cell>
          <cell r="CY33" t="str">
            <v>NA</v>
          </cell>
          <cell r="CZ33" t="str">
            <v>NA</v>
          </cell>
          <cell r="DA33" t="str">
            <v>NA</v>
          </cell>
          <cell r="DB33">
            <v>89.044772251694909</v>
          </cell>
          <cell r="DC33" t="str">
            <v>NA</v>
          </cell>
          <cell r="DD33">
            <v>-4.0599999999999996</v>
          </cell>
          <cell r="DE33" t="str">
            <v>NA</v>
          </cell>
          <cell r="DF33">
            <v>-0.40264343398481278</v>
          </cell>
          <cell r="DG33" t="str">
            <v>NA</v>
          </cell>
          <cell r="DH33">
            <v>66.010426422741702</v>
          </cell>
          <cell r="DI33">
            <v>4.8311018398823569</v>
          </cell>
          <cell r="DJ33">
            <v>49812</v>
          </cell>
          <cell r="DK33" t="str">
            <v>NA</v>
          </cell>
          <cell r="DL33">
            <v>4.5</v>
          </cell>
          <cell r="DM33">
            <v>1.5058455902160444</v>
          </cell>
          <cell r="DN33">
            <v>16.904649924977154</v>
          </cell>
          <cell r="DO33">
            <v>8.6658640923855348</v>
          </cell>
          <cell r="DP33">
            <v>8.238785832591617</v>
          </cell>
          <cell r="DQ33">
            <v>1856.1</v>
          </cell>
          <cell r="DR33">
            <v>26</v>
          </cell>
          <cell r="DS33">
            <v>1.4007865955498087</v>
          </cell>
          <cell r="DT33">
            <v>-0.40264343398481278</v>
          </cell>
          <cell r="DU33">
            <v>0.67886320400077926</v>
          </cell>
          <cell r="DV33">
            <v>3.9380781574476114</v>
          </cell>
          <cell r="DW33">
            <v>16.790254657935776</v>
          </cell>
          <cell r="DX33">
            <v>29561</v>
          </cell>
          <cell r="DY33">
            <v>109675</v>
          </cell>
          <cell r="DZ33">
            <v>140088</v>
          </cell>
          <cell r="EA33">
            <v>6.3061578574959531</v>
          </cell>
          <cell r="EB33">
            <v>1772.8999999999999</v>
          </cell>
          <cell r="EC33">
            <v>4.3864813942533942</v>
          </cell>
          <cell r="ED33">
            <v>117236</v>
          </cell>
          <cell r="EE33">
            <v>9.4170570996584111</v>
          </cell>
          <cell r="EF33">
            <v>-0.1154859570202782</v>
          </cell>
          <cell r="EG33">
            <v>-7.7607131537178287</v>
          </cell>
          <cell r="EI33">
            <v>23.773985239852397</v>
          </cell>
        </row>
        <row r="34">
          <cell r="A34">
            <v>2001</v>
          </cell>
          <cell r="B34">
            <v>4.2</v>
          </cell>
          <cell r="C34">
            <v>68.7</v>
          </cell>
          <cell r="D34">
            <v>124.55</v>
          </cell>
          <cell r="E34">
            <v>337.68</v>
          </cell>
          <cell r="F34">
            <v>152.58000000000001</v>
          </cell>
          <cell r="G34">
            <v>104.28</v>
          </cell>
          <cell r="H34">
            <v>157.1</v>
          </cell>
          <cell r="I34">
            <v>76.599999999999994</v>
          </cell>
          <cell r="J34">
            <v>1822.6</v>
          </cell>
          <cell r="K34" t="str">
            <v>NA</v>
          </cell>
          <cell r="L34">
            <v>32.799999999999997</v>
          </cell>
          <cell r="M34">
            <v>80.2</v>
          </cell>
          <cell r="N34">
            <v>81.775000000000006</v>
          </cell>
          <cell r="O34">
            <v>32.761000000000003</v>
          </cell>
          <cell r="P34">
            <v>70.989999999999995</v>
          </cell>
          <cell r="Q34">
            <v>1902.2</v>
          </cell>
          <cell r="R34">
            <v>46882</v>
          </cell>
          <cell r="S34" t="str">
            <v>NA</v>
          </cell>
          <cell r="T34">
            <v>46882</v>
          </cell>
          <cell r="U34" t="str">
            <v>NA</v>
          </cell>
          <cell r="V34">
            <v>359.5</v>
          </cell>
          <cell r="W34">
            <v>490.8</v>
          </cell>
          <cell r="X34">
            <v>161.5</v>
          </cell>
          <cell r="Y34">
            <v>272.7</v>
          </cell>
          <cell r="Z34">
            <v>89.320499999999996</v>
          </cell>
          <cell r="AA34">
            <v>103173</v>
          </cell>
          <cell r="AB34">
            <v>71.682699999999997</v>
          </cell>
          <cell r="AC34">
            <v>129582</v>
          </cell>
          <cell r="AD34" t="str">
            <v>NA</v>
          </cell>
          <cell r="AE34">
            <v>52602</v>
          </cell>
          <cell r="AF34">
            <v>4967</v>
          </cell>
          <cell r="AG34">
            <v>58676</v>
          </cell>
          <cell r="AH34">
            <v>1904</v>
          </cell>
          <cell r="AI34">
            <v>57485</v>
          </cell>
          <cell r="AJ34">
            <v>70826</v>
          </cell>
          <cell r="AK34" t="str">
            <v>NA</v>
          </cell>
          <cell r="AL34">
            <v>-5635</v>
          </cell>
          <cell r="AM34">
            <v>128934</v>
          </cell>
          <cell r="AN34">
            <v>901</v>
          </cell>
          <cell r="AO34">
            <v>5041</v>
          </cell>
          <cell r="AP34">
            <v>116258</v>
          </cell>
          <cell r="AQ34">
            <v>129851</v>
          </cell>
          <cell r="AR34">
            <v>-97203</v>
          </cell>
          <cell r="AS34">
            <v>-116198</v>
          </cell>
          <cell r="AT34">
            <v>77.83</v>
          </cell>
          <cell r="BA34">
            <v>869.80999999999983</v>
          </cell>
          <cell r="BB34">
            <v>337.98</v>
          </cell>
          <cell r="BC34">
            <v>1.7243192093365574</v>
          </cell>
          <cell r="BD34">
            <v>0</v>
          </cell>
          <cell r="BE34">
            <v>46895</v>
          </cell>
          <cell r="BF34">
            <v>38.261708286830356</v>
          </cell>
          <cell r="BG34">
            <v>1451.7353819896798</v>
          </cell>
          <cell r="BH34">
            <v>16.19123207843673</v>
          </cell>
          <cell r="BI34">
            <v>20.188568676355025</v>
          </cell>
          <cell r="BJ34">
            <v>4.2040636707608714</v>
          </cell>
          <cell r="BK34">
            <v>8.3938509260054861</v>
          </cell>
          <cell r="BL34">
            <v>7.9511005667589396</v>
          </cell>
          <cell r="BM34">
            <v>7.9860054761180521</v>
          </cell>
          <cell r="BN34">
            <v>3511.2159999999999</v>
          </cell>
          <cell r="BO34">
            <v>30.931173787054931</v>
          </cell>
          <cell r="BP34">
            <v>115342.39</v>
          </cell>
          <cell r="BQ34">
            <v>18.874583422842704</v>
          </cell>
          <cell r="BR34">
            <v>24.251038703382633</v>
          </cell>
          <cell r="BS34">
            <v>0.83408671344298302</v>
          </cell>
          <cell r="BT34">
            <v>6.3128803852232576</v>
          </cell>
          <cell r="BV34">
            <v>0.21825756686453354</v>
          </cell>
          <cell r="BW34" t="str">
            <v>NA</v>
          </cell>
          <cell r="BX34">
            <v>182193.50815430237</v>
          </cell>
          <cell r="BY34" t="str">
            <v>NA</v>
          </cell>
          <cell r="BZ34">
            <v>24563</v>
          </cell>
          <cell r="CA34">
            <v>23.721507145546624</v>
          </cell>
          <cell r="CB34">
            <v>29235</v>
          </cell>
          <cell r="CC34">
            <v>28.233451182675388</v>
          </cell>
          <cell r="CD34">
            <v>182193.50815430237</v>
          </cell>
          <cell r="CE34" t="str">
            <v>NA</v>
          </cell>
          <cell r="CF34" t="str">
            <v>NA</v>
          </cell>
          <cell r="CG34">
            <v>195545.34846323432</v>
          </cell>
          <cell r="CH34">
            <v>195545.34846323432</v>
          </cell>
          <cell r="CI34" t="str">
            <v>NA</v>
          </cell>
          <cell r="CJ34" t="str">
            <v>NA</v>
          </cell>
          <cell r="CK34">
            <v>9130.4548972957364</v>
          </cell>
          <cell r="CL34">
            <v>9130.4548972957364</v>
          </cell>
          <cell r="CM34" t="str">
            <v>NA</v>
          </cell>
          <cell r="CN34" t="str">
            <v>NA</v>
          </cell>
          <cell r="CO34" t="str">
            <v>NA</v>
          </cell>
          <cell r="CP34" t="str">
            <v>NA</v>
          </cell>
          <cell r="CQ34" t="str">
            <v>NA</v>
          </cell>
          <cell r="CR34" t="str">
            <v>NA</v>
          </cell>
          <cell r="CS34" t="str">
            <v>NA</v>
          </cell>
          <cell r="CT34" t="str">
            <v>NA</v>
          </cell>
          <cell r="CU34" t="str">
            <v>NA</v>
          </cell>
          <cell r="CV34">
            <v>39848</v>
          </cell>
          <cell r="CW34">
            <v>38.482865152291737</v>
          </cell>
          <cell r="CX34" t="str">
            <v>NA</v>
          </cell>
          <cell r="CY34" t="str">
            <v>NA</v>
          </cell>
          <cell r="CZ34" t="str">
            <v>NA</v>
          </cell>
          <cell r="DA34" t="str">
            <v>NA</v>
          </cell>
          <cell r="DB34">
            <v>96.648806177193592</v>
          </cell>
          <cell r="DC34" t="str">
            <v>NA</v>
          </cell>
          <cell r="DD34">
            <v>-20.095000000000002</v>
          </cell>
          <cell r="DE34" t="str">
            <v>NA</v>
          </cell>
          <cell r="DF34">
            <v>-0.73106627485155706</v>
          </cell>
          <cell r="DG34" t="str">
            <v>NA</v>
          </cell>
          <cell r="DH34">
            <v>73.271032058498676</v>
          </cell>
          <cell r="DI34">
            <v>4.4054659590008649</v>
          </cell>
          <cell r="DJ34">
            <v>52602</v>
          </cell>
          <cell r="DK34" t="str">
            <v>NA</v>
          </cell>
          <cell r="DL34">
            <v>4.2</v>
          </cell>
          <cell r="DM34">
            <v>1.2669873564124805</v>
          </cell>
          <cell r="DN34">
            <v>17.544624854991067</v>
          </cell>
          <cell r="DO34">
            <v>9.2141391391792684</v>
          </cell>
          <cell r="DP34">
            <v>8.3304857158117986</v>
          </cell>
          <cell r="DQ34">
            <v>1902.2</v>
          </cell>
          <cell r="DR34">
            <v>32.799999999999997</v>
          </cell>
          <cell r="DS34">
            <v>1.7243192093365574</v>
          </cell>
          <cell r="DT34">
            <v>-0.73106627485155706</v>
          </cell>
          <cell r="DU34">
            <v>0.21825756686453354</v>
          </cell>
          <cell r="DV34">
            <v>8.1990756025090796</v>
          </cell>
          <cell r="DW34">
            <v>10.007055708060486</v>
          </cell>
          <cell r="DX34">
            <v>31266</v>
          </cell>
          <cell r="DY34">
            <v>113069</v>
          </cell>
          <cell r="DZ34">
            <v>145393</v>
          </cell>
          <cell r="EA34">
            <v>3.094597674948707</v>
          </cell>
          <cell r="EB34">
            <v>1822.6000000000001</v>
          </cell>
          <cell r="EC34">
            <v>2.8033165999210574</v>
          </cell>
          <cell r="ED34">
            <v>122992</v>
          </cell>
          <cell r="EE34">
            <v>4.9097546828619221</v>
          </cell>
          <cell r="EF34">
            <v>1.2748358323298348</v>
          </cell>
          <cell r="EG34">
            <v>-5.4419530499187898</v>
          </cell>
          <cell r="EI34">
            <v>23.961150725350382</v>
          </cell>
        </row>
        <row r="35">
          <cell r="A35">
            <v>2002</v>
          </cell>
          <cell r="B35">
            <v>4.7</v>
          </cell>
          <cell r="C35">
            <v>68.099999999999994</v>
          </cell>
          <cell r="D35">
            <v>120.68</v>
          </cell>
          <cell r="E35">
            <v>324.75</v>
          </cell>
          <cell r="F35">
            <v>154.93</v>
          </cell>
          <cell r="G35">
            <v>109.88</v>
          </cell>
          <cell r="H35">
            <v>171.8</v>
          </cell>
          <cell r="I35">
            <v>83.3</v>
          </cell>
          <cell r="J35">
            <v>1849.9</v>
          </cell>
          <cell r="K35" t="str">
            <v>NA</v>
          </cell>
          <cell r="L35">
            <v>41.3</v>
          </cell>
          <cell r="M35">
            <v>84</v>
          </cell>
          <cell r="N35">
            <v>85.924999999999997</v>
          </cell>
          <cell r="O35">
            <v>34.414000000000001</v>
          </cell>
          <cell r="P35">
            <v>74.58</v>
          </cell>
          <cell r="Q35">
            <v>1941.4</v>
          </cell>
          <cell r="R35">
            <v>50048</v>
          </cell>
          <cell r="S35" t="str">
            <v>NA</v>
          </cell>
          <cell r="T35">
            <v>50048</v>
          </cell>
          <cell r="U35" t="str">
            <v>NA</v>
          </cell>
          <cell r="V35">
            <v>391.5</v>
          </cell>
          <cell r="W35">
            <v>499.1</v>
          </cell>
          <cell r="X35">
            <v>171.8</v>
          </cell>
          <cell r="Y35">
            <v>295.8</v>
          </cell>
          <cell r="Z35">
            <v>95.553100000000001</v>
          </cell>
          <cell r="AA35">
            <v>112928</v>
          </cell>
          <cell r="AB35">
            <v>69.971999999999994</v>
          </cell>
          <cell r="AC35">
            <v>142691</v>
          </cell>
          <cell r="AD35" t="str">
            <v>NA</v>
          </cell>
          <cell r="AE35">
            <v>57695</v>
          </cell>
          <cell r="AF35">
            <v>4347</v>
          </cell>
          <cell r="AG35">
            <v>62968</v>
          </cell>
          <cell r="AH35">
            <v>1956</v>
          </cell>
          <cell r="AI35">
            <v>62893</v>
          </cell>
          <cell r="AJ35">
            <v>73638</v>
          </cell>
          <cell r="AK35" t="str">
            <v>NA</v>
          </cell>
          <cell r="AL35">
            <v>-7229</v>
          </cell>
          <cell r="AM35">
            <v>135655</v>
          </cell>
          <cell r="AN35">
            <v>1510</v>
          </cell>
          <cell r="AO35">
            <v>6107</v>
          </cell>
          <cell r="AP35">
            <v>123009</v>
          </cell>
          <cell r="AQ35">
            <v>138260</v>
          </cell>
          <cell r="AR35">
            <v>-99645</v>
          </cell>
          <cell r="AS35">
            <v>-122400</v>
          </cell>
          <cell r="AT35">
            <v>79.58</v>
          </cell>
          <cell r="BA35">
            <v>884.56000000000017</v>
          </cell>
          <cell r="BB35">
            <v>364.98</v>
          </cell>
          <cell r="BC35">
            <v>2.1273307922118057</v>
          </cell>
          <cell r="BD35">
            <v>0</v>
          </cell>
          <cell r="BE35">
            <v>50204</v>
          </cell>
          <cell r="BF35">
            <v>37.981682477678561</v>
          </cell>
          <cell r="BG35">
            <v>1481.573722068294</v>
          </cell>
          <cell r="BH35">
            <v>17.1098432617387</v>
          </cell>
          <cell r="BI35">
            <v>20.368861025879404</v>
          </cell>
          <cell r="BJ35">
            <v>0.89304176246798317</v>
          </cell>
          <cell r="BK35">
            <v>5.6735100754028656</v>
          </cell>
          <cell r="BL35">
            <v>5.0456335276700903</v>
          </cell>
          <cell r="BM35">
            <v>5.0570502887730795</v>
          </cell>
          <cell r="BN35">
            <v>3634.346</v>
          </cell>
          <cell r="BO35">
            <v>30.759657844908833</v>
          </cell>
          <cell r="BP35">
            <v>116314.61749999999</v>
          </cell>
          <cell r="BQ35">
            <v>19.481197508467638</v>
          </cell>
          <cell r="BR35">
            <v>24.480016974701734</v>
          </cell>
          <cell r="BS35">
            <v>0.94419985106519722</v>
          </cell>
          <cell r="BT35">
            <v>2.8772293446632897</v>
          </cell>
          <cell r="BV35">
            <v>0.30766985436096556</v>
          </cell>
          <cell r="BW35" t="str">
            <v>NA</v>
          </cell>
          <cell r="BX35">
            <v>194906.5911193974</v>
          </cell>
          <cell r="BY35" t="str">
            <v>NA</v>
          </cell>
          <cell r="BZ35">
            <v>26100</v>
          </cell>
          <cell r="CA35">
            <v>23.141738325133144</v>
          </cell>
          <cell r="CB35">
            <v>32106</v>
          </cell>
          <cell r="CC35">
            <v>28.466998109836197</v>
          </cell>
          <cell r="CD35">
            <v>194906.5911193974</v>
          </cell>
          <cell r="CE35" t="str">
            <v>NA</v>
          </cell>
          <cell r="CF35" t="str">
            <v>NA</v>
          </cell>
          <cell r="CG35">
            <v>216712.54473782296</v>
          </cell>
          <cell r="CH35">
            <v>216712.54473782296</v>
          </cell>
          <cell r="CI35" t="str">
            <v>NA</v>
          </cell>
          <cell r="CJ35" t="str">
            <v>NA</v>
          </cell>
          <cell r="CK35">
            <v>9395.1358105309973</v>
          </cell>
          <cell r="CL35">
            <v>9395.1358105309973</v>
          </cell>
          <cell r="CM35" t="str">
            <v>NA</v>
          </cell>
          <cell r="CN35" t="str">
            <v>NA</v>
          </cell>
          <cell r="CO35" t="str">
            <v>NA</v>
          </cell>
          <cell r="CP35" t="str">
            <v>NA</v>
          </cell>
          <cell r="CQ35" t="str">
            <v>NA</v>
          </cell>
          <cell r="CR35" t="str">
            <v>NA</v>
          </cell>
          <cell r="CS35" t="str">
            <v>NA</v>
          </cell>
          <cell r="CT35" t="str">
            <v>NA</v>
          </cell>
          <cell r="CU35" t="str">
            <v>NA</v>
          </cell>
          <cell r="CV35">
            <v>43677.75</v>
          </cell>
          <cell r="CW35">
            <v>38.727167093125829</v>
          </cell>
          <cell r="CX35" t="str">
            <v>NA</v>
          </cell>
          <cell r="CY35" t="str">
            <v>NA</v>
          </cell>
          <cell r="CZ35">
            <v>178698.08593474166</v>
          </cell>
          <cell r="DA35">
            <v>158.44384459402096</v>
          </cell>
          <cell r="DB35">
            <v>99.968938511966584</v>
          </cell>
          <cell r="DC35">
            <v>0.15053460611954933</v>
          </cell>
          <cell r="DD35">
            <v>-22.560000000000002</v>
          </cell>
          <cell r="DE35" t="str">
            <v>NA</v>
          </cell>
          <cell r="DF35">
            <v>0.29791663131205887</v>
          </cell>
          <cell r="DG35">
            <v>-10.850000000000001</v>
          </cell>
          <cell r="DH35">
            <v>78.283291580164246</v>
          </cell>
          <cell r="DI35">
            <v>5.229742067527865</v>
          </cell>
          <cell r="DJ35">
            <v>57695</v>
          </cell>
          <cell r="DK35" t="str">
            <v>NA</v>
          </cell>
          <cell r="DL35">
            <v>4.7</v>
          </cell>
          <cell r="DM35">
            <v>1.3508640894223092</v>
          </cell>
          <cell r="DN35">
            <v>17.850171492780859</v>
          </cell>
          <cell r="DO35">
            <v>9.5794383473079883</v>
          </cell>
          <cell r="DP35">
            <v>8.2707331454728727</v>
          </cell>
          <cell r="DQ35">
            <v>1941.4</v>
          </cell>
          <cell r="DR35">
            <v>41.3</v>
          </cell>
          <cell r="DS35">
            <v>2.1273307922118057</v>
          </cell>
          <cell r="DT35">
            <v>0.29791663131205887</v>
          </cell>
          <cell r="DU35">
            <v>0.30766985436096556</v>
          </cell>
          <cell r="DV35">
            <v>6.6955209167642167</v>
          </cell>
          <cell r="DW35">
            <v>8.919439820732201</v>
          </cell>
          <cell r="DX35">
            <v>36042</v>
          </cell>
          <cell r="DY35">
            <v>116039</v>
          </cell>
          <cell r="DZ35">
            <v>154253</v>
          </cell>
          <cell r="EA35">
            <v>2.6267146609592285</v>
          </cell>
          <cell r="EB35">
            <v>1849.875</v>
          </cell>
          <cell r="EC35">
            <v>1.4964885328651256</v>
          </cell>
          <cell r="ED35">
            <v>128038</v>
          </cell>
          <cell r="EE35">
            <v>4.1027058670482619</v>
          </cell>
          <cell r="EF35">
            <v>2.110336781231581</v>
          </cell>
          <cell r="EG35">
            <v>-6.409640856413314</v>
          </cell>
          <cell r="EI35">
            <v>23.614993085998414</v>
          </cell>
        </row>
        <row r="36">
          <cell r="A36">
            <v>2003</v>
          </cell>
          <cell r="B36">
            <v>4.8</v>
          </cell>
          <cell r="C36">
            <v>68.099999999999994</v>
          </cell>
          <cell r="D36">
            <v>116.68</v>
          </cell>
          <cell r="E36">
            <v>317.43</v>
          </cell>
          <cell r="F36">
            <v>160.44999999999999</v>
          </cell>
          <cell r="G36">
            <v>115.83</v>
          </cell>
          <cell r="H36">
            <v>184.2</v>
          </cell>
          <cell r="I36">
            <v>85.3</v>
          </cell>
          <cell r="J36">
            <v>1885.5</v>
          </cell>
          <cell r="K36" t="str">
            <v>NA</v>
          </cell>
          <cell r="L36">
            <v>30.7</v>
          </cell>
          <cell r="M36">
            <v>87.3</v>
          </cell>
          <cell r="N36">
            <v>89.658299999999997</v>
          </cell>
          <cell r="O36">
            <v>36.661999999999999</v>
          </cell>
          <cell r="P36">
            <v>79.45</v>
          </cell>
          <cell r="Q36">
            <v>1981.3</v>
          </cell>
          <cell r="R36">
            <v>54457</v>
          </cell>
          <cell r="S36" t="str">
            <v>NA</v>
          </cell>
          <cell r="T36">
            <v>54456</v>
          </cell>
          <cell r="U36" t="str">
            <v>NA</v>
          </cell>
          <cell r="V36">
            <v>480.4</v>
          </cell>
          <cell r="W36">
            <v>554.70000000000005</v>
          </cell>
          <cell r="X36">
            <v>176.5</v>
          </cell>
          <cell r="Y36">
            <v>334.8</v>
          </cell>
          <cell r="Z36">
            <v>109.1418</v>
          </cell>
          <cell r="AA36">
            <v>124196</v>
          </cell>
          <cell r="AB36">
            <v>66.045599999999993</v>
          </cell>
          <cell r="AC36">
            <v>141142</v>
          </cell>
          <cell r="AD36" t="str">
            <v>NA</v>
          </cell>
          <cell r="AE36">
            <v>68819</v>
          </cell>
          <cell r="AF36">
            <v>5722</v>
          </cell>
          <cell r="AG36">
            <v>67970</v>
          </cell>
          <cell r="AH36">
            <v>2456</v>
          </cell>
          <cell r="AI36">
            <v>67285</v>
          </cell>
          <cell r="AJ36">
            <v>75722</v>
          </cell>
          <cell r="AK36">
            <v>75</v>
          </cell>
          <cell r="AL36">
            <v>-9142</v>
          </cell>
          <cell r="AM36">
            <v>141393</v>
          </cell>
          <cell r="AN36">
            <v>1773</v>
          </cell>
          <cell r="AO36">
            <v>6009</v>
          </cell>
          <cell r="AP36">
            <v>117684</v>
          </cell>
          <cell r="AQ36">
            <v>135913</v>
          </cell>
          <cell r="AR36">
            <v>-95630</v>
          </cell>
          <cell r="AS36">
            <v>-119441</v>
          </cell>
          <cell r="AT36">
            <v>81.239999999999995</v>
          </cell>
          <cell r="BA36">
            <v>905.61000000000013</v>
          </cell>
          <cell r="BB36">
            <v>385.33</v>
          </cell>
          <cell r="BC36">
            <v>1.5494877100893354</v>
          </cell>
          <cell r="BD36">
            <v>0</v>
          </cell>
          <cell r="BE36">
            <v>54673</v>
          </cell>
          <cell r="BF36">
            <v>37.778027343749997</v>
          </cell>
          <cell r="BG36">
            <v>1516.2541377246619</v>
          </cell>
          <cell r="BH36">
            <v>18.304876576837597</v>
          </cell>
          <cell r="BI36">
            <v>20.96778531138327</v>
          </cell>
          <cell r="BJ36">
            <v>2.9403916337929159</v>
          </cell>
          <cell r="BK36">
            <v>6.9844784479776489</v>
          </cell>
          <cell r="BL36">
            <v>6.5322252571627715</v>
          </cell>
          <cell r="BM36">
            <v>6.5299007776884022</v>
          </cell>
          <cell r="BN36">
            <v>3734.72</v>
          </cell>
          <cell r="BO36">
            <v>30.688295931903113</v>
          </cell>
          <cell r="BP36">
            <v>116645.815</v>
          </cell>
          <cell r="BQ36">
            <v>20.008811259494262</v>
          </cell>
          <cell r="BR36">
            <v>24.629260536058919</v>
          </cell>
          <cell r="BS36">
            <v>0.60965464816227222</v>
          </cell>
          <cell r="BT36">
            <v>3.6261382338963477</v>
          </cell>
          <cell r="BV36">
            <v>1.3040457468834594</v>
          </cell>
          <cell r="BW36" t="str">
            <v>NA</v>
          </cell>
          <cell r="BX36">
            <v>222624.3173099641</v>
          </cell>
          <cell r="BY36" t="str">
            <v>NA</v>
          </cell>
          <cell r="BZ36">
            <v>29928</v>
          </cell>
          <cell r="CA36">
            <v>24.195586554698185</v>
          </cell>
          <cell r="CB36">
            <v>36257</v>
          </cell>
          <cell r="CC36">
            <v>29.312328980008424</v>
          </cell>
          <cell r="CD36">
            <v>222624.3173099641</v>
          </cell>
          <cell r="CE36" t="str">
            <v>NA</v>
          </cell>
          <cell r="CF36" t="str">
            <v>NA</v>
          </cell>
          <cell r="CG36">
            <v>249464.33981772765</v>
          </cell>
          <cell r="CH36">
            <v>249464.33981772765</v>
          </cell>
          <cell r="CI36" t="str">
            <v>NA</v>
          </cell>
          <cell r="CJ36" t="str">
            <v>NA</v>
          </cell>
          <cell r="CK36">
            <v>9066.2611012433481</v>
          </cell>
          <cell r="CL36">
            <v>9066.2611012433481</v>
          </cell>
          <cell r="CM36" t="str">
            <v>NA</v>
          </cell>
          <cell r="CN36" t="str">
            <v>NA</v>
          </cell>
          <cell r="CO36">
            <v>12324</v>
          </cell>
          <cell r="CP36" t="str">
            <v>NA</v>
          </cell>
          <cell r="CQ36">
            <v>17.499219038423309</v>
          </cell>
          <cell r="CR36">
            <v>159960</v>
          </cell>
          <cell r="CS36">
            <v>129.32123848200754</v>
          </cell>
          <cell r="CT36" t="str">
            <v>NA</v>
          </cell>
          <cell r="CU36" t="str">
            <v>NA</v>
          </cell>
          <cell r="CV36">
            <v>51219.5</v>
          </cell>
          <cell r="CW36">
            <v>41.408909567574298</v>
          </cell>
          <cell r="CX36">
            <v>88589.75</v>
          </cell>
          <cell r="CY36">
            <v>71.621256481691844</v>
          </cell>
          <cell r="CZ36">
            <v>190939.61808926996</v>
          </cell>
          <cell r="DA36">
            <v>154.3670160451733</v>
          </cell>
          <cell r="DB36">
            <v>107.01042807164951</v>
          </cell>
          <cell r="DC36">
            <v>1.0517178606904578</v>
          </cell>
          <cell r="DD36">
            <v>-21.65</v>
          </cell>
          <cell r="DE36" t="str">
            <v>NA</v>
          </cell>
          <cell r="DF36">
            <v>0.57724033681016118</v>
          </cell>
          <cell r="DG36">
            <v>-25.75</v>
          </cell>
          <cell r="DH36">
            <v>86.487613883405572</v>
          </cell>
          <cell r="DI36">
            <v>4.0389245020743703</v>
          </cell>
          <cell r="DJ36">
            <v>68819</v>
          </cell>
          <cell r="DK36" t="str">
            <v>NA</v>
          </cell>
          <cell r="DL36">
            <v>4.8</v>
          </cell>
          <cell r="DM36">
            <v>1.4914261920684388</v>
          </cell>
          <cell r="DN36">
            <v>19.090162567364615</v>
          </cell>
          <cell r="DO36">
            <v>11.143002188031444</v>
          </cell>
          <cell r="DP36">
            <v>7.9471603793331713</v>
          </cell>
          <cell r="DQ36">
            <v>1981.3</v>
          </cell>
          <cell r="DR36">
            <v>30.7</v>
          </cell>
          <cell r="DS36">
            <v>1.5494877100893354</v>
          </cell>
          <cell r="DT36">
            <v>0.57724033681016118</v>
          </cell>
          <cell r="DU36">
            <v>1.3040457468834594</v>
          </cell>
          <cell r="DV36">
            <v>8.1248402578593133</v>
          </cell>
          <cell r="DW36">
            <v>9.6723151809686705</v>
          </cell>
          <cell r="DX36">
            <v>34519</v>
          </cell>
          <cell r="DY36">
            <v>120081</v>
          </cell>
          <cell r="DZ36">
            <v>156224</v>
          </cell>
          <cell r="EA36">
            <v>3.4833116452227308</v>
          </cell>
          <cell r="EB36">
            <v>1885.5250000000001</v>
          </cell>
          <cell r="EC36">
            <v>1.9271572403540826</v>
          </cell>
          <cell r="ED36">
            <v>133611</v>
          </cell>
          <cell r="EE36">
            <v>4.3526140676986458</v>
          </cell>
          <cell r="EF36">
            <v>-1.0423311749074293</v>
          </cell>
          <cell r="EG36">
            <v>-7.390939998765397</v>
          </cell>
          <cell r="EI36">
            <v>24.913078730743333</v>
          </cell>
        </row>
        <row r="37">
          <cell r="A37">
            <v>2004</v>
          </cell>
          <cell r="B37">
            <v>4.7</v>
          </cell>
          <cell r="C37">
            <v>69</v>
          </cell>
          <cell r="D37">
            <v>115.1</v>
          </cell>
          <cell r="E37">
            <v>313.93</v>
          </cell>
          <cell r="F37">
            <v>178.63</v>
          </cell>
          <cell r="G37">
            <v>118</v>
          </cell>
          <cell r="H37">
            <v>193.43</v>
          </cell>
          <cell r="I37">
            <v>85</v>
          </cell>
          <cell r="J37">
            <v>1946.6</v>
          </cell>
          <cell r="K37" t="str">
            <v>NA</v>
          </cell>
          <cell r="L37">
            <v>32</v>
          </cell>
          <cell r="M37">
            <v>89.3</v>
          </cell>
          <cell r="N37">
            <v>91.525000000000006</v>
          </cell>
          <cell r="O37">
            <v>38.561</v>
          </cell>
          <cell r="P37">
            <v>83.57</v>
          </cell>
          <cell r="Q37">
            <v>2043.2</v>
          </cell>
          <cell r="R37">
            <v>59116</v>
          </cell>
          <cell r="S37" t="str">
            <v>NA</v>
          </cell>
          <cell r="T37">
            <v>59116</v>
          </cell>
          <cell r="U37" t="str">
            <v>NA</v>
          </cell>
          <cell r="V37">
            <v>605.1</v>
          </cell>
          <cell r="W37">
            <v>731.7</v>
          </cell>
          <cell r="X37">
            <v>181.5</v>
          </cell>
          <cell r="Y37">
            <v>371.6</v>
          </cell>
          <cell r="Z37">
            <v>121.3253</v>
          </cell>
          <cell r="AA37">
            <v>133591</v>
          </cell>
          <cell r="AB37">
            <v>67.752099999999999</v>
          </cell>
          <cell r="AC37">
            <v>180476</v>
          </cell>
          <cell r="AD37" t="str">
            <v>NA</v>
          </cell>
          <cell r="AE37">
            <v>76954</v>
          </cell>
          <cell r="AF37">
            <v>6948</v>
          </cell>
          <cell r="AG37">
            <v>73073</v>
          </cell>
          <cell r="AH37">
            <v>2236</v>
          </cell>
          <cell r="AI37">
            <v>71248</v>
          </cell>
          <cell r="AJ37">
            <v>78736</v>
          </cell>
          <cell r="AK37">
            <v>71.8</v>
          </cell>
          <cell r="AL37">
            <v>-11537</v>
          </cell>
          <cell r="AM37">
            <v>148834</v>
          </cell>
          <cell r="AN37">
            <v>2238</v>
          </cell>
          <cell r="AO37">
            <v>6703</v>
          </cell>
          <cell r="AP37">
            <v>125751</v>
          </cell>
          <cell r="AQ37">
            <v>144775</v>
          </cell>
          <cell r="AR37">
            <v>-103306</v>
          </cell>
          <cell r="AS37">
            <v>-121716</v>
          </cell>
          <cell r="AT37">
            <v>82.98</v>
          </cell>
          <cell r="BA37">
            <v>942.51</v>
          </cell>
          <cell r="BB37">
            <v>396.43</v>
          </cell>
          <cell r="BC37">
            <v>1.566170712607674</v>
          </cell>
          <cell r="BD37">
            <v>0</v>
          </cell>
          <cell r="BE37">
            <v>59394</v>
          </cell>
          <cell r="BF37">
            <v>37.650742885044636</v>
          </cell>
          <cell r="BG37">
            <v>1565.2579706660056</v>
          </cell>
          <cell r="BH37">
            <v>19.328060507952181</v>
          </cell>
          <cell r="BI37">
            <v>21.643964734548913</v>
          </cell>
          <cell r="BJ37">
            <v>3.2248490392476015</v>
          </cell>
          <cell r="BK37">
            <v>5.5896794868821376</v>
          </cell>
          <cell r="BL37">
            <v>5.1797501500191023</v>
          </cell>
          <cell r="BM37">
            <v>5.185651353052223</v>
          </cell>
          <cell r="BN37">
            <v>3842.5520000000001</v>
          </cell>
          <cell r="BO37">
            <v>30.619180759323022</v>
          </cell>
          <cell r="BP37">
            <v>117422.96750000001</v>
          </cell>
          <cell r="BQ37">
            <v>20.49643410675872</v>
          </cell>
          <cell r="BR37">
            <v>24.700450839670665</v>
          </cell>
          <cell r="BS37">
            <v>0.28904766956978634</v>
          </cell>
          <cell r="BT37">
            <v>3.4225031306302389</v>
          </cell>
          <cell r="BV37">
            <v>0.36304219284653921</v>
          </cell>
          <cell r="BW37" t="str">
            <v>NA</v>
          </cell>
          <cell r="BX37">
            <v>247476.07158309125</v>
          </cell>
          <cell r="BY37" t="str">
            <v>NA</v>
          </cell>
          <cell r="BZ37">
            <v>34562</v>
          </cell>
          <cell r="CA37">
            <v>26.086204301792282</v>
          </cell>
          <cell r="CB37">
            <v>42108</v>
          </cell>
          <cell r="CC37">
            <v>31.781664566282895</v>
          </cell>
          <cell r="CD37">
            <v>247476.07158309125</v>
          </cell>
          <cell r="CE37" t="str">
            <v>NA</v>
          </cell>
          <cell r="CF37" t="str">
            <v>NA</v>
          </cell>
          <cell r="CG37">
            <v>280460.40249600256</v>
          </cell>
          <cell r="CH37">
            <v>280460.40249600256</v>
          </cell>
          <cell r="CI37" t="str">
            <v>NA</v>
          </cell>
          <cell r="CJ37" t="str">
            <v>NA</v>
          </cell>
          <cell r="CK37">
            <v>8679.4339609236304</v>
          </cell>
          <cell r="CL37">
            <v>8679.4339609236304</v>
          </cell>
          <cell r="CM37" t="str">
            <v>NA</v>
          </cell>
          <cell r="CN37" t="str">
            <v>NA</v>
          </cell>
          <cell r="CO37">
            <v>16630</v>
          </cell>
          <cell r="CP37">
            <v>34.939954560207731</v>
          </cell>
          <cell r="CQ37">
            <v>22.082354034710328</v>
          </cell>
          <cell r="CR37">
            <v>199028</v>
          </cell>
          <cell r="CS37">
            <v>150.21946269825571</v>
          </cell>
          <cell r="CT37" t="str">
            <v>NA</v>
          </cell>
          <cell r="CU37" t="str">
            <v>NA</v>
          </cell>
          <cell r="CV37">
            <v>65097</v>
          </cell>
          <cell r="CW37">
            <v>49.13296804102113</v>
          </cell>
          <cell r="CX37">
            <v>101728.75</v>
          </cell>
          <cell r="CY37">
            <v>76.781348181990381</v>
          </cell>
          <cell r="CZ37">
            <v>229214.96282664698</v>
          </cell>
          <cell r="DA37">
            <v>173.00353999547585</v>
          </cell>
          <cell r="DB37">
            <v>126.73482038428648</v>
          </cell>
          <cell r="DC37">
            <v>3.9081061863206026</v>
          </cell>
          <cell r="DD37">
            <v>-5.26</v>
          </cell>
          <cell r="DE37">
            <v>-4.2666666666666746</v>
          </cell>
          <cell r="DF37">
            <v>-0.11623388294878802</v>
          </cell>
          <cell r="DG37">
            <v>-25.499999999999996</v>
          </cell>
          <cell r="DH37">
            <v>82.743927545903162</v>
          </cell>
          <cell r="DI37">
            <v>1.8364260993610548</v>
          </cell>
          <cell r="DJ37">
            <v>76954</v>
          </cell>
          <cell r="DK37" t="str">
            <v>NA</v>
          </cell>
          <cell r="DL37">
            <v>4.7</v>
          </cell>
          <cell r="DM37">
            <v>1.5429606245258547</v>
          </cell>
          <cell r="DN37">
            <v>21.368920091208352</v>
          </cell>
          <cell r="DO37">
            <v>12.799312902893163</v>
          </cell>
          <cell r="DP37">
            <v>8.5696071883151888</v>
          </cell>
          <cell r="DQ37">
            <v>2043.2</v>
          </cell>
          <cell r="DR37">
            <v>32</v>
          </cell>
          <cell r="DS37">
            <v>1.566170712607674</v>
          </cell>
          <cell r="DT37">
            <v>-0.11623388294878802</v>
          </cell>
          <cell r="DU37">
            <v>0.36304219284653921</v>
          </cell>
          <cell r="DV37">
            <v>9.2259889256264191</v>
          </cell>
          <cell r="DW37">
            <v>7.1140484898222889</v>
          </cell>
          <cell r="DX37">
            <v>35515</v>
          </cell>
          <cell r="DY37">
            <v>127148</v>
          </cell>
          <cell r="DZ37">
            <v>164274</v>
          </cell>
          <cell r="EA37">
            <v>5.8851941606082647</v>
          </cell>
          <cell r="EB37">
            <v>1946.575</v>
          </cell>
          <cell r="EC37">
            <v>3.2378250089497573</v>
          </cell>
          <cell r="ED37">
            <v>139893</v>
          </cell>
          <cell r="EE37">
            <v>4.7017086916496309</v>
          </cell>
          <cell r="EF37">
            <v>-5.3709888974108662</v>
          </cell>
          <cell r="EG37">
            <v>-8.7077292700010869</v>
          </cell>
          <cell r="EI37">
            <v>26.959645045425731</v>
          </cell>
        </row>
        <row r="38">
          <cell r="A38">
            <v>2005</v>
          </cell>
          <cell r="B38">
            <v>4.5999999999999996</v>
          </cell>
          <cell r="C38">
            <v>70.400000000000006</v>
          </cell>
          <cell r="D38">
            <v>111.93</v>
          </cell>
          <cell r="E38">
            <v>309.33</v>
          </cell>
          <cell r="F38">
            <v>203.48</v>
          </cell>
          <cell r="G38">
            <v>124.9</v>
          </cell>
          <cell r="H38">
            <v>203.05</v>
          </cell>
          <cell r="I38">
            <v>94.2</v>
          </cell>
          <cell r="J38">
            <v>2037.9</v>
          </cell>
          <cell r="K38" t="str">
            <v>NA</v>
          </cell>
          <cell r="L38">
            <v>55.1</v>
          </cell>
          <cell r="M38">
            <v>91.3</v>
          </cell>
          <cell r="N38">
            <v>92.958299999999994</v>
          </cell>
          <cell r="O38">
            <v>40.594000000000001</v>
          </cell>
          <cell r="P38">
            <v>87.95</v>
          </cell>
          <cell r="Q38">
            <v>2136.6999999999998</v>
          </cell>
          <cell r="R38">
            <v>65697</v>
          </cell>
          <cell r="S38" t="str">
            <v>NA</v>
          </cell>
          <cell r="T38">
            <v>65697</v>
          </cell>
          <cell r="U38">
            <v>127.9</v>
          </cell>
          <cell r="V38">
            <v>698.5</v>
          </cell>
          <cell r="W38">
            <v>806.4</v>
          </cell>
          <cell r="X38">
            <v>186.9</v>
          </cell>
          <cell r="Y38">
            <v>411.5</v>
          </cell>
          <cell r="Z38">
            <v>131.81379999999999</v>
          </cell>
          <cell r="AA38">
            <v>145676</v>
          </cell>
          <cell r="AB38">
            <v>73.646199999999993</v>
          </cell>
          <cell r="AC38">
            <v>233311</v>
          </cell>
          <cell r="AD38">
            <v>127.9</v>
          </cell>
          <cell r="AE38">
            <v>80757</v>
          </cell>
          <cell r="AF38">
            <v>8362</v>
          </cell>
          <cell r="AG38">
            <v>80169</v>
          </cell>
          <cell r="AH38">
            <v>2480</v>
          </cell>
          <cell r="AI38">
            <v>77589</v>
          </cell>
          <cell r="AJ38">
            <v>84376</v>
          </cell>
          <cell r="AK38">
            <v>72.3</v>
          </cell>
          <cell r="AL38">
            <v>-14446</v>
          </cell>
          <cell r="AM38">
            <v>162706</v>
          </cell>
          <cell r="AN38">
            <v>3695</v>
          </cell>
          <cell r="AO38">
            <v>7782</v>
          </cell>
          <cell r="AP38">
            <v>135441</v>
          </cell>
          <cell r="AQ38">
            <v>152709</v>
          </cell>
          <cell r="AR38">
            <v>-116912</v>
          </cell>
          <cell r="AS38">
            <v>-137201</v>
          </cell>
          <cell r="AT38">
            <v>84.79</v>
          </cell>
          <cell r="BA38">
            <v>991.01</v>
          </cell>
          <cell r="BB38">
            <v>422.15000000000003</v>
          </cell>
          <cell r="BC38">
            <v>2.5787429213272808</v>
          </cell>
          <cell r="BD38">
            <v>0</v>
          </cell>
          <cell r="BE38">
            <v>66160</v>
          </cell>
          <cell r="BF38">
            <v>37.472544642857137</v>
          </cell>
          <cell r="BG38">
            <v>1652.6688428759142</v>
          </cell>
          <cell r="BH38">
            <v>20.488098190426697</v>
          </cell>
          <cell r="BI38">
            <v>22.440414228287732</v>
          </cell>
          <cell r="BJ38">
            <v>3.6797763418432217</v>
          </cell>
          <cell r="BK38">
            <v>6.0018318030266915</v>
          </cell>
          <cell r="BL38">
            <v>5.2721661782630047</v>
          </cell>
          <cell r="BM38">
            <v>5.2411152327390242</v>
          </cell>
          <cell r="BN38">
            <v>3964.018</v>
          </cell>
          <cell r="BO38">
            <v>30.655622460042139</v>
          </cell>
          <cell r="BP38">
            <v>118645.77250000001</v>
          </cell>
          <cell r="BQ38">
            <v>20.901544843083297</v>
          </cell>
          <cell r="BR38">
            <v>24.650955116267596</v>
          </cell>
          <cell r="BS38">
            <v>-0.20038388661139939</v>
          </cell>
          <cell r="BT38">
            <v>3.2249512251473265</v>
          </cell>
          <cell r="BV38">
            <v>-3.5186635750454869</v>
          </cell>
          <cell r="BW38" t="str">
            <v>NA</v>
          </cell>
          <cell r="BX38">
            <v>265834.66266813729</v>
          </cell>
          <cell r="BY38" t="str">
            <v>NA</v>
          </cell>
          <cell r="BZ38">
            <v>40758</v>
          </cell>
          <cell r="CA38">
            <v>28.292304200375607</v>
          </cell>
          <cell r="CB38">
            <v>50828</v>
          </cell>
          <cell r="CC38">
            <v>35.282428919394754</v>
          </cell>
          <cell r="CD38">
            <v>265834.66266813729</v>
          </cell>
          <cell r="CE38" t="str">
            <v>NA</v>
          </cell>
          <cell r="CF38" t="str">
            <v>NA</v>
          </cell>
          <cell r="CG38">
            <v>289959.99536165909</v>
          </cell>
          <cell r="CH38">
            <v>289959.99536165909</v>
          </cell>
          <cell r="CI38" t="str">
            <v>NA</v>
          </cell>
          <cell r="CJ38" t="str">
            <v>NA</v>
          </cell>
          <cell r="CK38">
            <v>8739.8757015985848</v>
          </cell>
          <cell r="CL38">
            <v>8739.8757015985848</v>
          </cell>
          <cell r="CM38" t="str">
            <v>NA</v>
          </cell>
          <cell r="CN38" t="str">
            <v>NA</v>
          </cell>
          <cell r="CO38">
            <v>21879</v>
          </cell>
          <cell r="CP38">
            <v>31.563439567047503</v>
          </cell>
          <cell r="CQ38">
            <v>26.47218962116904</v>
          </cell>
          <cell r="CR38">
            <v>258056</v>
          </cell>
          <cell r="CS38">
            <v>179.13044930399252</v>
          </cell>
          <cell r="CT38" t="str">
            <v>NA</v>
          </cell>
          <cell r="CU38" t="str">
            <v>NA</v>
          </cell>
          <cell r="CV38">
            <v>85434</v>
          </cell>
          <cell r="CW38">
            <v>59.304301414566211</v>
          </cell>
          <cell r="CX38">
            <v>127970.5</v>
          </cell>
          <cell r="CY38">
            <v>88.831157433489537</v>
          </cell>
          <cell r="CZ38">
            <v>279898.83392458025</v>
          </cell>
          <cell r="DA38">
            <v>194.2927266972039</v>
          </cell>
          <cell r="DB38">
            <v>150.19450668996848</v>
          </cell>
          <cell r="DC38">
            <v>5.6549098200300119</v>
          </cell>
          <cell r="DD38">
            <v>17.495000000000001</v>
          </cell>
          <cell r="DE38">
            <v>0.69637883008355494</v>
          </cell>
          <cell r="DF38">
            <v>-4.1829683770416457</v>
          </cell>
          <cell r="DG38">
            <v>-44.325000000000003</v>
          </cell>
          <cell r="DH38">
            <v>86.605479879965245</v>
          </cell>
          <cell r="DI38">
            <v>1.6206319723221618</v>
          </cell>
          <cell r="DJ38">
            <v>80757</v>
          </cell>
          <cell r="DK38" t="str">
            <v>NA</v>
          </cell>
          <cell r="DL38">
            <v>4.5999999999999996</v>
          </cell>
          <cell r="DM38">
            <v>1.4216013198076449</v>
          </cell>
          <cell r="DN38">
            <v>23.267327751420336</v>
          </cell>
          <cell r="DO38">
            <v>14.235697888544653</v>
          </cell>
          <cell r="DP38">
            <v>9.0316298628756808</v>
          </cell>
          <cell r="DQ38">
            <v>2136.6999999999998</v>
          </cell>
          <cell r="DR38">
            <v>55.1</v>
          </cell>
          <cell r="DS38">
            <v>2.5787429213272808</v>
          </cell>
          <cell r="DT38">
            <v>-4.1829683770416457</v>
          </cell>
          <cell r="DU38">
            <v>-3.5186635750454869</v>
          </cell>
          <cell r="DV38">
            <v>10.11748478505487</v>
          </cell>
          <cell r="DW38">
            <v>8.7317984386310989</v>
          </cell>
          <cell r="DX38">
            <v>38737</v>
          </cell>
          <cell r="DY38">
            <v>133582</v>
          </cell>
          <cell r="DZ38">
            <v>174098</v>
          </cell>
          <cell r="EA38">
            <v>5.0602447541447715</v>
          </cell>
          <cell r="EB38">
            <v>2037.85</v>
          </cell>
          <cell r="EC38">
            <v>4.6890050473266998</v>
          </cell>
          <cell r="ED38">
            <v>151229</v>
          </cell>
          <cell r="EE38">
            <v>8.1033361211783284</v>
          </cell>
          <cell r="EF38">
            <v>1.7053282761481325</v>
          </cell>
          <cell r="EG38">
            <v>-10.027739989170863</v>
          </cell>
          <cell r="EI38">
            <v>29.858251434815045</v>
          </cell>
        </row>
        <row r="39">
          <cell r="A39">
            <v>2006</v>
          </cell>
          <cell r="B39">
            <v>4.8</v>
          </cell>
          <cell r="C39">
            <v>71.3</v>
          </cell>
          <cell r="D39">
            <v>112.35</v>
          </cell>
          <cell r="E39">
            <v>313.55</v>
          </cell>
          <cell r="F39">
            <v>227.23</v>
          </cell>
          <cell r="G39">
            <v>134.4</v>
          </cell>
          <cell r="H39">
            <v>219.43</v>
          </cell>
          <cell r="I39">
            <v>97.4</v>
          </cell>
          <cell r="J39">
            <v>2130.1999999999998</v>
          </cell>
          <cell r="K39" t="str">
            <v>NA</v>
          </cell>
          <cell r="L39">
            <v>71.8</v>
          </cell>
          <cell r="M39">
            <v>93.7</v>
          </cell>
          <cell r="N39">
            <v>94.95</v>
          </cell>
          <cell r="O39">
            <v>42.381</v>
          </cell>
          <cell r="P39">
            <v>91.85</v>
          </cell>
          <cell r="Q39">
            <v>2236.5</v>
          </cell>
          <cell r="R39">
            <v>72242</v>
          </cell>
          <cell r="S39" t="str">
            <v>NA</v>
          </cell>
          <cell r="T39">
            <v>72242</v>
          </cell>
          <cell r="U39">
            <v>147.30000000000001</v>
          </cell>
          <cell r="V39">
            <v>751.7</v>
          </cell>
          <cell r="W39">
            <v>820</v>
          </cell>
          <cell r="X39">
            <v>194.2</v>
          </cell>
          <cell r="Y39">
            <v>457.1</v>
          </cell>
          <cell r="Z39">
            <v>151.417</v>
          </cell>
          <cell r="AA39">
            <v>160134</v>
          </cell>
          <cell r="AB39">
            <v>90.571100000000001</v>
          </cell>
          <cell r="AC39">
            <v>293229</v>
          </cell>
          <cell r="AD39">
            <v>147.30000000000001</v>
          </cell>
          <cell r="AE39">
            <v>93419</v>
          </cell>
          <cell r="AF39">
            <v>8007</v>
          </cell>
          <cell r="AG39">
            <v>86345</v>
          </cell>
          <cell r="AH39">
            <v>2666</v>
          </cell>
          <cell r="AI39">
            <v>84674</v>
          </cell>
          <cell r="AJ39">
            <v>89788</v>
          </cell>
          <cell r="AK39">
            <v>76.099999999999994</v>
          </cell>
          <cell r="AL39">
            <v>-17872</v>
          </cell>
          <cell r="AM39">
            <v>172835</v>
          </cell>
          <cell r="AN39">
            <v>4914</v>
          </cell>
          <cell r="AO39">
            <v>7988</v>
          </cell>
          <cell r="AP39">
            <v>146149</v>
          </cell>
          <cell r="AQ39">
            <v>161949</v>
          </cell>
          <cell r="AR39">
            <v>-131267</v>
          </cell>
          <cell r="AS39">
            <v>-149963</v>
          </cell>
          <cell r="AT39">
            <v>86.64</v>
          </cell>
          <cell r="BA39">
            <v>1025.8399999999997</v>
          </cell>
          <cell r="BB39">
            <v>451.23</v>
          </cell>
          <cell r="BC39">
            <v>3.2103733512184216</v>
          </cell>
          <cell r="BD39">
            <v>0</v>
          </cell>
          <cell r="BE39">
            <v>72845</v>
          </cell>
          <cell r="BF39">
            <v>37.217975725446422</v>
          </cell>
          <cell r="BG39">
            <v>1742.5641308272875</v>
          </cell>
          <cell r="BH39">
            <v>21.540878181011522</v>
          </cell>
          <cell r="BI39">
            <v>22.989197631815923</v>
          </cell>
          <cell r="BJ39">
            <v>2.4455136966073043</v>
          </cell>
          <cell r="BK39">
            <v>5.1384954367152957</v>
          </cell>
          <cell r="BL39">
            <v>4.4021283933586286</v>
          </cell>
          <cell r="BM39">
            <v>4.4343376918703603</v>
          </cell>
          <cell r="BN39">
            <v>4133.8410000000003</v>
          </cell>
          <cell r="BO39">
            <v>30.808128160612682</v>
          </cell>
          <cell r="BP39">
            <v>120842.97500000001</v>
          </cell>
          <cell r="BQ39">
            <v>21.29473417647883</v>
          </cell>
          <cell r="BR39">
            <v>24.578409714310745</v>
          </cell>
          <cell r="BS39">
            <v>-0.29429043059259197</v>
          </cell>
          <cell r="BT39">
            <v>4.3358405066898582</v>
          </cell>
          <cell r="BV39">
            <v>-5.1059392256783962</v>
          </cell>
          <cell r="BW39" t="str">
            <v>NA</v>
          </cell>
          <cell r="BX39">
            <v>301865.03731604724</v>
          </cell>
          <cell r="BY39" t="str">
            <v>NA</v>
          </cell>
          <cell r="BZ39">
            <v>45808</v>
          </cell>
          <cell r="CA39">
            <v>29.026168286159834</v>
          </cell>
          <cell r="CB39">
            <v>57356</v>
          </cell>
          <cell r="CC39">
            <v>36.343540609085387</v>
          </cell>
          <cell r="CD39">
            <v>301865.03731604724</v>
          </cell>
          <cell r="CE39" t="str">
            <v>NA</v>
          </cell>
          <cell r="CF39" t="str">
            <v>NA</v>
          </cell>
          <cell r="CG39">
            <v>313451.29717752105</v>
          </cell>
          <cell r="CH39">
            <v>313451.29717752105</v>
          </cell>
          <cell r="CI39" t="str">
            <v>NA</v>
          </cell>
          <cell r="CJ39" t="str">
            <v>NA</v>
          </cell>
          <cell r="CK39">
            <v>9205.2771047957431</v>
          </cell>
          <cell r="CL39">
            <v>9205.2771047957431</v>
          </cell>
          <cell r="CM39" t="str">
            <v>NA</v>
          </cell>
          <cell r="CN39" t="str">
            <v>NA</v>
          </cell>
          <cell r="CO39">
            <v>25458</v>
          </cell>
          <cell r="CP39">
            <v>16.358151652269303</v>
          </cell>
          <cell r="CQ39">
            <v>28.600959431980318</v>
          </cell>
          <cell r="CR39">
            <v>316666</v>
          </cell>
          <cell r="CS39">
            <v>200.65492067990505</v>
          </cell>
          <cell r="CT39" t="str">
            <v>NA</v>
          </cell>
          <cell r="CU39" t="str">
            <v>NA</v>
          </cell>
          <cell r="CV39">
            <v>118324</v>
          </cell>
          <cell r="CW39">
            <v>74.975819426553798</v>
          </cell>
          <cell r="CX39">
            <v>166382.25</v>
          </cell>
          <cell r="CY39">
            <v>105.4278551416765</v>
          </cell>
          <cell r="CZ39">
            <v>371696.0834968331</v>
          </cell>
          <cell r="DA39">
            <v>235.52464789743266</v>
          </cell>
          <cell r="DB39">
            <v>178.56283696058296</v>
          </cell>
          <cell r="DC39">
            <v>7.8182734700877194</v>
          </cell>
          <cell r="DD39">
            <v>47.545000000000002</v>
          </cell>
          <cell r="DE39">
            <v>5.2558782849239316</v>
          </cell>
          <cell r="DF39">
            <v>-6.2762879163991698</v>
          </cell>
          <cell r="DG39">
            <v>-39.200000000000003</v>
          </cell>
          <cell r="DH39">
            <v>91.60868834474573</v>
          </cell>
          <cell r="DI39">
            <v>2.5535165575864216</v>
          </cell>
          <cell r="DJ39">
            <v>93419</v>
          </cell>
          <cell r="DK39" t="str">
            <v>NA</v>
          </cell>
          <cell r="DL39">
            <v>4.8</v>
          </cell>
          <cell r="DM39">
            <v>1.4196130157275237</v>
          </cell>
          <cell r="DN39">
            <v>24.161015472216086</v>
          </cell>
          <cell r="DO39">
            <v>14.337563521894399</v>
          </cell>
          <cell r="DP39">
            <v>9.8234519503216884</v>
          </cell>
          <cell r="DQ39">
            <v>2236.5</v>
          </cell>
          <cell r="DR39">
            <v>71.8</v>
          </cell>
          <cell r="DS39">
            <v>3.2103733512184216</v>
          </cell>
          <cell r="DT39">
            <v>-6.2762879163991698</v>
          </cell>
          <cell r="DU39">
            <v>-5.1059392256783962</v>
          </cell>
          <cell r="DV39">
            <v>8.9955174079608131</v>
          </cell>
          <cell r="DW39">
            <v>9.5486615641880093</v>
          </cell>
          <cell r="DX39">
            <v>40919</v>
          </cell>
          <cell r="DY39">
            <v>139335</v>
          </cell>
          <cell r="DZ39">
            <v>182093</v>
          </cell>
          <cell r="EA39">
            <v>4.3067179709841197</v>
          </cell>
          <cell r="EB39">
            <v>2130.2000000000003</v>
          </cell>
          <cell r="EC39">
            <v>4.5317368795544599</v>
          </cell>
          <cell r="ED39">
            <v>159933</v>
          </cell>
          <cell r="EE39">
            <v>5.7555098559138873</v>
          </cell>
          <cell r="EF39">
            <v>-0.94818628431451168</v>
          </cell>
          <cell r="EG39">
            <v>-11.324565132951637</v>
          </cell>
          <cell r="EI39">
            <v>31.017662264620309</v>
          </cell>
        </row>
        <row r="40">
          <cell r="A40">
            <v>2007</v>
          </cell>
          <cell r="B40">
            <v>5</v>
          </cell>
          <cell r="C40">
            <v>71.7</v>
          </cell>
          <cell r="D40">
            <v>111.95</v>
          </cell>
          <cell r="E40">
            <v>316.02999999999997</v>
          </cell>
          <cell r="F40">
            <v>236.73</v>
          </cell>
          <cell r="G40">
            <v>137.68</v>
          </cell>
          <cell r="H40">
            <v>234.5</v>
          </cell>
          <cell r="I40">
            <v>97.1</v>
          </cell>
          <cell r="J40">
            <v>2221.4</v>
          </cell>
          <cell r="K40" t="str">
            <v>NA</v>
          </cell>
          <cell r="L40">
            <v>104.8</v>
          </cell>
          <cell r="M40">
            <v>96.4</v>
          </cell>
          <cell r="N40">
            <v>97.474999999999994</v>
          </cell>
          <cell r="O40">
            <v>44.814999999999998</v>
          </cell>
          <cell r="P40">
            <v>97.13</v>
          </cell>
          <cell r="Q40">
            <v>2337.8000000000002</v>
          </cell>
          <cell r="R40">
            <v>79020</v>
          </cell>
          <cell r="S40" t="str">
            <v>NA</v>
          </cell>
          <cell r="T40">
            <v>79020</v>
          </cell>
          <cell r="U40">
            <v>158.80000000000001</v>
          </cell>
          <cell r="V40">
            <v>619.9</v>
          </cell>
          <cell r="W40">
            <v>645.29999999999995</v>
          </cell>
          <cell r="X40">
            <v>201.7</v>
          </cell>
          <cell r="Y40">
            <v>480</v>
          </cell>
          <cell r="Z40">
            <v>162.69380000000001</v>
          </cell>
          <cell r="AA40">
            <v>167990</v>
          </cell>
          <cell r="AB40">
            <v>118.9361</v>
          </cell>
          <cell r="AC40">
            <v>341162</v>
          </cell>
          <cell r="AD40">
            <v>158.80000000000001</v>
          </cell>
          <cell r="AE40">
            <v>78027</v>
          </cell>
          <cell r="AF40">
            <v>7569</v>
          </cell>
          <cell r="AG40">
            <v>93510</v>
          </cell>
          <cell r="AH40">
            <v>3087</v>
          </cell>
          <cell r="AI40">
            <v>93128</v>
          </cell>
          <cell r="AJ40">
            <v>95876</v>
          </cell>
          <cell r="AK40">
            <v>84.5</v>
          </cell>
          <cell r="AL40">
            <v>-15633</v>
          </cell>
          <cell r="AM40">
            <v>181001</v>
          </cell>
          <cell r="AN40">
            <v>4818</v>
          </cell>
          <cell r="AO40">
            <v>7829</v>
          </cell>
          <cell r="AP40">
            <v>159304</v>
          </cell>
          <cell r="AQ40">
            <v>176365</v>
          </cell>
          <cell r="AR40">
            <v>-142994</v>
          </cell>
          <cell r="AS40">
            <v>-163987</v>
          </cell>
          <cell r="AT40">
            <v>88.49</v>
          </cell>
          <cell r="BA40">
            <v>1087.4100000000003</v>
          </cell>
          <cell r="BB40">
            <v>469.28</v>
          </cell>
          <cell r="BC40">
            <v>4.4828471212250829</v>
          </cell>
          <cell r="BD40">
            <v>0</v>
          </cell>
          <cell r="BE40">
            <v>79782</v>
          </cell>
          <cell r="BF40">
            <v>37.039777483258923</v>
          </cell>
          <cell r="BG40">
            <v>1805.4857621570422</v>
          </cell>
          <cell r="BH40">
            <v>22.87955944687582</v>
          </cell>
          <cell r="BI40">
            <v>23.733982828709355</v>
          </cell>
          <cell r="BJ40">
            <v>3.2397181007426168</v>
          </cell>
          <cell r="BK40">
            <v>6.2146085903050929</v>
          </cell>
          <cell r="BL40">
            <v>5.7431396144498548</v>
          </cell>
          <cell r="BM40">
            <v>5.7485029940119725</v>
          </cell>
          <cell r="BN40">
            <v>4327.5060000000003</v>
          </cell>
          <cell r="BO40">
            <v>30.668130021160096</v>
          </cell>
          <cell r="BP40">
            <v>124154.54000000001</v>
          </cell>
          <cell r="BQ40">
            <v>21.79681073885541</v>
          </cell>
          <cell r="BR40">
            <v>24.631947947627317</v>
          </cell>
          <cell r="BS40">
            <v>0.21782627085673578</v>
          </cell>
          <cell r="BT40">
            <v>2.3825450792397174</v>
          </cell>
          <cell r="BV40">
            <v>-6.3648232988921229</v>
          </cell>
          <cell r="BW40" t="str">
            <v>NA</v>
          </cell>
          <cell r="BX40">
            <v>300481.58603271318</v>
          </cell>
          <cell r="BY40" t="str">
            <v>NA</v>
          </cell>
          <cell r="BZ40">
            <v>44892</v>
          </cell>
          <cell r="CA40">
            <v>27.127090813050906</v>
          </cell>
          <cell r="CB40">
            <v>56614</v>
          </cell>
          <cell r="CC40">
            <v>34.210396491358459</v>
          </cell>
          <cell r="CD40">
            <v>300481.58603271318</v>
          </cell>
          <cell r="CE40" t="str">
            <v>NA</v>
          </cell>
          <cell r="CF40" t="str">
            <v>NA</v>
          </cell>
          <cell r="CG40">
            <v>292968.11919122795</v>
          </cell>
          <cell r="CH40">
            <v>292968.11919122795</v>
          </cell>
          <cell r="CI40" t="str">
            <v>NA</v>
          </cell>
          <cell r="CJ40" t="str">
            <v>NA</v>
          </cell>
          <cell r="CK40">
            <v>10217.676261101251</v>
          </cell>
          <cell r="CL40">
            <v>10217.676261101251</v>
          </cell>
          <cell r="CM40" t="str">
            <v>NA</v>
          </cell>
          <cell r="CN40" t="str">
            <v>NA</v>
          </cell>
          <cell r="CO40">
            <v>18923</v>
          </cell>
          <cell r="CP40">
            <v>-25.669730536570036</v>
          </cell>
          <cell r="CQ40">
            <v>19.589635288880608</v>
          </cell>
          <cell r="CR40">
            <v>375533</v>
          </cell>
          <cell r="CS40">
            <v>226.92501546595039</v>
          </cell>
          <cell r="CT40" t="str">
            <v>NA</v>
          </cell>
          <cell r="CU40" t="str">
            <v>NA</v>
          </cell>
          <cell r="CV40">
            <v>151438.75</v>
          </cell>
          <cell r="CW40">
            <v>91.510574798737252</v>
          </cell>
          <cell r="CX40">
            <v>208231</v>
          </cell>
          <cell r="CY40">
            <v>125.82868321955812</v>
          </cell>
          <cell r="CZ40">
            <v>436938.65563236614</v>
          </cell>
          <cell r="DA40">
            <v>264.03088726435828</v>
          </cell>
          <cell r="DB40">
            <v>205.83711360690057</v>
          </cell>
          <cell r="DC40">
            <v>6.1273391741859147</v>
          </cell>
          <cell r="DD40">
            <v>53.677500000000002</v>
          </cell>
          <cell r="DE40">
            <v>11.038107752956638</v>
          </cell>
          <cell r="DF40">
            <v>-7.750424725300519</v>
          </cell>
          <cell r="DG40">
            <v>-29.450000000000003</v>
          </cell>
          <cell r="DH40">
            <v>96.109019319524677</v>
          </cell>
          <cell r="DI40">
            <v>3.0003240529386188</v>
          </cell>
          <cell r="DJ40">
            <v>78027</v>
          </cell>
          <cell r="DK40" t="str">
            <v>NA</v>
          </cell>
          <cell r="DL40">
            <v>5</v>
          </cell>
          <cell r="DM40">
            <v>1.40516725126187</v>
          </cell>
          <cell r="DN40">
            <v>22.191376704501504</v>
          </cell>
          <cell r="DO40">
            <v>12.118725079206449</v>
          </cell>
          <cell r="DP40">
            <v>10.072651625295054</v>
          </cell>
          <cell r="DQ40">
            <v>2337.8000000000002</v>
          </cell>
          <cell r="DR40">
            <v>104.8</v>
          </cell>
          <cell r="DS40">
            <v>4.4828471212250829</v>
          </cell>
          <cell r="DT40">
            <v>-7.750424725300519</v>
          </cell>
          <cell r="DU40">
            <v>-6.3648232988921229</v>
          </cell>
          <cell r="DV40">
            <v>7.835647069784776</v>
          </cell>
          <cell r="DW40">
            <v>4.8610280410298579</v>
          </cell>
          <cell r="DX40">
            <v>45387</v>
          </cell>
          <cell r="DY40">
            <v>149211</v>
          </cell>
          <cell r="DZ40">
            <v>196396</v>
          </cell>
          <cell r="EA40">
            <v>7.0879534933792732</v>
          </cell>
          <cell r="EB40">
            <v>2221.35</v>
          </cell>
          <cell r="EC40">
            <v>4.2789409445122439</v>
          </cell>
          <cell r="ED40">
            <v>168354</v>
          </cell>
          <cell r="EE40">
            <v>5.2653298568775764</v>
          </cell>
          <cell r="EF40">
            <v>0.47540064175930485</v>
          </cell>
          <cell r="EG40">
            <v>-9.4466232442400599</v>
          </cell>
          <cell r="EI40">
            <v>28.719119362856997</v>
          </cell>
        </row>
        <row r="41">
          <cell r="A41">
            <v>2008</v>
          </cell>
          <cell r="B41">
            <v>6.8</v>
          </cell>
          <cell r="C41">
            <v>69.7</v>
          </cell>
          <cell r="D41">
            <v>115.85</v>
          </cell>
          <cell r="E41">
            <v>302.27999999999997</v>
          </cell>
          <cell r="F41">
            <v>207.85</v>
          </cell>
          <cell r="G41">
            <v>142.30000000000001</v>
          </cell>
          <cell r="H41">
            <v>242.05</v>
          </cell>
          <cell r="I41">
            <v>97.5</v>
          </cell>
          <cell r="J41">
            <v>2199</v>
          </cell>
          <cell r="K41">
            <v>32400</v>
          </cell>
          <cell r="L41">
            <v>64.3</v>
          </cell>
          <cell r="M41">
            <v>99.5</v>
          </cell>
          <cell r="N41">
            <v>99.958299999999994</v>
          </cell>
          <cell r="O41">
            <v>46.555999999999997</v>
          </cell>
          <cell r="P41">
            <v>100.93</v>
          </cell>
          <cell r="Q41">
            <v>2358.8000000000002</v>
          </cell>
          <cell r="R41">
            <v>81172</v>
          </cell>
          <cell r="S41">
            <v>752.23</v>
          </cell>
          <cell r="T41">
            <v>81173</v>
          </cell>
          <cell r="U41">
            <v>148.5</v>
          </cell>
          <cell r="V41">
            <v>351.2</v>
          </cell>
          <cell r="W41">
            <v>353.5</v>
          </cell>
          <cell r="X41">
            <v>209.4</v>
          </cell>
          <cell r="Y41">
            <v>450.9</v>
          </cell>
          <cell r="Z41">
            <v>151.4</v>
          </cell>
          <cell r="AA41">
            <v>159749</v>
          </cell>
          <cell r="AB41">
            <v>133.37979999999999</v>
          </cell>
          <cell r="AC41">
            <v>363569</v>
          </cell>
          <cell r="AD41">
            <v>148.5</v>
          </cell>
          <cell r="AE41">
            <v>51724</v>
          </cell>
          <cell r="AF41">
            <v>11837</v>
          </cell>
          <cell r="AG41">
            <v>99328</v>
          </cell>
          <cell r="AH41">
            <v>3089</v>
          </cell>
          <cell r="AI41">
            <v>95119</v>
          </cell>
          <cell r="AJ41">
            <v>96288</v>
          </cell>
          <cell r="AK41">
            <v>86.8</v>
          </cell>
          <cell r="AL41">
            <v>-5203</v>
          </cell>
          <cell r="AM41">
            <v>176161</v>
          </cell>
          <cell r="AN41">
            <v>3327</v>
          </cell>
          <cell r="AO41">
            <v>7399</v>
          </cell>
          <cell r="AP41">
            <v>157942</v>
          </cell>
          <cell r="AQ41">
            <v>169656</v>
          </cell>
          <cell r="AR41">
            <v>-141784</v>
          </cell>
          <cell r="AS41">
            <v>-159419</v>
          </cell>
          <cell r="AT41">
            <v>91.38</v>
          </cell>
          <cell r="BA41">
            <v>1091.17</v>
          </cell>
          <cell r="BB41">
            <v>481.85</v>
          </cell>
          <cell r="BC41">
            <v>2.725962353739189</v>
          </cell>
          <cell r="BD41">
            <v>0.77500000000000002</v>
          </cell>
          <cell r="BE41">
            <v>81820</v>
          </cell>
          <cell r="BF41">
            <v>36.708837890624991</v>
          </cell>
          <cell r="BG41">
            <v>1781.9091637941608</v>
          </cell>
          <cell r="BH41">
            <v>23.988796119147903</v>
          </cell>
          <cell r="BI41">
            <v>24.109342833314475</v>
          </cell>
          <cell r="BJ41">
            <v>1.5815297723695831</v>
          </cell>
          <cell r="BK41">
            <v>4.8481557297797906</v>
          </cell>
          <cell r="BL41">
            <v>3.8848599799174321</v>
          </cell>
          <cell r="BM41">
            <v>3.9122825079790147</v>
          </cell>
          <cell r="BN41">
            <v>4522.4449999999997</v>
          </cell>
          <cell r="BO41">
            <v>30.501795158799922</v>
          </cell>
          <cell r="BP41">
            <v>125907.4425</v>
          </cell>
          <cell r="BQ41">
            <v>22.584041691403911</v>
          </cell>
          <cell r="BR41">
            <v>24.714425138327766</v>
          </cell>
          <cell r="BS41">
            <v>0.33483827944023048</v>
          </cell>
          <cell r="BT41">
            <v>3.3173640486792113</v>
          </cell>
          <cell r="BV41">
            <v>-7.456164764609909</v>
          </cell>
          <cell r="BW41" t="str">
            <v>NA</v>
          </cell>
          <cell r="BX41">
            <v>273123.11651879596</v>
          </cell>
          <cell r="BY41" t="str">
            <v>NA</v>
          </cell>
          <cell r="BZ41">
            <v>36207</v>
          </cell>
          <cell r="CA41">
            <v>23.09765209036884</v>
          </cell>
          <cell r="CB41">
            <v>46528</v>
          </cell>
          <cell r="CC41">
            <v>29.681761992451221</v>
          </cell>
          <cell r="CD41">
            <v>273123.11651879596</v>
          </cell>
          <cell r="CE41" t="str">
            <v>NA</v>
          </cell>
          <cell r="CF41" t="str">
            <v>NA</v>
          </cell>
          <cell r="CG41">
            <v>229945.37355028035</v>
          </cell>
          <cell r="CH41">
            <v>229945.37355028035</v>
          </cell>
          <cell r="CI41" t="str">
            <v>NA</v>
          </cell>
          <cell r="CJ41" t="str">
            <v>NA</v>
          </cell>
          <cell r="CK41">
            <v>10495.708268206046</v>
          </cell>
          <cell r="CL41">
            <v>10495.708268206046</v>
          </cell>
          <cell r="CM41" t="str">
            <v>NA</v>
          </cell>
          <cell r="CN41" t="str">
            <v>NA</v>
          </cell>
          <cell r="CO41">
            <v>11591</v>
          </cell>
          <cell r="CP41">
            <v>-38.746498969508004</v>
          </cell>
          <cell r="CQ41">
            <v>11.317457062792309</v>
          </cell>
          <cell r="CR41">
            <v>393639</v>
          </cell>
          <cell r="CS41">
            <v>251.11543820810061</v>
          </cell>
          <cell r="CT41" t="str">
            <v>NA</v>
          </cell>
          <cell r="CU41" t="str">
            <v>NA</v>
          </cell>
          <cell r="CV41">
            <v>171218</v>
          </cell>
          <cell r="CW41">
            <v>109.22566894823575</v>
          </cell>
          <cell r="CX41">
            <v>245692.25</v>
          </cell>
          <cell r="CY41">
            <v>156.73527527273521</v>
          </cell>
          <cell r="CZ41">
            <v>507850.69644217438</v>
          </cell>
          <cell r="DA41">
            <v>323.97488607929017</v>
          </cell>
          <cell r="DB41">
            <v>242.51016831635295</v>
          </cell>
          <cell r="DC41">
            <v>6.9864439132150054</v>
          </cell>
          <cell r="DD41">
            <v>70.355000000000004</v>
          </cell>
          <cell r="DE41">
            <v>2.7218934911242609</v>
          </cell>
          <cell r="DF41">
            <v>-7.4733889645281559</v>
          </cell>
          <cell r="DG41">
            <v>-67.45</v>
          </cell>
          <cell r="DH41">
            <v>99.406440042285041</v>
          </cell>
          <cell r="DI41">
            <v>1.7008869002618887</v>
          </cell>
          <cell r="DJ41">
            <v>51724</v>
          </cell>
          <cell r="DK41" t="str">
            <v>NA</v>
          </cell>
          <cell r="DL41">
            <v>6.8</v>
          </cell>
          <cell r="DM41">
            <v>1.6968373749364083</v>
          </cell>
          <cell r="DN41">
            <v>18.618084244964084</v>
          </cell>
          <cell r="DO41">
            <v>9.2551367560712325</v>
          </cell>
          <cell r="DP41">
            <v>9.3629474888928499</v>
          </cell>
          <cell r="DQ41">
            <v>2358.8000000000002</v>
          </cell>
          <cell r="DR41">
            <v>64.3</v>
          </cell>
          <cell r="DS41">
            <v>2.725962353739189</v>
          </cell>
          <cell r="DT41">
            <v>-7.4733889645281559</v>
          </cell>
          <cell r="DU41">
            <v>-7.456164764609909</v>
          </cell>
          <cell r="DV41">
            <v>11.557651561752442</v>
          </cell>
          <cell r="DW41">
            <v>-5.2762302294955159</v>
          </cell>
          <cell r="DX41">
            <v>43450</v>
          </cell>
          <cell r="DY41">
            <v>146308</v>
          </cell>
          <cell r="DZ41">
            <v>191688</v>
          </cell>
          <cell r="EA41">
            <v>-1.9455670158366356</v>
          </cell>
          <cell r="EB41">
            <v>2199</v>
          </cell>
          <cell r="EC41">
            <v>-1.0061449118779042</v>
          </cell>
          <cell r="ED41">
            <v>165435</v>
          </cell>
          <cell r="EE41">
            <v>-1.7338465376528056</v>
          </cell>
          <cell r="EF41">
            <v>1.0497822168411552</v>
          </cell>
          <cell r="EG41">
            <v>-3.3191671175791715</v>
          </cell>
          <cell r="EI41">
            <v>24.799061933695768</v>
          </cell>
        </row>
        <row r="42">
          <cell r="A42">
            <v>2009</v>
          </cell>
          <cell r="B42">
            <v>12.7</v>
          </cell>
          <cell r="C42">
            <v>63.7</v>
          </cell>
          <cell r="D42">
            <v>112.3</v>
          </cell>
          <cell r="E42">
            <v>265.33</v>
          </cell>
          <cell r="F42">
            <v>133.30000000000001</v>
          </cell>
          <cell r="G42">
            <v>142.28</v>
          </cell>
          <cell r="H42">
            <v>246.83</v>
          </cell>
          <cell r="I42">
            <v>96.6</v>
          </cell>
          <cell r="J42">
            <v>2015.2</v>
          </cell>
          <cell r="K42">
            <v>11600</v>
          </cell>
          <cell r="L42">
            <v>1.6</v>
          </cell>
          <cell r="M42">
            <v>97.8</v>
          </cell>
          <cell r="N42">
            <v>99.133300000000006</v>
          </cell>
          <cell r="O42">
            <v>46.012999999999998</v>
          </cell>
          <cell r="P42">
            <v>99.73</v>
          </cell>
          <cell r="Q42">
            <v>2305.9</v>
          </cell>
          <cell r="R42">
            <v>74008</v>
          </cell>
          <cell r="S42">
            <v>747.4</v>
          </cell>
          <cell r="T42">
            <v>74008</v>
          </cell>
          <cell r="U42">
            <v>121.8</v>
          </cell>
          <cell r="V42">
            <v>145.1</v>
          </cell>
          <cell r="W42">
            <v>148.1</v>
          </cell>
          <cell r="X42">
            <v>206.5</v>
          </cell>
          <cell r="Y42">
            <v>356.7</v>
          </cell>
          <cell r="Z42">
            <v>122.41200000000001</v>
          </cell>
          <cell r="AA42">
            <v>138950</v>
          </cell>
          <cell r="AB42">
            <v>89.030100000000004</v>
          </cell>
          <cell r="AC42">
            <v>345800</v>
          </cell>
          <cell r="AD42">
            <v>121.8</v>
          </cell>
          <cell r="AE42">
            <v>26420</v>
          </cell>
          <cell r="AF42">
            <v>14898</v>
          </cell>
          <cell r="AG42">
            <v>92451</v>
          </cell>
          <cell r="AH42">
            <v>2563</v>
          </cell>
          <cell r="AI42">
            <v>84730</v>
          </cell>
          <cell r="AJ42">
            <v>91579</v>
          </cell>
          <cell r="AK42">
            <v>71.7</v>
          </cell>
          <cell r="AL42">
            <v>6375</v>
          </cell>
          <cell r="AM42">
            <v>162649</v>
          </cell>
          <cell r="AN42">
            <v>6175</v>
          </cell>
          <cell r="AO42">
            <v>8902</v>
          </cell>
          <cell r="AP42">
            <v>158597</v>
          </cell>
          <cell r="AQ42">
            <v>177543</v>
          </cell>
          <cell r="AR42">
            <v>-135676</v>
          </cell>
          <cell r="AS42">
            <v>-156704</v>
          </cell>
          <cell r="AT42">
            <v>91.65</v>
          </cell>
          <cell r="BA42">
            <v>1018.56</v>
          </cell>
          <cell r="BB42">
            <v>485.71000000000004</v>
          </cell>
          <cell r="BC42">
            <v>6.9387224077366749E-2</v>
          </cell>
          <cell r="BD42">
            <v>0.32500000000000001</v>
          </cell>
          <cell r="BE42">
            <v>74397</v>
          </cell>
          <cell r="BF42">
            <v>35.843303571428571</v>
          </cell>
          <cell r="BG42">
            <v>1629.4978634095985</v>
          </cell>
          <cell r="BH42">
            <v>24.428610952843851</v>
          </cell>
          <cell r="BI42">
            <v>24.978129808633796</v>
          </cell>
          <cell r="BJ42">
            <v>3.6035282310508343</v>
          </cell>
          <cell r="BK42">
            <v>1.8334176984600159</v>
          </cell>
          <cell r="BL42">
            <v>-1.1663373142022482</v>
          </cell>
          <cell r="BM42">
            <v>-1.1889428316655182</v>
          </cell>
          <cell r="BN42">
            <v>4511.6469999999999</v>
          </cell>
          <cell r="BO42">
            <v>29.458465420708066</v>
          </cell>
          <cell r="BP42">
            <v>125647.89749999999</v>
          </cell>
          <cell r="BQ42">
            <v>23.376255348600719</v>
          </cell>
          <cell r="BR42">
            <v>25.506006927005693</v>
          </cell>
          <cell r="BS42">
            <v>3.2029140238844622</v>
          </cell>
          <cell r="BT42">
            <v>-0.65711094213003751</v>
          </cell>
          <cell r="BV42">
            <v>-4.2733194577093041</v>
          </cell>
          <cell r="BW42" t="str">
            <v>NA</v>
          </cell>
          <cell r="BX42">
            <v>235818.57065915741</v>
          </cell>
          <cell r="BY42" t="str">
            <v>NA</v>
          </cell>
          <cell r="BZ42">
            <v>21443</v>
          </cell>
          <cell r="CA42">
            <v>15.939699831336254</v>
          </cell>
          <cell r="CB42">
            <v>35908</v>
          </cell>
          <cell r="CC42">
            <v>26.692288464469627</v>
          </cell>
          <cell r="CD42">
            <v>235818.57065915741</v>
          </cell>
          <cell r="CE42" t="str">
            <v>NA</v>
          </cell>
          <cell r="CF42" t="str">
            <v>NA</v>
          </cell>
          <cell r="CG42">
            <v>175438.99722928024</v>
          </cell>
          <cell r="CH42">
            <v>175438.99722928024</v>
          </cell>
          <cell r="CI42" t="str">
            <v>NA</v>
          </cell>
          <cell r="CJ42" t="str">
            <v>NA</v>
          </cell>
          <cell r="CK42">
            <v>8664.3235257548913</v>
          </cell>
          <cell r="CL42">
            <v>8664.3235257548913</v>
          </cell>
          <cell r="CM42" t="str">
            <v>NA</v>
          </cell>
          <cell r="CN42" t="str">
            <v>NA</v>
          </cell>
          <cell r="CO42">
            <v>1521</v>
          </cell>
          <cell r="CP42">
            <v>-86.877749978431538</v>
          </cell>
          <cell r="CQ42">
            <v>1.600816721746269</v>
          </cell>
          <cell r="CR42">
            <v>374833</v>
          </cell>
          <cell r="CS42">
            <v>278.63291082774157</v>
          </cell>
          <cell r="CT42" t="str">
            <v>NA</v>
          </cell>
          <cell r="CU42" t="str">
            <v>NA</v>
          </cell>
          <cell r="CV42">
            <v>161255.25</v>
          </cell>
          <cell r="CW42">
            <v>119.86943437145388</v>
          </cell>
          <cell r="CX42">
            <v>246448.75</v>
          </cell>
          <cell r="CY42">
            <v>183.19820448668705</v>
          </cell>
          <cell r="CZ42">
            <v>528743.47602035897</v>
          </cell>
          <cell r="DA42">
            <v>393.04259178015485</v>
          </cell>
          <cell r="DB42">
            <v>276.28305110966738</v>
          </cell>
          <cell r="DC42">
            <v>0.96446848763873749</v>
          </cell>
          <cell r="DD42">
            <v>78.734999999999999</v>
          </cell>
          <cell r="DE42">
            <v>-17.396313364055295</v>
          </cell>
          <cell r="DF42">
            <v>-5.8754552752358231</v>
          </cell>
          <cell r="DG42">
            <v>-114.30000000000001</v>
          </cell>
          <cell r="DH42">
            <v>97.936807672356338</v>
          </cell>
          <cell r="DI42">
            <v>-6.341715288051053</v>
          </cell>
          <cell r="DJ42">
            <v>26420</v>
          </cell>
          <cell r="DK42" t="str">
            <v>NA</v>
          </cell>
          <cell r="DL42">
            <v>12.7</v>
          </cell>
          <cell r="DM42">
            <v>3.5170267896830985</v>
          </cell>
          <cell r="DN42">
            <v>12.690507649142962</v>
          </cell>
          <cell r="DO42">
            <v>5.6450161133781425</v>
          </cell>
          <cell r="DP42">
            <v>7.0454915357648193</v>
          </cell>
          <cell r="DQ42">
            <v>2305.9</v>
          </cell>
          <cell r="DR42">
            <v>1.6</v>
          </cell>
          <cell r="DS42">
            <v>6.9387224077366749E-2</v>
          </cell>
          <cell r="DT42">
            <v>-5.8754552752358231</v>
          </cell>
          <cell r="DU42">
            <v>-4.2733194577093041</v>
          </cell>
          <cell r="DV42">
            <v>15.679794556591661</v>
          </cell>
          <cell r="DW42">
            <v>-14.181543275695041</v>
          </cell>
          <cell r="DX42">
            <v>44469</v>
          </cell>
          <cell r="DY42">
            <v>133444</v>
          </cell>
          <cell r="DZ42">
            <v>179181</v>
          </cell>
          <cell r="EA42">
            <v>-8.7924105312081391</v>
          </cell>
          <cell r="EB42">
            <v>2015.15</v>
          </cell>
          <cell r="EC42">
            <v>-8.3606184629376976</v>
          </cell>
          <cell r="ED42">
            <v>147572</v>
          </cell>
          <cell r="EE42">
            <v>-10.79759422129537</v>
          </cell>
          <cell r="EF42">
            <v>-1.4339848296195168</v>
          </cell>
          <cell r="EG42">
            <v>4.738869860782942</v>
          </cell>
          <cell r="EI42">
            <v>21.148975769498076</v>
          </cell>
        </row>
        <row r="43">
          <cell r="A43">
            <v>2010</v>
          </cell>
          <cell r="B43">
            <v>14.6</v>
          </cell>
          <cell r="C43">
            <v>61</v>
          </cell>
          <cell r="D43">
            <v>110.3</v>
          </cell>
          <cell r="E43">
            <v>247</v>
          </cell>
          <cell r="F43">
            <v>99.78</v>
          </cell>
          <cell r="G43">
            <v>142.80000000000001</v>
          </cell>
          <cell r="H43">
            <v>251.15</v>
          </cell>
          <cell r="I43">
            <v>94.1</v>
          </cell>
          <cell r="J43">
            <v>1925.6</v>
          </cell>
          <cell r="K43">
            <v>19300</v>
          </cell>
          <cell r="L43">
            <v>-27.5</v>
          </cell>
          <cell r="M43">
            <v>96.2</v>
          </cell>
          <cell r="N43">
            <v>96.6417</v>
          </cell>
          <cell r="O43">
            <v>44.844999999999999</v>
          </cell>
          <cell r="P43">
            <v>97.2</v>
          </cell>
          <cell r="Q43">
            <v>2253</v>
          </cell>
          <cell r="R43">
            <v>69393</v>
          </cell>
          <cell r="S43">
            <v>712.12</v>
          </cell>
          <cell r="T43">
            <v>69393</v>
          </cell>
          <cell r="U43">
            <v>106.2</v>
          </cell>
          <cell r="V43">
            <v>92.1</v>
          </cell>
          <cell r="W43">
            <v>93</v>
          </cell>
          <cell r="X43">
            <v>208.7</v>
          </cell>
          <cell r="Y43">
            <v>377.1</v>
          </cell>
          <cell r="Z43">
            <v>105.976</v>
          </cell>
          <cell r="AA43">
            <v>137803</v>
          </cell>
          <cell r="AB43">
            <v>91.180599999999998</v>
          </cell>
          <cell r="AC43">
            <v>313091</v>
          </cell>
          <cell r="AD43">
            <v>106.2</v>
          </cell>
          <cell r="AE43">
            <v>14602</v>
          </cell>
          <cell r="AF43">
            <v>13361</v>
          </cell>
          <cell r="AG43">
            <v>90394</v>
          </cell>
          <cell r="AH43">
            <v>2272</v>
          </cell>
          <cell r="AI43">
            <v>84261</v>
          </cell>
          <cell r="AJ43">
            <v>92321</v>
          </cell>
          <cell r="AK43">
            <v>67.400000000000006</v>
          </cell>
          <cell r="AL43">
            <v>7772</v>
          </cell>
          <cell r="AM43">
            <v>154838</v>
          </cell>
          <cell r="AN43">
            <v>5890</v>
          </cell>
          <cell r="AO43">
            <v>9100</v>
          </cell>
          <cell r="AP43">
            <v>172797</v>
          </cell>
          <cell r="AQ43">
            <v>188214</v>
          </cell>
          <cell r="AR43">
            <v>-144925</v>
          </cell>
          <cell r="AS43">
            <v>-157407</v>
          </cell>
          <cell r="AT43">
            <v>93.14</v>
          </cell>
          <cell r="BA43">
            <v>980.4699999999998</v>
          </cell>
          <cell r="BB43">
            <v>488.05000000000007</v>
          </cell>
          <cell r="BC43">
            <v>-1.2205947625388371</v>
          </cell>
          <cell r="BD43">
            <v>0.57500000000000007</v>
          </cell>
          <cell r="BE43">
            <v>69645</v>
          </cell>
          <cell r="BF43">
            <v>35.614191545758921</v>
          </cell>
          <cell r="BG43">
            <v>1569.9986415196172</v>
          </cell>
          <cell r="BH43">
            <v>23.887612835128635</v>
          </cell>
          <cell r="BI43">
            <v>24.831198373314589</v>
          </cell>
          <cell r="BJ43">
            <v>-0.5882403384276591</v>
          </cell>
          <cell r="BK43">
            <v>-2.2146085946496918</v>
          </cell>
          <cell r="BL43">
            <v>-2.5384130571794894</v>
          </cell>
          <cell r="BM43">
            <v>-2.536849493632809</v>
          </cell>
          <cell r="BN43">
            <v>4583.8100000000004</v>
          </cell>
          <cell r="BO43">
            <v>29.446361134560313</v>
          </cell>
          <cell r="BP43">
            <v>125064.96000000001</v>
          </cell>
          <cell r="BQ43">
            <v>23.870664052117291</v>
          </cell>
          <cell r="BR43">
            <v>25.628799712387043</v>
          </cell>
          <cell r="BS43">
            <v>0.4814269271264715</v>
          </cell>
          <cell r="BT43">
            <v>-3.7440628737692108</v>
          </cell>
          <cell r="BV43">
            <v>-3.4832481843181347</v>
          </cell>
          <cell r="BW43" t="str">
            <v>NA</v>
          </cell>
          <cell r="BX43">
            <v>199164.59487501861</v>
          </cell>
          <cell r="BY43" t="str">
            <v>NA</v>
          </cell>
          <cell r="BZ43">
            <v>15308</v>
          </cell>
          <cell r="CA43">
            <v>11.87576903174805</v>
          </cell>
          <cell r="CB43">
            <v>29482</v>
          </cell>
          <cell r="CC43">
            <v>22.871794002743403</v>
          </cell>
          <cell r="CD43">
            <v>199164.59487501861</v>
          </cell>
          <cell r="CE43" t="str">
            <v>NA</v>
          </cell>
          <cell r="CF43" t="str">
            <v>NA</v>
          </cell>
          <cell r="CG43">
            <v>173125.43021515748</v>
          </cell>
          <cell r="CH43">
            <v>173125.43021515748</v>
          </cell>
          <cell r="CI43" t="str">
            <v>NA</v>
          </cell>
          <cell r="CJ43" t="str">
            <v>NA</v>
          </cell>
          <cell r="CK43">
            <v>8147.546642984018</v>
          </cell>
          <cell r="CL43">
            <v>8147.546642984018</v>
          </cell>
          <cell r="CM43" t="str">
            <v>NA</v>
          </cell>
          <cell r="CN43" t="str">
            <v>NA</v>
          </cell>
          <cell r="CO43">
            <v>-1535</v>
          </cell>
          <cell r="CP43">
            <v>-200.92044707429321</v>
          </cell>
          <cell r="CQ43">
            <v>-1.656486737314657</v>
          </cell>
          <cell r="CR43">
            <v>334599</v>
          </cell>
          <cell r="CS43">
            <v>259.57802732256766</v>
          </cell>
          <cell r="CT43">
            <v>3063</v>
          </cell>
          <cell r="CU43">
            <v>2.3762399101283171</v>
          </cell>
          <cell r="CV43">
            <v>123148.75</v>
          </cell>
          <cell r="CW43">
            <v>95.537373370034146</v>
          </cell>
          <cell r="CX43">
            <v>218046.75</v>
          </cell>
          <cell r="CY43">
            <v>169.15814222127705</v>
          </cell>
          <cell r="CZ43">
            <v>515340.05186862254</v>
          </cell>
          <cell r="DA43">
            <v>399.79484118113544</v>
          </cell>
          <cell r="DB43">
            <v>250.99531793517139</v>
          </cell>
          <cell r="DC43">
            <v>-23.96230681710615</v>
          </cell>
          <cell r="DD43">
            <v>64.435000000000002</v>
          </cell>
          <cell r="DE43">
            <v>-5.9972105997210594</v>
          </cell>
          <cell r="DF43">
            <v>-1.5601104992713175</v>
          </cell>
          <cell r="DG43">
            <v>-111.07500000000002</v>
          </cell>
          <cell r="DH43">
            <v>99.022134738181478</v>
          </cell>
          <cell r="DI43">
            <v>-1.3527916586761668</v>
          </cell>
          <cell r="DJ43">
            <v>14602</v>
          </cell>
          <cell r="DK43" t="str">
            <v>NA</v>
          </cell>
          <cell r="DL43">
            <v>14.6</v>
          </cell>
          <cell r="DM43">
            <v>6.8675099866844214</v>
          </cell>
          <cell r="DN43">
            <v>8.7066733631635991</v>
          </cell>
          <cell r="DO43">
            <v>3.7292149030319361</v>
          </cell>
          <cell r="DP43">
            <v>4.9774584601316629</v>
          </cell>
          <cell r="DQ43">
            <v>2253</v>
          </cell>
          <cell r="DR43">
            <v>-27.5</v>
          </cell>
          <cell r="DS43">
            <v>-1.2205947625388371</v>
          </cell>
          <cell r="DT43">
            <v>-1.5601104992713175</v>
          </cell>
          <cell r="DU43">
            <v>-3.4832481843181347</v>
          </cell>
          <cell r="DV43">
            <v>14.418449053590313</v>
          </cell>
          <cell r="DW43">
            <v>-4.1810728000972635</v>
          </cell>
          <cell r="DX43">
            <v>47156</v>
          </cell>
          <cell r="DY43">
            <v>134101</v>
          </cell>
          <cell r="DZ43">
            <v>182519</v>
          </cell>
          <cell r="EA43">
            <v>0.49234135667395318</v>
          </cell>
          <cell r="EB43">
            <v>1925.575</v>
          </cell>
          <cell r="EC43">
            <v>-4.4450785301342393</v>
          </cell>
          <cell r="ED43">
            <v>139848</v>
          </cell>
          <cell r="EE43">
            <v>-5.2340552408315926</v>
          </cell>
          <cell r="EF43">
            <v>-3.3511832687562748</v>
          </cell>
          <cell r="EG43">
            <v>6.0294275486507605</v>
          </cell>
          <cell r="EI43">
            <v>17.582928778462971</v>
          </cell>
        </row>
        <row r="44">
          <cell r="A44">
            <v>2011</v>
          </cell>
          <cell r="B44">
            <v>15.4</v>
          </cell>
          <cell r="C44">
            <v>60</v>
          </cell>
          <cell r="D44">
            <v>107.85</v>
          </cell>
          <cell r="E44">
            <v>240.53</v>
          </cell>
          <cell r="F44">
            <v>88.18</v>
          </cell>
          <cell r="G44">
            <v>137</v>
          </cell>
          <cell r="H44">
            <v>254.13</v>
          </cell>
          <cell r="I44">
            <v>90.7</v>
          </cell>
          <cell r="J44">
            <v>1888.5</v>
          </cell>
          <cell r="K44">
            <v>22900</v>
          </cell>
          <cell r="L44">
            <v>-27.4</v>
          </cell>
          <cell r="M44">
            <v>97.4</v>
          </cell>
          <cell r="N44">
            <v>96.633300000000006</v>
          </cell>
          <cell r="O44">
            <v>44.47</v>
          </cell>
          <cell r="P44">
            <v>96.39</v>
          </cell>
          <cell r="Q44">
            <v>2231</v>
          </cell>
          <cell r="R44">
            <v>67753</v>
          </cell>
          <cell r="S44">
            <v>684.74</v>
          </cell>
          <cell r="T44">
            <v>67753</v>
          </cell>
          <cell r="U44">
            <v>88.1</v>
          </cell>
          <cell r="V44">
            <v>65.599999999999994</v>
          </cell>
          <cell r="W44">
            <v>67.900000000000006</v>
          </cell>
          <cell r="X44">
            <v>203.1</v>
          </cell>
          <cell r="Y44">
            <v>343.1</v>
          </cell>
          <cell r="Z44">
            <v>87.881500000000003</v>
          </cell>
          <cell r="AA44">
            <v>135980</v>
          </cell>
          <cell r="AB44">
            <v>104.05710000000001</v>
          </cell>
          <cell r="AC44">
            <v>308134</v>
          </cell>
          <cell r="AD44">
            <v>88.1</v>
          </cell>
          <cell r="AE44">
            <v>10480</v>
          </cell>
          <cell r="AF44">
            <v>7791</v>
          </cell>
          <cell r="AG44">
            <v>84697</v>
          </cell>
          <cell r="AH44">
            <v>2016</v>
          </cell>
          <cell r="AI44">
            <v>83966</v>
          </cell>
          <cell r="AJ44">
            <v>91041</v>
          </cell>
          <cell r="AK44">
            <v>67.8</v>
          </cell>
          <cell r="AL44">
            <v>3358</v>
          </cell>
          <cell r="AM44">
            <v>152593</v>
          </cell>
          <cell r="AN44">
            <v>6625</v>
          </cell>
          <cell r="AO44">
            <v>8837</v>
          </cell>
          <cell r="AP44">
            <v>177303</v>
          </cell>
          <cell r="AQ44">
            <v>194235</v>
          </cell>
          <cell r="AR44">
            <v>-145143</v>
          </cell>
          <cell r="AS44">
            <v>-161682</v>
          </cell>
          <cell r="AT44">
            <v>95.66</v>
          </cell>
          <cell r="BA44">
            <v>970.11</v>
          </cell>
          <cell r="BB44">
            <v>481.83</v>
          </cell>
          <cell r="BC44">
            <v>-1.2281488121918422</v>
          </cell>
          <cell r="BD44">
            <v>0.65</v>
          </cell>
          <cell r="BE44">
            <v>67900</v>
          </cell>
          <cell r="BF44">
            <v>35.537820870535711</v>
          </cell>
          <cell r="BG44">
            <v>1552.1514100707263</v>
          </cell>
          <cell r="BH44">
            <v>23.607504009060495</v>
          </cell>
          <cell r="BI44">
            <v>24.23768378753644</v>
          </cell>
          <cell r="BJ44">
            <v>-2.3901971095200203</v>
          </cell>
          <cell r="BK44">
            <v>-1.172611210678276</v>
          </cell>
          <cell r="BL44">
            <v>-0.83621362470732707</v>
          </cell>
          <cell r="BM44">
            <v>-0.83333333333333037</v>
          </cell>
          <cell r="BN44">
            <v>4682.9009999999998</v>
          </cell>
          <cell r="BO44">
            <v>29.378571837041946</v>
          </cell>
          <cell r="BP44">
            <v>125823.875</v>
          </cell>
          <cell r="BQ44">
            <v>24.295532166051981</v>
          </cell>
          <cell r="BR44">
            <v>25.397796535701421</v>
          </cell>
          <cell r="BS44">
            <v>-0.90134215912566207</v>
          </cell>
          <cell r="BT44">
            <v>-3.285714972153547</v>
          </cell>
          <cell r="BV44">
            <v>-2.2213246358335912</v>
          </cell>
          <cell r="BW44" t="str">
            <v>NA</v>
          </cell>
          <cell r="BX44" t="str">
            <v>NA</v>
          </cell>
          <cell r="BY44" t="str">
            <v>NA</v>
          </cell>
          <cell r="BZ44">
            <v>14487</v>
          </cell>
          <cell r="CA44">
            <v>11.455127582761401</v>
          </cell>
          <cell r="CB44">
            <v>28648</v>
          </cell>
          <cell r="CC44">
            <v>22.652481189407649</v>
          </cell>
          <cell r="CD44" t="str">
            <v>NA</v>
          </cell>
          <cell r="CE44" t="str">
            <v>NA</v>
          </cell>
          <cell r="CF44" t="str">
            <v>NA</v>
          </cell>
          <cell r="CG44">
            <v>174469.15127790059</v>
          </cell>
          <cell r="CH44">
            <v>174469.15127790059</v>
          </cell>
          <cell r="CI44" t="str">
            <v>NA</v>
          </cell>
          <cell r="CJ44" t="str">
            <v>NA</v>
          </cell>
          <cell r="CK44">
            <v>8198.9221225577294</v>
          </cell>
          <cell r="CL44">
            <v>8198.9221225577294</v>
          </cell>
          <cell r="CM44" t="str">
            <v>NA</v>
          </cell>
          <cell r="CN44" t="str">
            <v>NA</v>
          </cell>
          <cell r="CO44">
            <v>-2408</v>
          </cell>
          <cell r="CP44">
            <v>56.872964169381099</v>
          </cell>
          <cell r="CQ44">
            <v>-2.776976923875313</v>
          </cell>
          <cell r="CR44">
            <v>323581</v>
          </cell>
          <cell r="CS44">
            <v>255.86122995496078</v>
          </cell>
          <cell r="CT44">
            <v>3154</v>
          </cell>
          <cell r="CU44">
            <v>2.4939236830281946</v>
          </cell>
          <cell r="CV44">
            <v>99172.25</v>
          </cell>
          <cell r="CW44">
            <v>78.417255223269777</v>
          </cell>
          <cell r="CX44">
            <v>212366</v>
          </cell>
          <cell r="CY44">
            <v>167.92155893150462</v>
          </cell>
          <cell r="CZ44">
            <v>540540.74029039382</v>
          </cell>
          <cell r="DA44">
            <v>427.41514072663472</v>
          </cell>
          <cell r="DB44">
            <v>232.03142391313222</v>
          </cell>
          <cell r="DC44">
            <v>-48.4547338109968</v>
          </cell>
          <cell r="DD44">
            <v>52.69</v>
          </cell>
          <cell r="DE44">
            <v>0.59347181008901906</v>
          </cell>
          <cell r="DF44">
            <v>-2.2227075057045833</v>
          </cell>
          <cell r="DG44">
            <v>-132.22500000000002</v>
          </cell>
          <cell r="DH44">
            <v>96.639386782369684</v>
          </cell>
          <cell r="DI44">
            <v>1.050934991737873</v>
          </cell>
          <cell r="DJ44">
            <v>6994</v>
          </cell>
          <cell r="DK44">
            <v>822</v>
          </cell>
          <cell r="DL44">
            <v>15.4</v>
          </cell>
          <cell r="DM44">
            <v>8.7271260323401183</v>
          </cell>
          <cell r="DN44">
            <v>7.3718612862624795</v>
          </cell>
          <cell r="DO44">
            <v>2.5682511485337907</v>
          </cell>
          <cell r="DP44">
            <v>4.8036101377286879</v>
          </cell>
          <cell r="DQ44">
            <v>2231</v>
          </cell>
          <cell r="DR44">
            <v>-27.4</v>
          </cell>
          <cell r="DS44">
            <v>-1.2281488121918422</v>
          </cell>
          <cell r="DT44">
            <v>-2.2227075057045833</v>
          </cell>
          <cell r="DU44">
            <v>-2.2213246358335912</v>
          </cell>
          <cell r="DV44">
            <v>8.9848119659105325</v>
          </cell>
          <cell r="DW44">
            <v>-1.8880700963048724</v>
          </cell>
          <cell r="DX44">
            <v>47077</v>
          </cell>
          <cell r="DY44">
            <v>135476</v>
          </cell>
          <cell r="DZ44">
            <v>183860</v>
          </cell>
          <cell r="EA44">
            <v>1.0253465671396844</v>
          </cell>
          <cell r="EB44">
            <v>1888.4749999999999</v>
          </cell>
          <cell r="EC44">
            <v>-1.9266972203108246</v>
          </cell>
          <cell r="ED44">
            <v>137131</v>
          </cell>
          <cell r="EE44">
            <v>-1.9428236370916951</v>
          </cell>
          <cell r="EF44">
            <v>1.9739318765186864</v>
          </cell>
          <cell r="EG44">
            <v>2.6552300975297012</v>
          </cell>
          <cell r="EI44">
            <v>16.758018379535656</v>
          </cell>
        </row>
        <row r="45">
          <cell r="A45">
            <v>2012</v>
          </cell>
          <cell r="B45">
            <v>15.5</v>
          </cell>
          <cell r="C45">
            <v>59.9</v>
          </cell>
          <cell r="D45">
            <v>108.65</v>
          </cell>
          <cell r="E45">
            <v>235.53</v>
          </cell>
          <cell r="F45">
            <v>83.4</v>
          </cell>
          <cell r="G45">
            <v>137.94999999999999</v>
          </cell>
          <cell r="H45">
            <v>256.48</v>
          </cell>
          <cell r="I45">
            <v>88.3</v>
          </cell>
          <cell r="J45">
            <v>1880.5</v>
          </cell>
          <cell r="K45">
            <v>23500</v>
          </cell>
          <cell r="L45">
            <v>-25.7</v>
          </cell>
          <cell r="M45">
            <v>99.2</v>
          </cell>
          <cell r="N45">
            <v>97.533299999999997</v>
          </cell>
          <cell r="O45">
            <v>45.055999999999997</v>
          </cell>
          <cell r="P45">
            <v>97.66</v>
          </cell>
          <cell r="Q45">
            <v>2224.1</v>
          </cell>
          <cell r="R45">
            <v>68211</v>
          </cell>
          <cell r="S45">
            <v>682.02</v>
          </cell>
          <cell r="T45">
            <v>68210</v>
          </cell>
          <cell r="U45">
            <v>76.599999999999994</v>
          </cell>
          <cell r="V45">
            <v>57.9</v>
          </cell>
          <cell r="W45">
            <v>59.5</v>
          </cell>
          <cell r="X45">
            <v>203.5</v>
          </cell>
          <cell r="Y45">
            <v>312.2</v>
          </cell>
          <cell r="Z45">
            <v>76.037800000000004</v>
          </cell>
          <cell r="AA45">
            <v>138556</v>
          </cell>
          <cell r="AB45">
            <v>100.80970000000001</v>
          </cell>
          <cell r="AC45">
            <v>289836</v>
          </cell>
          <cell r="AD45">
            <v>76.599999999999994</v>
          </cell>
          <cell r="AE45">
            <v>8488</v>
          </cell>
          <cell r="AF45">
            <v>10279</v>
          </cell>
          <cell r="AG45">
            <v>87313</v>
          </cell>
          <cell r="AH45">
            <v>2232</v>
          </cell>
          <cell r="AI45">
            <v>84662</v>
          </cell>
          <cell r="AJ45">
            <v>90629</v>
          </cell>
          <cell r="AK45">
            <v>69.5</v>
          </cell>
          <cell r="AL45">
            <v>6227</v>
          </cell>
          <cell r="AM45">
            <v>156243</v>
          </cell>
          <cell r="AN45">
            <v>9481</v>
          </cell>
          <cell r="AO45">
            <v>11615</v>
          </cell>
          <cell r="AP45">
            <v>183012</v>
          </cell>
          <cell r="AQ45">
            <v>192541</v>
          </cell>
          <cell r="AR45">
            <v>-152399</v>
          </cell>
          <cell r="AS45">
            <v>-160045</v>
          </cell>
          <cell r="AT45">
            <v>98.05</v>
          </cell>
          <cell r="BA45">
            <v>970.19</v>
          </cell>
          <cell r="BB45">
            <v>482.73</v>
          </cell>
          <cell r="BC45">
            <v>-1.1555235825727261</v>
          </cell>
          <cell r="BD45">
            <v>0.67499999999999993</v>
          </cell>
          <cell r="BE45">
            <v>68412</v>
          </cell>
          <cell r="BF45">
            <v>35.665105329241065</v>
          </cell>
          <cell r="BG45">
            <v>1548.4754888205996</v>
          </cell>
          <cell r="BH45">
            <v>23.756891622066174</v>
          </cell>
          <cell r="BI45">
            <v>23.948479457727998</v>
          </cell>
          <cell r="BJ45">
            <v>-1.1932011835105949</v>
          </cell>
          <cell r="BK45">
            <v>0.63279715190704966</v>
          </cell>
          <cell r="BL45">
            <v>1.3177422981785369</v>
          </cell>
          <cell r="BM45">
            <v>1.3175640626621021</v>
          </cell>
          <cell r="BN45">
            <v>4731.5159999999996</v>
          </cell>
          <cell r="BO45">
            <v>29.066980769753183</v>
          </cell>
          <cell r="BP45">
            <v>125191.52499999999</v>
          </cell>
          <cell r="BQ45">
            <v>24.936220843049906</v>
          </cell>
          <cell r="BR45">
            <v>25.432147723661302</v>
          </cell>
          <cell r="BS45">
            <v>0.13525263072169391</v>
          </cell>
          <cell r="BT45">
            <v>-2.3132342165309181</v>
          </cell>
          <cell r="BV45">
            <v>-10.544457536875171</v>
          </cell>
          <cell r="BW45">
            <v>-71.553075644539476</v>
          </cell>
          <cell r="BX45" t="str">
            <v>NA</v>
          </cell>
          <cell r="BY45" t="str">
            <v>NA</v>
          </cell>
          <cell r="BZ45">
            <v>14129</v>
          </cell>
          <cell r="CA45">
            <v>11.171223737338927</v>
          </cell>
          <cell r="CB45">
            <v>34271</v>
          </cell>
          <cell r="CC45">
            <v>27.096681201949352</v>
          </cell>
          <cell r="CD45" t="str">
            <v>NA</v>
          </cell>
          <cell r="CE45" t="str">
            <v>NA</v>
          </cell>
          <cell r="CF45" t="str">
            <v>NA</v>
          </cell>
          <cell r="CG45">
            <v>178639.83772424809</v>
          </cell>
          <cell r="CH45">
            <v>178639.83772424809</v>
          </cell>
          <cell r="CI45" t="str">
            <v>NA</v>
          </cell>
          <cell r="CJ45" t="str">
            <v>NA</v>
          </cell>
          <cell r="CK45">
            <v>8404.4240408525784</v>
          </cell>
          <cell r="CL45">
            <v>8404.4240408525784</v>
          </cell>
          <cell r="CM45" t="str">
            <v>NA</v>
          </cell>
          <cell r="CN45" t="str">
            <v>NA</v>
          </cell>
          <cell r="CO45">
            <v>-1310</v>
          </cell>
          <cell r="CP45">
            <v>-45.598006644518271</v>
          </cell>
          <cell r="CQ45">
            <v>-1.4629515885867441</v>
          </cell>
          <cell r="CR45">
            <v>302164</v>
          </cell>
          <cell r="CS45">
            <v>238.90874438171701</v>
          </cell>
          <cell r="CT45">
            <v>2570</v>
          </cell>
          <cell r="CU45">
            <v>2.031994125908489</v>
          </cell>
          <cell r="CV45">
            <v>95381.75</v>
          </cell>
          <cell r="CW45">
            <v>75.41445747816033</v>
          </cell>
          <cell r="CX45">
            <v>210834.25</v>
          </cell>
          <cell r="CY45">
            <v>166.69803795343265</v>
          </cell>
          <cell r="CZ45">
            <v>570072.9631017237</v>
          </cell>
          <cell r="DA45">
            <v>450.73342893461069</v>
          </cell>
          <cell r="DB45">
            <v>221.40739638127047</v>
          </cell>
          <cell r="DC45">
            <v>-50.956924263543726</v>
          </cell>
          <cell r="DD45">
            <v>42.6175</v>
          </cell>
          <cell r="DE45">
            <v>2.5073746312684442</v>
          </cell>
          <cell r="DF45">
            <v>-4.6917716510276168</v>
          </cell>
          <cell r="DG45">
            <v>-142.65839799693526</v>
          </cell>
          <cell r="DH45">
            <v>97.380434612870673</v>
          </cell>
          <cell r="DI45">
            <v>1.2872757791661416</v>
          </cell>
          <cell r="DJ45">
            <v>4911</v>
          </cell>
          <cell r="DK45">
            <v>446</v>
          </cell>
          <cell r="DL45">
            <v>15.5</v>
          </cell>
          <cell r="DM45">
            <v>9.1565127467290157</v>
          </cell>
          <cell r="DN45">
            <v>7.3989887277243742</v>
          </cell>
          <cell r="DO45">
            <v>1.911813928578493</v>
          </cell>
          <cell r="DP45">
            <v>5.4871747991458815</v>
          </cell>
          <cell r="DQ45">
            <v>2224.1</v>
          </cell>
          <cell r="DR45">
            <v>-25.7</v>
          </cell>
          <cell r="DS45">
            <v>-1.1555235825727261</v>
          </cell>
          <cell r="DT45">
            <v>-4.6917716510276168</v>
          </cell>
          <cell r="DU45">
            <v>-10.544457536875171</v>
          </cell>
          <cell r="DV45">
            <v>11.479144564185605</v>
          </cell>
          <cell r="DW45">
            <v>7.4020747067082837E-3</v>
          </cell>
          <cell r="DX45">
            <v>47205</v>
          </cell>
          <cell r="DY45">
            <v>132015</v>
          </cell>
          <cell r="DZ45">
            <v>180507</v>
          </cell>
          <cell r="EA45">
            <v>-2.5546960347220149</v>
          </cell>
          <cell r="EB45">
            <v>1880.4499999999998</v>
          </cell>
          <cell r="EC45">
            <v>-0.42494605435603461</v>
          </cell>
          <cell r="ED45">
            <v>135147</v>
          </cell>
          <cell r="EE45">
            <v>-1.4467917538703912</v>
          </cell>
          <cell r="EF45">
            <v>-1.833757895042798</v>
          </cell>
          <cell r="EG45">
            <v>4.9234347945650434</v>
          </cell>
          <cell r="EI45">
            <v>19.571797331871345</v>
          </cell>
        </row>
        <row r="46">
          <cell r="A46">
            <v>2013</v>
          </cell>
          <cell r="B46">
            <v>13.8</v>
          </cell>
          <cell r="C46">
            <v>61.7</v>
          </cell>
          <cell r="D46">
            <v>111.85</v>
          </cell>
          <cell r="E46">
            <v>247.68</v>
          </cell>
          <cell r="F46">
            <v>85.93</v>
          </cell>
          <cell r="G46">
            <v>141.69999999999999</v>
          </cell>
          <cell r="H46">
            <v>260.35000000000002</v>
          </cell>
          <cell r="I46">
            <v>86.8</v>
          </cell>
          <cell r="J46">
            <v>1937.8</v>
          </cell>
          <cell r="K46">
            <v>26400</v>
          </cell>
          <cell r="L46">
            <v>-18.7</v>
          </cell>
          <cell r="M46">
            <v>99.7</v>
          </cell>
          <cell r="N46">
            <v>98.033299999999997</v>
          </cell>
          <cell r="O46">
            <v>44.838000000000001</v>
          </cell>
          <cell r="P46">
            <v>97.19</v>
          </cell>
          <cell r="Q46">
            <v>2246.3000000000002</v>
          </cell>
          <cell r="R46">
            <v>69778</v>
          </cell>
          <cell r="S46">
            <v>694.45</v>
          </cell>
          <cell r="T46">
            <v>69777</v>
          </cell>
          <cell r="U46">
            <v>77.400000000000006</v>
          </cell>
          <cell r="V46">
            <v>64.599999999999994</v>
          </cell>
          <cell r="W46">
            <v>65.8</v>
          </cell>
          <cell r="X46">
            <v>204.7</v>
          </cell>
          <cell r="Y46">
            <v>299.5</v>
          </cell>
          <cell r="Z46">
            <v>77.004499999999993</v>
          </cell>
          <cell r="AA46">
            <v>148616</v>
          </cell>
          <cell r="AB46">
            <v>99.991299999999995</v>
          </cell>
          <cell r="AC46">
            <v>269315</v>
          </cell>
          <cell r="AD46">
            <v>77.400000000000006</v>
          </cell>
          <cell r="AE46">
            <v>8290</v>
          </cell>
          <cell r="AF46">
            <v>8489</v>
          </cell>
          <cell r="AG46">
            <v>87115</v>
          </cell>
          <cell r="AH46">
            <v>1943</v>
          </cell>
          <cell r="AI46">
            <v>85713</v>
          </cell>
          <cell r="AJ46">
            <v>90546</v>
          </cell>
          <cell r="AK46">
            <v>73.7</v>
          </cell>
          <cell r="AL46">
            <v>4453</v>
          </cell>
          <cell r="AM46">
            <v>155207</v>
          </cell>
          <cell r="AN46">
            <v>6446</v>
          </cell>
          <cell r="AO46">
            <v>9944</v>
          </cell>
          <cell r="AP46">
            <v>186245</v>
          </cell>
          <cell r="AQ46">
            <v>198174</v>
          </cell>
          <cell r="AR46">
            <v>-152456</v>
          </cell>
          <cell r="AS46">
            <v>-161720</v>
          </cell>
          <cell r="AT46">
            <v>99.38</v>
          </cell>
          <cell r="BA46">
            <v>1003.49</v>
          </cell>
          <cell r="BB46">
            <v>488.85</v>
          </cell>
          <cell r="BC46">
            <v>-0.83248007835106608</v>
          </cell>
          <cell r="BD46">
            <v>0.75</v>
          </cell>
          <cell r="BE46">
            <v>69916</v>
          </cell>
          <cell r="BF46">
            <v>36.021501813616062</v>
          </cell>
          <cell r="BG46">
            <v>1590.9387170548216</v>
          </cell>
          <cell r="BH46">
            <v>23.397339821539479</v>
          </cell>
          <cell r="BI46">
            <v>23.467743050691553</v>
          </cell>
          <cell r="BJ46">
            <v>-2.0073775785431569</v>
          </cell>
          <cell r="BK46">
            <v>-1.5134631510156482</v>
          </cell>
          <cell r="BL46">
            <v>-0.48384232954544748</v>
          </cell>
          <cell r="BM46">
            <v>-0.48126151955765195</v>
          </cell>
          <cell r="BN46">
            <v>4776.4549999999999</v>
          </cell>
          <cell r="BO46">
            <v>28.927509045494453</v>
          </cell>
          <cell r="BP46">
            <v>124511.565</v>
          </cell>
          <cell r="BQ46">
            <v>25.43256342085261</v>
          </cell>
          <cell r="BR46">
            <v>25.591229040906232</v>
          </cell>
          <cell r="BS46">
            <v>0.62551271317492496</v>
          </cell>
          <cell r="BT46">
            <v>-2.7524284987166969</v>
          </cell>
          <cell r="BV46">
            <v>-0.78139349087242982</v>
          </cell>
          <cell r="BW46">
            <v>-46.048177153161262</v>
          </cell>
          <cell r="BX46" t="str">
            <v>NA</v>
          </cell>
          <cell r="BY46" t="str">
            <v>NA</v>
          </cell>
          <cell r="BZ46">
            <v>17562</v>
          </cell>
          <cell r="CA46">
            <v>12.827773013769516</v>
          </cell>
          <cell r="CB46">
            <v>33383</v>
          </cell>
          <cell r="CC46">
            <v>24.383871228713573</v>
          </cell>
          <cell r="CD46" t="str">
            <v>NA</v>
          </cell>
          <cell r="CE46" t="str">
            <v>NA</v>
          </cell>
          <cell r="CF46" t="str">
            <v>NA</v>
          </cell>
          <cell r="CG46">
            <v>183255.17254938144</v>
          </cell>
          <cell r="CH46">
            <v>183255.17254938144</v>
          </cell>
          <cell r="CI46" t="str">
            <v>NA</v>
          </cell>
          <cell r="CJ46" t="str">
            <v>NA</v>
          </cell>
          <cell r="CK46">
            <v>8909.1125754884579</v>
          </cell>
          <cell r="CL46">
            <v>8909.1125754884579</v>
          </cell>
          <cell r="CM46" t="str">
            <v>NA</v>
          </cell>
          <cell r="CN46" t="str">
            <v>NA</v>
          </cell>
          <cell r="CO46">
            <v>-2546</v>
          </cell>
          <cell r="CP46">
            <v>94.351145038167942</v>
          </cell>
          <cell r="CQ46">
            <v>-2.8588111118596866</v>
          </cell>
          <cell r="CR46">
            <v>278266</v>
          </cell>
          <cell r="CS46">
            <v>203.25322203903815</v>
          </cell>
          <cell r="CT46">
            <v>2189</v>
          </cell>
          <cell r="CU46">
            <v>1.5989064529746879</v>
          </cell>
          <cell r="CV46">
            <v>90644.75</v>
          </cell>
          <cell r="CW46">
            <v>66.209445273310806</v>
          </cell>
          <cell r="CX46">
            <v>187490.25</v>
          </cell>
          <cell r="CY46">
            <v>136.94809072400068</v>
          </cell>
          <cell r="CZ46">
            <v>537211.437277677</v>
          </cell>
          <cell r="DA46">
            <v>392.39416796486279</v>
          </cell>
          <cell r="DB46">
            <v>196.2910048163705</v>
          </cell>
          <cell r="DC46">
            <v>-51.243004058461523</v>
          </cell>
          <cell r="DD46">
            <v>3.6675000000000004</v>
          </cell>
          <cell r="DE46">
            <v>6.0431654676259106</v>
          </cell>
          <cell r="DF46">
            <v>2.035702277039952</v>
          </cell>
          <cell r="DG46">
            <v>-145.31433025618776</v>
          </cell>
          <cell r="DH46">
            <v>98.128633533738451</v>
          </cell>
          <cell r="DI46">
            <v>1.3342110707142307</v>
          </cell>
          <cell r="DJ46">
            <v>4575</v>
          </cell>
          <cell r="DK46">
            <v>473</v>
          </cell>
          <cell r="DL46">
            <v>13.8</v>
          </cell>
          <cell r="DM46">
            <v>7.9273925188919696</v>
          </cell>
          <cell r="DN46">
            <v>7.8951940841495674</v>
          </cell>
          <cell r="DO46">
            <v>1.8757385889625393</v>
          </cell>
          <cell r="DP46">
            <v>6.019455495187028</v>
          </cell>
          <cell r="DQ46">
            <v>2246.3000000000002</v>
          </cell>
          <cell r="DR46">
            <v>-18.7</v>
          </cell>
          <cell r="DS46">
            <v>-0.83248007835106608</v>
          </cell>
          <cell r="DT46">
            <v>2.035702277039952</v>
          </cell>
          <cell r="DU46">
            <v>-0.78139349087242982</v>
          </cell>
          <cell r="DV46">
            <v>9.5319903882862853</v>
          </cell>
          <cell r="DW46">
            <v>8.2460434236509617</v>
          </cell>
          <cell r="DX46">
            <v>46601</v>
          </cell>
          <cell r="DY46">
            <v>135342</v>
          </cell>
          <cell r="DZ46">
            <v>183308</v>
          </cell>
          <cell r="EA46">
            <v>2.5201681627087913</v>
          </cell>
          <cell r="EB46">
            <v>1937.7750000000001</v>
          </cell>
          <cell r="EC46">
            <v>3.0484724401074415</v>
          </cell>
          <cell r="ED46">
            <v>138817</v>
          </cell>
          <cell r="EE46">
            <v>2.7155615736938366</v>
          </cell>
          <cell r="EF46">
            <v>-0.12867284501923981</v>
          </cell>
          <cell r="EG46">
            <v>3.2525949909073941</v>
          </cell>
          <cell r="EI46">
            <v>18.585760734010332</v>
          </cell>
        </row>
        <row r="47">
          <cell r="A47">
            <v>2014</v>
          </cell>
          <cell r="B47">
            <v>11.9</v>
          </cell>
          <cell r="C47">
            <v>63.2</v>
          </cell>
          <cell r="D47">
            <v>108.05</v>
          </cell>
          <cell r="E47">
            <v>249.78</v>
          </cell>
          <cell r="F47">
            <v>93.78</v>
          </cell>
          <cell r="G47">
            <v>146.53</v>
          </cell>
          <cell r="H47">
            <v>263.63</v>
          </cell>
          <cell r="I47">
            <v>88.9</v>
          </cell>
          <cell r="J47">
            <v>1988.8</v>
          </cell>
          <cell r="K47">
            <v>30200</v>
          </cell>
          <cell r="L47">
            <v>-8.5</v>
          </cell>
          <cell r="M47">
            <v>100</v>
          </cell>
          <cell r="N47">
            <v>98.8</v>
          </cell>
          <cell r="O47">
            <v>45.25</v>
          </cell>
          <cell r="P47">
            <v>98.08</v>
          </cell>
          <cell r="Q47">
            <v>2256.3000000000002</v>
          </cell>
          <cell r="R47">
            <v>72556</v>
          </cell>
          <cell r="S47">
            <v>725.98</v>
          </cell>
          <cell r="T47">
            <v>72555</v>
          </cell>
          <cell r="U47">
            <v>89.7</v>
          </cell>
          <cell r="V47">
            <v>77</v>
          </cell>
          <cell r="W47">
            <v>77.599999999999994</v>
          </cell>
          <cell r="X47">
            <v>206</v>
          </cell>
          <cell r="Y47">
            <v>322.7</v>
          </cell>
          <cell r="Z47">
            <v>89.723299999999995</v>
          </cell>
          <cell r="AA47">
            <v>162056</v>
          </cell>
          <cell r="AB47">
            <v>99.26</v>
          </cell>
          <cell r="AC47">
            <v>217997</v>
          </cell>
          <cell r="AD47">
            <v>89.7</v>
          </cell>
          <cell r="AE47">
            <v>11016</v>
          </cell>
          <cell r="AF47">
            <v>7654</v>
          </cell>
          <cell r="AG47">
            <v>88771</v>
          </cell>
          <cell r="AH47">
            <v>2204</v>
          </cell>
          <cell r="AI47">
            <v>88599</v>
          </cell>
          <cell r="AJ47">
            <v>92689</v>
          </cell>
          <cell r="AK47">
            <v>80.3</v>
          </cell>
          <cell r="AL47">
            <v>3565</v>
          </cell>
          <cell r="AM47">
            <v>165098</v>
          </cell>
          <cell r="AN47">
            <v>8090</v>
          </cell>
          <cell r="AO47">
            <v>12328</v>
          </cell>
          <cell r="AP47">
            <v>214349</v>
          </cell>
          <cell r="AQ47">
            <v>227170</v>
          </cell>
          <cell r="AR47">
            <v>-179164</v>
          </cell>
          <cell r="AS47">
            <v>-185482</v>
          </cell>
          <cell r="AT47">
            <v>99.81</v>
          </cell>
          <cell r="BA47">
            <v>1038.1300000000001</v>
          </cell>
          <cell r="BB47">
            <v>499.05999999999995</v>
          </cell>
          <cell r="BC47">
            <v>-0.37672295350795548</v>
          </cell>
          <cell r="BD47">
            <v>0.77500000000000013</v>
          </cell>
          <cell r="BE47">
            <v>72713</v>
          </cell>
          <cell r="BF47">
            <v>36.276070731026778</v>
          </cell>
          <cell r="BG47">
            <v>1639.2073657461399</v>
          </cell>
          <cell r="BH47">
            <v>23.451093694904348</v>
          </cell>
          <cell r="BI47">
            <v>23.451093694904348</v>
          </cell>
          <cell r="BJ47">
            <v>-7.0945705137648307E-2</v>
          </cell>
          <cell r="BK47">
            <v>0.22974352543865262</v>
          </cell>
          <cell r="BL47">
            <v>0.91886346402605401</v>
          </cell>
          <cell r="BM47">
            <v>0.91573207120074773</v>
          </cell>
          <cell r="BN47">
            <v>4879.4430000000002</v>
          </cell>
          <cell r="BO47">
            <v>28.76995871860818</v>
          </cell>
          <cell r="BP47">
            <v>126302.8875</v>
          </cell>
          <cell r="BQ47">
            <v>25.752708175135783</v>
          </cell>
          <cell r="BR47">
            <v>25.801731464919129</v>
          </cell>
          <cell r="BS47">
            <v>0.82255691462267411</v>
          </cell>
          <cell r="BT47">
            <v>-2.0505377309851358</v>
          </cell>
          <cell r="BV47">
            <v>0.46463954552586739</v>
          </cell>
          <cell r="BW47">
            <v>-8.4285991557854913</v>
          </cell>
          <cell r="BX47" t="str">
            <v>NA</v>
          </cell>
          <cell r="BY47" t="str">
            <v>NA</v>
          </cell>
          <cell r="BZ47">
            <v>20743</v>
          </cell>
          <cell r="CA47">
            <v>13.916060993231063</v>
          </cell>
          <cell r="CB47">
            <v>40247</v>
          </cell>
          <cell r="CC47">
            <v>27.000901836502464</v>
          </cell>
          <cell r="CD47" t="str">
            <v>NA</v>
          </cell>
          <cell r="CE47" t="str">
            <v>NA</v>
          </cell>
          <cell r="CF47" t="str">
            <v>NA</v>
          </cell>
          <cell r="CG47">
            <v>195927.40006311279</v>
          </cell>
          <cell r="CH47">
            <v>195927.40006311279</v>
          </cell>
          <cell r="CI47" t="str">
            <v>NA</v>
          </cell>
          <cell r="CJ47" t="str">
            <v>NA</v>
          </cell>
          <cell r="CK47">
            <v>9706.9435523978682</v>
          </cell>
          <cell r="CL47">
            <v>9706.9435523978682</v>
          </cell>
          <cell r="CM47" t="str">
            <v>NA</v>
          </cell>
          <cell r="CN47" t="str">
            <v>NA</v>
          </cell>
          <cell r="CO47">
            <v>-2212</v>
          </cell>
          <cell r="CP47">
            <v>-13.118617439120184</v>
          </cell>
          <cell r="CQ47">
            <v>-2.4314372080241826</v>
          </cell>
          <cell r="CR47">
            <v>226715</v>
          </cell>
          <cell r="CS47">
            <v>152.09852808563758</v>
          </cell>
          <cell r="CT47">
            <v>2772</v>
          </cell>
          <cell r="CU47">
            <v>1.8596789795707713</v>
          </cell>
          <cell r="CV47">
            <v>73851.75</v>
          </cell>
          <cell r="CW47">
            <v>49.545651904587196</v>
          </cell>
          <cell r="CX47">
            <v>153875.25</v>
          </cell>
          <cell r="CY47">
            <v>103.23180660216353</v>
          </cell>
          <cell r="CZ47">
            <v>566138.88854190451</v>
          </cell>
          <cell r="DA47">
            <v>379.81117984810231</v>
          </cell>
          <cell r="DB47">
            <v>163.30368331426138</v>
          </cell>
          <cell r="DC47">
            <v>-58.618310193259376</v>
          </cell>
          <cell r="DD47">
            <v>-1.6925000000000001</v>
          </cell>
          <cell r="DE47">
            <v>8.9552238805969964</v>
          </cell>
          <cell r="DF47">
            <v>1.4041515527567188</v>
          </cell>
          <cell r="DG47">
            <v>-160.51750185507555</v>
          </cell>
          <cell r="DH47">
            <v>99.141183411179867</v>
          </cell>
          <cell r="DI47">
            <v>0.97717048510961302</v>
          </cell>
          <cell r="DJ47">
            <v>5518</v>
          </cell>
          <cell r="DK47">
            <v>748</v>
          </cell>
          <cell r="DL47">
            <v>11.9</v>
          </cell>
          <cell r="DM47">
            <v>6.533854830310351</v>
          </cell>
          <cell r="DN47">
            <v>8.4168587581871925</v>
          </cell>
          <cell r="DO47">
            <v>2.0253863056724959</v>
          </cell>
          <cell r="DP47">
            <v>6.3914724525146962</v>
          </cell>
          <cell r="DQ47">
            <v>2256.3000000000002</v>
          </cell>
          <cell r="DR47">
            <v>-8.5</v>
          </cell>
          <cell r="DS47">
            <v>-0.37672295350795548</v>
          </cell>
          <cell r="DT47">
            <v>1.4041515527567188</v>
          </cell>
          <cell r="DU47">
            <v>0.46463954552586739</v>
          </cell>
          <cell r="DV47">
            <v>8.4133003572410008</v>
          </cell>
          <cell r="DW47">
            <v>8.8760954062983455</v>
          </cell>
          <cell r="DX47">
            <v>51991</v>
          </cell>
          <cell r="DY47">
            <v>143411</v>
          </cell>
          <cell r="DZ47">
            <v>196771</v>
          </cell>
          <cell r="EA47">
            <v>5.9619334722406991</v>
          </cell>
          <cell r="EB47">
            <v>1988.7749999999999</v>
          </cell>
          <cell r="EC47">
            <v>2.6318845067151653</v>
          </cell>
          <cell r="ED47">
            <v>144680</v>
          </cell>
          <cell r="EE47">
            <v>4.2235461074652259</v>
          </cell>
          <cell r="EF47">
            <v>-2.0139286847584481</v>
          </cell>
          <cell r="EG47">
            <v>2.3916867107394659</v>
          </cell>
          <cell r="EI47">
            <v>20.623834218131879</v>
          </cell>
        </row>
        <row r="48">
          <cell r="A48">
            <v>2015</v>
          </cell>
          <cell r="B48">
            <v>10</v>
          </cell>
          <cell r="C48">
            <v>64.8</v>
          </cell>
          <cell r="D48">
            <v>109.45</v>
          </cell>
          <cell r="E48">
            <v>262.68</v>
          </cell>
          <cell r="F48">
            <v>108.78</v>
          </cell>
          <cell r="G48">
            <v>149.33000000000001</v>
          </cell>
          <cell r="H48">
            <v>268.98</v>
          </cell>
          <cell r="I48">
            <v>92.5</v>
          </cell>
          <cell r="J48">
            <v>2057.4</v>
          </cell>
          <cell r="K48">
            <v>36900</v>
          </cell>
          <cell r="L48">
            <v>5.9</v>
          </cell>
          <cell r="M48">
            <v>100</v>
          </cell>
          <cell r="N48">
            <v>100.00830000000001</v>
          </cell>
          <cell r="O48">
            <v>46.137</v>
          </cell>
          <cell r="P48">
            <v>100</v>
          </cell>
          <cell r="Q48">
            <v>2283.6</v>
          </cell>
          <cell r="R48">
            <v>77001</v>
          </cell>
          <cell r="S48">
            <v>711.88</v>
          </cell>
          <cell r="T48">
            <v>77000</v>
          </cell>
          <cell r="U48">
            <v>100</v>
          </cell>
          <cell r="V48">
            <v>100</v>
          </cell>
          <cell r="W48">
            <v>100</v>
          </cell>
          <cell r="X48">
            <v>207.1</v>
          </cell>
          <cell r="Y48">
            <v>390.8</v>
          </cell>
          <cell r="Z48">
            <v>100</v>
          </cell>
          <cell r="AA48">
            <v>198730</v>
          </cell>
          <cell r="AB48">
            <v>100</v>
          </cell>
          <cell r="AC48">
            <v>192591</v>
          </cell>
          <cell r="AD48">
            <v>100</v>
          </cell>
          <cell r="AE48">
            <v>12666</v>
          </cell>
          <cell r="AF48">
            <v>8293</v>
          </cell>
          <cell r="AG48">
            <v>92691</v>
          </cell>
          <cell r="AH48">
            <v>2025</v>
          </cell>
          <cell r="AI48">
            <v>92016</v>
          </cell>
          <cell r="AJ48">
            <v>95637</v>
          </cell>
          <cell r="AK48">
            <v>87.9</v>
          </cell>
          <cell r="AL48">
            <v>3742</v>
          </cell>
          <cell r="AM48">
            <v>189392</v>
          </cell>
          <cell r="AN48">
            <v>6603</v>
          </cell>
          <cell r="AO48">
            <v>32947</v>
          </cell>
          <cell r="AP48">
            <v>320565</v>
          </cell>
          <cell r="AQ48">
            <v>316331</v>
          </cell>
          <cell r="AR48">
            <v>-244886</v>
          </cell>
          <cell r="AS48">
            <v>-245661</v>
          </cell>
          <cell r="AT48">
            <v>100</v>
          </cell>
          <cell r="BA48">
            <v>1065.68</v>
          </cell>
          <cell r="BB48">
            <v>510.81000000000006</v>
          </cell>
          <cell r="BC48">
            <v>0.25836398668768612</v>
          </cell>
          <cell r="BD48">
            <v>0.95</v>
          </cell>
          <cell r="BE48">
            <v>77089</v>
          </cell>
          <cell r="BF48">
            <v>36.505182756696428</v>
          </cell>
          <cell r="BG48">
            <v>1700.7093309379143</v>
          </cell>
          <cell r="BH48">
            <v>23.812937171329811</v>
          </cell>
          <cell r="BI48">
            <v>23.812937171329811</v>
          </cell>
          <cell r="BJ48">
            <v>1.5429705801059734</v>
          </cell>
          <cell r="BK48">
            <v>1.5429705801059734</v>
          </cell>
          <cell r="BL48">
            <v>1.9602209944751481</v>
          </cell>
          <cell r="BM48">
            <v>1.9575856443719397</v>
          </cell>
          <cell r="BN48">
            <v>5007.2269999999999</v>
          </cell>
          <cell r="BO48">
            <v>28.485464131452943</v>
          </cell>
          <cell r="BP48">
            <v>129014.645</v>
          </cell>
          <cell r="BQ48">
            <v>26.130044186242326</v>
          </cell>
          <cell r="BR48">
            <v>26.130044186242326</v>
          </cell>
          <cell r="BS48">
            <v>1.2724445325290823</v>
          </cell>
          <cell r="BT48">
            <v>-0.37487829369321768</v>
          </cell>
          <cell r="BV48">
            <v>3.2770910917310601</v>
          </cell>
          <cell r="BW48">
            <v>17.546000811921786</v>
          </cell>
          <cell r="BX48" t="str">
            <v>NA</v>
          </cell>
          <cell r="BY48" t="str">
            <v>NA</v>
          </cell>
          <cell r="BZ48">
            <v>23439</v>
          </cell>
          <cell r="CA48">
            <v>14.410102156838612</v>
          </cell>
          <cell r="CB48">
            <v>63175</v>
          </cell>
          <cell r="CC48">
            <v>38.839464301304631</v>
          </cell>
          <cell r="CD48" t="str">
            <v>NA</v>
          </cell>
          <cell r="CE48" t="str">
            <v>NA</v>
          </cell>
          <cell r="CF48" t="str">
            <v>NA</v>
          </cell>
          <cell r="CG48">
            <v>197992.86866302785</v>
          </cell>
          <cell r="CH48">
            <v>197992.86866302785</v>
          </cell>
          <cell r="CI48" t="str">
            <v>NA</v>
          </cell>
          <cell r="CJ48" t="str">
            <v>NA</v>
          </cell>
          <cell r="CK48">
            <v>10628.68009769094</v>
          </cell>
          <cell r="CL48">
            <v>10628.68009769094</v>
          </cell>
          <cell r="CM48" t="str">
            <v>NA</v>
          </cell>
          <cell r="CN48" t="str">
            <v>NA</v>
          </cell>
          <cell r="CO48">
            <v>-2123</v>
          </cell>
          <cell r="CP48">
            <v>-4.0235081374321862</v>
          </cell>
          <cell r="CQ48">
            <v>-2.2414375607078001</v>
          </cell>
          <cell r="CR48">
            <v>199877</v>
          </cell>
          <cell r="CS48">
            <v>122.88271636172324</v>
          </cell>
          <cell r="CT48">
            <v>3548</v>
          </cell>
          <cell r="CU48">
            <v>2.1812808759957076</v>
          </cell>
          <cell r="CV48">
            <v>55000.25</v>
          </cell>
          <cell r="CW48">
            <v>33.813696025925289</v>
          </cell>
          <cell r="CX48">
            <v>119675</v>
          </cell>
          <cell r="CY48">
            <v>73.575194147346764</v>
          </cell>
          <cell r="CZ48">
            <v>847518.69008837594</v>
          </cell>
          <cell r="DA48">
            <v>521.04743820143949</v>
          </cell>
          <cell r="DB48">
            <v>132.03502037639024</v>
          </cell>
          <cell r="DC48">
            <v>-77.898418272379402</v>
          </cell>
          <cell r="DD48">
            <v>45.104999999999997</v>
          </cell>
          <cell r="DE48">
            <v>9.4645080946450975</v>
          </cell>
          <cell r="DF48">
            <v>7.1045326389533257</v>
          </cell>
          <cell r="DG48">
            <v>-216.37042601058923</v>
          </cell>
          <cell r="DH48">
            <v>99.976269713100152</v>
          </cell>
          <cell r="DI48">
            <v>0.65533124132703957</v>
          </cell>
          <cell r="DJ48">
            <v>7219</v>
          </cell>
          <cell r="DK48">
            <v>673</v>
          </cell>
          <cell r="DL48">
            <v>10</v>
          </cell>
          <cell r="DM48">
            <v>5.3085622324644479</v>
          </cell>
          <cell r="DN48">
            <v>8.7159016288024649</v>
          </cell>
          <cell r="DO48">
            <v>2.0589373319361965</v>
          </cell>
          <cell r="DP48">
            <v>6.6569642968662688</v>
          </cell>
          <cell r="DQ48">
            <v>2283.6</v>
          </cell>
          <cell r="DR48">
            <v>5.9</v>
          </cell>
          <cell r="DS48">
            <v>0.25836398668768612</v>
          </cell>
          <cell r="DT48">
            <v>7.1045326389533257</v>
          </cell>
          <cell r="DU48">
            <v>3.2770910917310601</v>
          </cell>
          <cell r="DV48">
            <v>8.7556484648844979</v>
          </cell>
          <cell r="DW48">
            <v>9.123120239432648</v>
          </cell>
          <cell r="DX48">
            <v>95064</v>
          </cell>
          <cell r="DY48">
            <v>152814</v>
          </cell>
          <cell r="DZ48">
            <v>247657</v>
          </cell>
          <cell r="EA48">
            <v>6.5566797525991705</v>
          </cell>
          <cell r="EB48">
            <v>2057.35</v>
          </cell>
          <cell r="EC48">
            <v>3.4481024751417344</v>
          </cell>
          <cell r="ED48">
            <v>149842</v>
          </cell>
          <cell r="EE48">
            <v>3.5678739286701733</v>
          </cell>
          <cell r="EF48">
            <v>4.0698918158934339</v>
          </cell>
          <cell r="EG48">
            <v>2.3005504616617638</v>
          </cell>
          <cell r="EI48">
            <v>24.034346193499786</v>
          </cell>
        </row>
        <row r="49">
          <cell r="A49">
            <v>2016</v>
          </cell>
          <cell r="B49">
            <v>8.4</v>
          </cell>
          <cell r="C49">
            <v>66.400000000000006</v>
          </cell>
          <cell r="D49">
            <v>112.33</v>
          </cell>
          <cell r="E49">
            <v>275.64999999999998</v>
          </cell>
          <cell r="F49">
            <v>118.6</v>
          </cell>
          <cell r="G49">
            <v>151.5</v>
          </cell>
          <cell r="H49">
            <v>273.18</v>
          </cell>
          <cell r="I49">
            <v>93.9</v>
          </cell>
          <cell r="J49">
            <v>2132.3000000000002</v>
          </cell>
          <cell r="K49">
            <v>39600</v>
          </cell>
          <cell r="L49">
            <v>16.2</v>
          </cell>
          <cell r="M49">
            <v>99.8</v>
          </cell>
          <cell r="N49">
            <v>100.5</v>
          </cell>
          <cell r="O49">
            <v>47.279000000000003</v>
          </cell>
          <cell r="P49">
            <v>102.47</v>
          </cell>
          <cell r="Q49">
            <v>2327.1</v>
          </cell>
          <cell r="R49">
            <v>82059</v>
          </cell>
          <cell r="S49">
            <v>735.28</v>
          </cell>
          <cell r="T49">
            <v>82059</v>
          </cell>
          <cell r="U49">
            <v>107.3</v>
          </cell>
          <cell r="V49">
            <v>124.3</v>
          </cell>
          <cell r="W49">
            <v>123.9</v>
          </cell>
          <cell r="X49">
            <v>208.2</v>
          </cell>
          <cell r="Y49">
            <v>464.3</v>
          </cell>
          <cell r="Z49">
            <v>107.4845</v>
          </cell>
          <cell r="AA49">
            <v>217084</v>
          </cell>
          <cell r="AB49">
            <v>102.6554</v>
          </cell>
          <cell r="AC49">
            <v>180297</v>
          </cell>
          <cell r="AD49">
            <v>107.3</v>
          </cell>
          <cell r="AE49">
            <v>14932</v>
          </cell>
          <cell r="AF49">
            <v>7810</v>
          </cell>
          <cell r="AG49">
            <v>97224</v>
          </cell>
          <cell r="AH49">
            <v>1662</v>
          </cell>
          <cell r="AI49">
            <v>97000</v>
          </cell>
          <cell r="AJ49">
            <v>100384</v>
          </cell>
          <cell r="AK49">
            <v>96.3</v>
          </cell>
          <cell r="AL49">
            <v>2571</v>
          </cell>
          <cell r="AM49">
            <v>226965</v>
          </cell>
          <cell r="AN49">
            <v>10740</v>
          </cell>
          <cell r="AO49">
            <v>58831</v>
          </cell>
          <cell r="AP49">
            <v>328235</v>
          </cell>
          <cell r="AQ49">
            <v>329479</v>
          </cell>
          <cell r="AR49">
            <v>-285882</v>
          </cell>
          <cell r="AS49">
            <v>-291994</v>
          </cell>
          <cell r="AT49">
            <v>100.23</v>
          </cell>
          <cell r="BA49">
            <v>1107.1400000000001</v>
          </cell>
          <cell r="BB49">
            <v>518.58000000000004</v>
          </cell>
          <cell r="BC49">
            <v>0.69614541704267108</v>
          </cell>
          <cell r="BD49">
            <v>0.95</v>
          </cell>
          <cell r="BE49">
            <v>82164</v>
          </cell>
          <cell r="BF49">
            <v>36.581553431919637</v>
          </cell>
          <cell r="BG49">
            <v>1766.5970504488055</v>
          </cell>
          <cell r="BH49">
            <v>24.382998091984472</v>
          </cell>
          <cell r="BI49">
            <v>24.431861815615704</v>
          </cell>
          <cell r="BJ49">
            <v>2.5991108943547836</v>
          </cell>
          <cell r="BK49">
            <v>2.3939126725660786</v>
          </cell>
          <cell r="BL49">
            <v>2.4752367947634246</v>
          </cell>
          <cell r="BM49">
            <v>2.4699999999999944</v>
          </cell>
          <cell r="BN49">
            <v>5152.0389999999998</v>
          </cell>
          <cell r="BO49">
            <v>28.557157916817619</v>
          </cell>
          <cell r="BP49">
            <v>131212.03750000001</v>
          </cell>
          <cell r="BQ49">
            <v>26.369121112535357</v>
          </cell>
          <cell r="BR49">
            <v>26.308611306530338</v>
          </cell>
          <cell r="BS49">
            <v>0.68337856229889749</v>
          </cell>
          <cell r="BT49">
            <v>0.8786353725876439</v>
          </cell>
          <cell r="BV49">
            <v>3.3534558206572256</v>
          </cell>
          <cell r="BW49">
            <v>18.691208843026242</v>
          </cell>
          <cell r="BX49" t="str">
            <v>NA</v>
          </cell>
          <cell r="BY49" t="str">
            <v>NA</v>
          </cell>
          <cell r="BZ49">
            <v>26070</v>
          </cell>
          <cell r="CA49">
            <v>14.920002282266847</v>
          </cell>
          <cell r="CB49">
            <v>97015</v>
          </cell>
          <cell r="CC49">
            <v>55.522210257541929</v>
          </cell>
          <cell r="CD49" t="str">
            <v>NA</v>
          </cell>
          <cell r="CE49" t="str">
            <v>NA</v>
          </cell>
          <cell r="CF49" t="str">
            <v>NA</v>
          </cell>
          <cell r="CG49">
            <v>202362.16510812781</v>
          </cell>
          <cell r="CH49">
            <v>202362.16510812781</v>
          </cell>
          <cell r="CI49" t="str">
            <v>NA</v>
          </cell>
          <cell r="CJ49" t="str">
            <v>NA</v>
          </cell>
          <cell r="CK49">
            <v>11638.057166962701</v>
          </cell>
          <cell r="CL49">
            <v>11638.057166962701</v>
          </cell>
          <cell r="CM49" t="str">
            <v>NA</v>
          </cell>
          <cell r="CN49" t="str">
            <v>NA</v>
          </cell>
          <cell r="CO49">
            <v>-1011</v>
          </cell>
          <cell r="CP49">
            <v>-52.378709373528018</v>
          </cell>
          <cell r="CQ49">
            <v>-1.0223894181178326</v>
          </cell>
          <cell r="CR49">
            <v>185771</v>
          </cell>
          <cell r="CS49">
            <v>106.31775005673167</v>
          </cell>
          <cell r="CT49">
            <v>4647</v>
          </cell>
          <cell r="CU49">
            <v>2.6595032836860009</v>
          </cell>
          <cell r="CV49">
            <v>46528</v>
          </cell>
          <cell r="CW49">
            <v>26.628226551181889</v>
          </cell>
          <cell r="CX49">
            <v>103505</v>
          </cell>
          <cell r="CY49">
            <v>59.236472429076713</v>
          </cell>
          <cell r="CZ49">
            <v>843831.40364901756</v>
          </cell>
          <cell r="DA49">
            <v>482.9292853199762</v>
          </cell>
          <cell r="DB49">
            <v>115.32230557720922</v>
          </cell>
          <cell r="DC49">
            <v>-73.427772155198326</v>
          </cell>
          <cell r="DD49">
            <v>-13.627500000000001</v>
          </cell>
          <cell r="DE49">
            <v>9.5563139931740473</v>
          </cell>
          <cell r="DF49">
            <v>-6.5088295341856863</v>
          </cell>
          <cell r="DG49">
            <v>-176.74434868193254</v>
          </cell>
          <cell r="DH49">
            <v>100.68650219939288</v>
          </cell>
          <cell r="DI49">
            <v>0.43147277417678875</v>
          </cell>
          <cell r="DJ49">
            <v>9882</v>
          </cell>
          <cell r="DK49">
            <v>1161</v>
          </cell>
          <cell r="DL49">
            <v>8.4</v>
          </cell>
          <cell r="DM49">
            <v>4.2283934038781759</v>
          </cell>
          <cell r="DN49">
            <v>9.6874138332156079</v>
          </cell>
          <cell r="DO49">
            <v>2.421424229239395</v>
          </cell>
          <cell r="DP49">
            <v>7.2659896039762133</v>
          </cell>
          <cell r="DQ49">
            <v>2327.1</v>
          </cell>
          <cell r="DR49">
            <v>16.2</v>
          </cell>
          <cell r="DS49">
            <v>0.69614541704267108</v>
          </cell>
          <cell r="DT49">
            <v>-6.5088295341856863</v>
          </cell>
          <cell r="DU49">
            <v>3.3534558206572256</v>
          </cell>
          <cell r="DV49">
            <v>7.8979835365976978</v>
          </cell>
          <cell r="DW49">
            <v>7.4237038322994886</v>
          </cell>
          <cell r="DX49">
            <v>100945</v>
          </cell>
          <cell r="DY49">
            <v>158338</v>
          </cell>
          <cell r="DZ49">
            <v>259224</v>
          </cell>
          <cell r="EA49">
            <v>3.6148520423521457</v>
          </cell>
          <cell r="EB49">
            <v>2132.25</v>
          </cell>
          <cell r="EC49">
            <v>3.6406056334605141</v>
          </cell>
          <cell r="ED49">
            <v>157394</v>
          </cell>
          <cell r="EE49">
            <v>5.0399754407976394</v>
          </cell>
          <cell r="EF49">
            <v>9.1606063156124407E-2</v>
          </cell>
          <cell r="EG49">
            <v>1.4713972331303438</v>
          </cell>
          <cell r="EI49">
            <v>35.824141738273099</v>
          </cell>
        </row>
        <row r="50">
          <cell r="A50">
            <v>2017</v>
          </cell>
          <cell r="B50">
            <v>6.7</v>
          </cell>
          <cell r="C50">
            <v>67.7</v>
          </cell>
          <cell r="D50">
            <v>110.38</v>
          </cell>
          <cell r="E50">
            <v>283.25</v>
          </cell>
          <cell r="F50">
            <v>128.69999999999999</v>
          </cell>
          <cell r="G50">
            <v>160.78</v>
          </cell>
          <cell r="H50">
            <v>279.8</v>
          </cell>
          <cell r="I50">
            <v>97.5</v>
          </cell>
          <cell r="J50">
            <v>2194.1999999999998</v>
          </cell>
          <cell r="K50">
            <v>42200</v>
          </cell>
          <cell r="L50">
            <v>19.8</v>
          </cell>
          <cell r="M50">
            <v>100.1</v>
          </cell>
          <cell r="N50">
            <v>100.4833</v>
          </cell>
          <cell r="O50">
            <v>48.66</v>
          </cell>
          <cell r="P50">
            <v>105.46</v>
          </cell>
          <cell r="Q50">
            <v>2352</v>
          </cell>
          <cell r="R50">
            <v>87819</v>
          </cell>
          <cell r="S50">
            <v>738.16</v>
          </cell>
          <cell r="T50">
            <v>87819</v>
          </cell>
          <cell r="U50">
            <v>119</v>
          </cell>
          <cell r="V50">
            <v>146.6</v>
          </cell>
          <cell r="W50">
            <v>144.1</v>
          </cell>
          <cell r="X50" t="str">
            <v>NA</v>
          </cell>
          <cell r="Y50" t="str">
            <v>NA</v>
          </cell>
          <cell r="Z50">
            <v>119.1618</v>
          </cell>
          <cell r="AA50">
            <v>236218</v>
          </cell>
          <cell r="AB50">
            <v>106.5732</v>
          </cell>
          <cell r="AC50">
            <v>174577</v>
          </cell>
          <cell r="AD50">
            <v>119</v>
          </cell>
          <cell r="AE50">
            <v>19271</v>
          </cell>
          <cell r="AF50">
            <v>12244</v>
          </cell>
          <cell r="AG50">
            <v>103949</v>
          </cell>
          <cell r="AH50">
            <v>2345</v>
          </cell>
          <cell r="AI50">
            <v>100501</v>
          </cell>
          <cell r="AJ50">
            <v>102775</v>
          </cell>
          <cell r="AK50">
            <v>103.2</v>
          </cell>
          <cell r="AL50">
            <v>6200</v>
          </cell>
          <cell r="AM50">
            <v>231087</v>
          </cell>
          <cell r="AN50">
            <v>14518</v>
          </cell>
          <cell r="AO50">
            <v>54391</v>
          </cell>
          <cell r="AP50">
            <v>359655</v>
          </cell>
          <cell r="AQ50">
            <v>359873</v>
          </cell>
          <cell r="AR50">
            <v>-294028</v>
          </cell>
          <cell r="AS50">
            <v>-295276</v>
          </cell>
          <cell r="AT50">
            <v>101.78</v>
          </cell>
          <cell r="BA50">
            <v>1133.79</v>
          </cell>
          <cell r="BB50">
            <v>538.08000000000004</v>
          </cell>
          <cell r="BC50">
            <v>0.84183673469387754</v>
          </cell>
          <cell r="BD50">
            <v>0.95</v>
          </cell>
          <cell r="BE50">
            <v>87933</v>
          </cell>
          <cell r="BF50">
            <v>36.603962053571422</v>
          </cell>
          <cell r="BG50">
            <v>1846.6391377554537</v>
          </cell>
          <cell r="BH50">
            <v>24.948643283564024</v>
          </cell>
          <cell r="BI50">
            <v>24.923719564000027</v>
          </cell>
          <cell r="BJ50">
            <v>2.0131816072647801</v>
          </cell>
          <cell r="BK50">
            <v>2.3198344577876062</v>
          </cell>
          <cell r="BL50">
            <v>2.9209585651134518</v>
          </cell>
          <cell r="BM50">
            <v>2.9179271982043398</v>
          </cell>
          <cell r="BN50">
            <v>5342.1130000000003</v>
          </cell>
          <cell r="BO50">
            <v>28.559298889229506</v>
          </cell>
          <cell r="BP50">
            <v>133788.07750000001</v>
          </cell>
          <cell r="BQ50">
            <v>26.813486691811814</v>
          </cell>
          <cell r="BR50">
            <v>26.344553637071932</v>
          </cell>
          <cell r="BS50">
            <v>0.13661812143110907</v>
          </cell>
          <cell r="BT50">
            <v>1.0697029505369438</v>
          </cell>
          <cell r="BV50">
            <v>5.7261274896753944</v>
          </cell>
          <cell r="BW50">
            <v>24.909751323304455</v>
          </cell>
          <cell r="BX50" t="str">
            <v>NA</v>
          </cell>
          <cell r="BY50" t="str">
            <v>NA</v>
          </cell>
          <cell r="BZ50">
            <v>28141</v>
          </cell>
          <cell r="CA50">
            <v>15.111920277864899</v>
          </cell>
          <cell r="CB50">
            <v>99516</v>
          </cell>
          <cell r="CC50">
            <v>53.440810858604998</v>
          </cell>
          <cell r="CD50" t="str">
            <v>NA</v>
          </cell>
          <cell r="CE50" t="str">
            <v>NA</v>
          </cell>
          <cell r="CF50" t="str">
            <v>NA</v>
          </cell>
          <cell r="CG50">
            <v>209171.09014362382</v>
          </cell>
          <cell r="CH50">
            <v>209171.09014362382</v>
          </cell>
          <cell r="CI50" t="str">
            <v>NA</v>
          </cell>
          <cell r="CJ50" t="str">
            <v>NA</v>
          </cell>
          <cell r="CK50">
            <v>12478.197362344585</v>
          </cell>
          <cell r="CL50">
            <v>12478.197362344585</v>
          </cell>
          <cell r="CM50" t="str">
            <v>NA</v>
          </cell>
          <cell r="CN50" t="str">
            <v>NA</v>
          </cell>
          <cell r="CO50">
            <v>15</v>
          </cell>
          <cell r="CP50">
            <v>-101.48367952522254</v>
          </cell>
          <cell r="CQ50">
            <v>1.4111803112122978E-2</v>
          </cell>
          <cell r="CR50">
            <v>179144</v>
          </cell>
          <cell r="CS50">
            <v>96.201622055286933</v>
          </cell>
          <cell r="CT50">
            <v>5035</v>
          </cell>
          <cell r="CU50">
            <v>2.7038313705642927</v>
          </cell>
          <cell r="CV50">
            <v>43088.75</v>
          </cell>
          <cell r="CW50">
            <v>23.138970003654851</v>
          </cell>
          <cell r="CX50">
            <v>91927</v>
          </cell>
          <cell r="CY50">
            <v>49.365463039099055</v>
          </cell>
          <cell r="CZ50">
            <v>822621.82972108782</v>
          </cell>
          <cell r="DA50">
            <v>441.75386480851546</v>
          </cell>
          <cell r="DB50">
            <v>104.52241093750064</v>
          </cell>
          <cell r="DC50">
            <v>-60.700183480771578</v>
          </cell>
          <cell r="DD50">
            <v>-56.717500000000001</v>
          </cell>
          <cell r="DE50">
            <v>7.1651090342679247</v>
          </cell>
          <cell r="DF50">
            <v>0.78241952470946863</v>
          </cell>
          <cell r="DG50">
            <v>-178.19092076426887</v>
          </cell>
          <cell r="DH50">
            <v>102.35026569608063</v>
          </cell>
          <cell r="DI50">
            <v>1.1988693547861251</v>
          </cell>
          <cell r="DJ50">
            <v>14354</v>
          </cell>
          <cell r="DK50">
            <v>2216</v>
          </cell>
          <cell r="DL50">
            <v>6.7</v>
          </cell>
          <cell r="DM50">
            <v>3.0112670068027212</v>
          </cell>
          <cell r="DN50">
            <v>10.921652912519679</v>
          </cell>
          <cell r="DO50">
            <v>3.0340908130463267</v>
          </cell>
          <cell r="DP50">
            <v>7.8875620994733531</v>
          </cell>
          <cell r="DQ50">
            <v>2352</v>
          </cell>
          <cell r="DR50">
            <v>19.8</v>
          </cell>
          <cell r="DS50">
            <v>0.84183673469387754</v>
          </cell>
          <cell r="DT50">
            <v>0.78241952470946863</v>
          </cell>
          <cell r="DU50">
            <v>5.7261274896753944</v>
          </cell>
          <cell r="DV50">
            <v>11.518994486988918</v>
          </cell>
          <cell r="DW50">
            <v>6.5731323987717083</v>
          </cell>
          <cell r="DX50">
            <v>111353</v>
          </cell>
          <cell r="DY50">
            <v>165894</v>
          </cell>
          <cell r="DZ50">
            <v>277247</v>
          </cell>
          <cell r="EA50">
            <v>4.7720698758352276</v>
          </cell>
          <cell r="EB50">
            <v>2194.15</v>
          </cell>
          <cell r="EC50">
            <v>2.9030366983233691</v>
          </cell>
          <cell r="ED50">
            <v>162178</v>
          </cell>
          <cell r="EE50">
            <v>3.039505953212962</v>
          </cell>
          <cell r="EF50">
            <v>-1.3647766774664394</v>
          </cell>
          <cell r="EG50">
            <v>3.329444785997739</v>
          </cell>
          <cell r="EI50">
            <v>33.129263250406979</v>
          </cell>
        </row>
        <row r="51">
          <cell r="A51">
            <v>2018</v>
          </cell>
          <cell r="B51">
            <v>5.8</v>
          </cell>
          <cell r="C51">
            <v>68.7</v>
          </cell>
          <cell r="D51">
            <v>107.33</v>
          </cell>
          <cell r="E51">
            <v>279.85000000000002</v>
          </cell>
          <cell r="F51">
            <v>143.38</v>
          </cell>
          <cell r="G51">
            <v>170.75</v>
          </cell>
          <cell r="H51">
            <v>283.48</v>
          </cell>
          <cell r="I51">
            <v>105.4</v>
          </cell>
          <cell r="J51">
            <v>2257.6</v>
          </cell>
          <cell r="K51">
            <v>45100</v>
          </cell>
          <cell r="L51">
            <v>34</v>
          </cell>
          <cell r="M51">
            <v>100.8</v>
          </cell>
          <cell r="N51">
            <v>100.7167</v>
          </cell>
          <cell r="O51">
            <v>49.93</v>
          </cell>
          <cell r="P51">
            <v>108.22</v>
          </cell>
          <cell r="Q51">
            <v>2395</v>
          </cell>
          <cell r="R51">
            <v>93431</v>
          </cell>
          <cell r="S51">
            <v>779.24</v>
          </cell>
          <cell r="T51">
            <v>93431</v>
          </cell>
          <cell r="U51">
            <v>130.80000000000001</v>
          </cell>
          <cell r="V51">
            <v>150.6</v>
          </cell>
          <cell r="W51">
            <v>142.19999999999999</v>
          </cell>
          <cell r="X51" t="str">
            <v>NA</v>
          </cell>
          <cell r="Y51" t="str">
            <v>NA</v>
          </cell>
          <cell r="Z51">
            <v>131.36349999999999</v>
          </cell>
          <cell r="AA51">
            <v>253815</v>
          </cell>
          <cell r="AB51">
            <v>111.24850000000001</v>
          </cell>
          <cell r="AC51">
            <v>169938</v>
          </cell>
          <cell r="AD51">
            <v>130.80000000000001</v>
          </cell>
          <cell r="AE51" t="str">
            <v>NA</v>
          </cell>
          <cell r="AF51">
            <v>12894</v>
          </cell>
          <cell r="AG51">
            <v>108900</v>
          </cell>
          <cell r="AH51">
            <v>2609</v>
          </cell>
          <cell r="AI51">
            <v>105627</v>
          </cell>
          <cell r="AJ51">
            <v>105627</v>
          </cell>
          <cell r="AK51">
            <v>109.8</v>
          </cell>
          <cell r="AL51">
            <v>6150</v>
          </cell>
          <cell r="AM51">
            <v>230384</v>
          </cell>
          <cell r="AN51">
            <v>16620</v>
          </cell>
          <cell r="AO51">
            <v>42636</v>
          </cell>
          <cell r="AP51">
            <v>399898</v>
          </cell>
          <cell r="AQ51">
            <v>399898</v>
          </cell>
          <cell r="AR51">
            <v>-307110</v>
          </cell>
          <cell r="AS51">
            <v>-307110</v>
          </cell>
          <cell r="AT51">
            <v>103.56</v>
          </cell>
          <cell r="BA51">
            <v>1167.4099999999999</v>
          </cell>
          <cell r="BB51">
            <v>559.63</v>
          </cell>
          <cell r="BC51">
            <v>1.4196242171189979</v>
          </cell>
          <cell r="BD51">
            <v>1.0250000000000001</v>
          </cell>
          <cell r="BE51">
            <v>93517</v>
          </cell>
          <cell r="BF51">
            <v>36.5</v>
          </cell>
          <cell r="BG51">
            <v>1918.35</v>
          </cell>
          <cell r="BH51">
            <v>25.61385997496803</v>
          </cell>
          <cell r="BI51">
            <v>25.410575371992092</v>
          </cell>
          <cell r="BJ51">
            <v>1.953383429555533</v>
          </cell>
          <cell r="BK51">
            <v>2.6663441528391507</v>
          </cell>
          <cell r="BL51">
            <v>2.6099465680230249</v>
          </cell>
          <cell r="BM51">
            <v>2.6171060117580192</v>
          </cell>
          <cell r="BN51">
            <v>5557.4080000000004</v>
          </cell>
          <cell r="BO51">
            <v>28.602546711777389</v>
          </cell>
          <cell r="BP51">
            <v>136189.57</v>
          </cell>
          <cell r="BQ51">
            <v>27.36080716599464</v>
          </cell>
          <cell r="BR51">
            <v>26.42024639435558</v>
          </cell>
          <cell r="BS51">
            <v>0.28731842765836735</v>
          </cell>
          <cell r="BT51">
            <v>0.64350470903303258</v>
          </cell>
          <cell r="BV51">
            <v>6.1108088395114395</v>
          </cell>
          <cell r="BW51">
            <v>59.471484843355171</v>
          </cell>
          <cell r="BX51" t="str">
            <v>NA</v>
          </cell>
          <cell r="BY51" t="str">
            <v>NA</v>
          </cell>
          <cell r="BZ51">
            <v>33491</v>
          </cell>
          <cell r="CA51">
            <v>16.854928134828693</v>
          </cell>
          <cell r="CB51">
            <v>92750</v>
          </cell>
          <cell r="CC51">
            <v>46.678050356972363</v>
          </cell>
          <cell r="CD51" t="str">
            <v>NA</v>
          </cell>
          <cell r="CE51" t="str">
            <v>NA</v>
          </cell>
          <cell r="CF51" t="str">
            <v>NA</v>
          </cell>
          <cell r="CG51">
            <v>202192.33054479558</v>
          </cell>
          <cell r="CH51">
            <v>202192.33054479558</v>
          </cell>
          <cell r="CI51" t="str">
            <v>NA</v>
          </cell>
          <cell r="CJ51" t="str">
            <v>NA</v>
          </cell>
          <cell r="CK51">
            <v>13276.028339253997</v>
          </cell>
          <cell r="CL51">
            <v>13276.028339253997</v>
          </cell>
          <cell r="CM51" t="str">
            <v>NA</v>
          </cell>
          <cell r="CN51" t="str">
            <v>NA</v>
          </cell>
          <cell r="CO51">
            <v>1077</v>
          </cell>
          <cell r="CP51">
            <v>7080</v>
          </cell>
          <cell r="CQ51">
            <v>0.96584132222511199</v>
          </cell>
          <cell r="CR51">
            <v>173866</v>
          </cell>
          <cell r="CS51">
            <v>87.501087906904118</v>
          </cell>
          <cell r="CT51">
            <v>5346</v>
          </cell>
          <cell r="CU51">
            <v>2.6904674631630647</v>
          </cell>
          <cell r="CV51">
            <v>42442.75</v>
          </cell>
          <cell r="CW51">
            <v>21.360051986936806</v>
          </cell>
          <cell r="CX51">
            <v>85221</v>
          </cell>
          <cell r="CY51">
            <v>42.888950182981581</v>
          </cell>
          <cell r="CZ51">
            <v>847659.89350327966</v>
          </cell>
          <cell r="DA51">
            <v>426.59958161220396</v>
          </cell>
          <cell r="DB51">
            <v>95.696143331292944</v>
          </cell>
          <cell r="DC51">
            <v>-60.700183480771578</v>
          </cell>
          <cell r="DD51">
            <v>-74.157499999999999</v>
          </cell>
          <cell r="DE51">
            <v>6.3953488372092915</v>
          </cell>
          <cell r="DF51">
            <v>9.8725963757706392</v>
          </cell>
          <cell r="DG51">
            <v>-166.96130471706562</v>
          </cell>
          <cell r="DH51">
            <v>105.36999103082377</v>
          </cell>
          <cell r="DI51">
            <v>2.2626640530940101</v>
          </cell>
          <cell r="DJ51">
            <v>17920</v>
          </cell>
          <cell r="DK51">
            <v>2266</v>
          </cell>
          <cell r="DL51">
            <v>5.8</v>
          </cell>
          <cell r="DM51">
            <v>2.08035406728531</v>
          </cell>
          <cell r="DN51">
            <v>12.279221031372169</v>
          </cell>
          <cell r="DO51">
            <v>3.460969836171417</v>
          </cell>
          <cell r="DP51">
            <v>8.8182511952007516</v>
          </cell>
          <cell r="DQ51">
            <v>2395</v>
          </cell>
          <cell r="DR51">
            <v>34</v>
          </cell>
          <cell r="DS51">
            <v>1.4196242171189979</v>
          </cell>
          <cell r="DT51">
            <v>9.8725963757706392</v>
          </cell>
          <cell r="DU51">
            <v>6.1108088395114395</v>
          </cell>
          <cell r="DV51">
            <v>11.563192208700643</v>
          </cell>
          <cell r="DW51">
            <v>6.7041566714435064</v>
          </cell>
          <cell r="DX51">
            <v>126852</v>
          </cell>
          <cell r="DY51">
            <v>172398</v>
          </cell>
          <cell r="DZ51">
            <v>299251</v>
          </cell>
          <cell r="EA51">
            <v>3.9205757893594706</v>
          </cell>
          <cell r="EB51">
            <v>2257.5500000000002</v>
          </cell>
          <cell r="EC51">
            <v>2.8895016293325471</v>
          </cell>
          <cell r="ED51">
            <v>171128</v>
          </cell>
          <cell r="EE51">
            <v>5.5186276806965084</v>
          </cell>
          <cell r="EF51">
            <v>-0.3622979571335172</v>
          </cell>
          <cell r="EG51">
            <v>3.0950944441550408</v>
          </cell>
          <cell r="EI51">
            <v>28.365128782272023</v>
          </cell>
        </row>
        <row r="52">
          <cell r="A52">
            <v>2019</v>
          </cell>
          <cell r="B52">
            <v>5</v>
          </cell>
          <cell r="C52">
            <v>69.599999999999994</v>
          </cell>
          <cell r="D52">
            <v>102.75</v>
          </cell>
          <cell r="E52">
            <v>287.73</v>
          </cell>
          <cell r="F52">
            <v>146.97999999999999</v>
          </cell>
          <cell r="G52">
            <v>183.63</v>
          </cell>
          <cell r="H52">
            <v>290.05</v>
          </cell>
          <cell r="I52">
            <v>113.5</v>
          </cell>
          <cell r="J52">
            <v>2322.5</v>
          </cell>
          <cell r="K52">
            <v>44500</v>
          </cell>
          <cell r="L52">
            <v>33.700000000000003</v>
          </cell>
          <cell r="M52">
            <v>101.7</v>
          </cell>
          <cell r="N52">
            <v>101.66670000000001</v>
          </cell>
          <cell r="O52">
            <v>51.7</v>
          </cell>
          <cell r="P52">
            <v>112.05</v>
          </cell>
          <cell r="Q52">
            <v>2443.4</v>
          </cell>
          <cell r="R52">
            <v>100218</v>
          </cell>
          <cell r="S52">
            <v>800.87</v>
          </cell>
          <cell r="T52">
            <v>100218</v>
          </cell>
          <cell r="U52">
            <v>134</v>
          </cell>
          <cell r="V52">
            <v>174.2</v>
          </cell>
          <cell r="W52">
            <v>160.9</v>
          </cell>
          <cell r="X52" t="str">
            <v>NA</v>
          </cell>
          <cell r="Y52" t="str">
            <v>NA</v>
          </cell>
          <cell r="Z52">
            <v>134.4308</v>
          </cell>
          <cell r="AA52">
            <v>271853</v>
          </cell>
          <cell r="AB52">
            <v>116.3591</v>
          </cell>
          <cell r="AC52">
            <v>162133</v>
          </cell>
          <cell r="AD52">
            <v>134</v>
          </cell>
          <cell r="AE52" t="str">
            <v>NA</v>
          </cell>
          <cell r="AF52">
            <v>14456</v>
          </cell>
          <cell r="AG52">
            <v>116823</v>
          </cell>
          <cell r="AH52">
            <v>1787</v>
          </cell>
          <cell r="AI52">
            <v>111630</v>
          </cell>
          <cell r="AJ52">
            <v>108986</v>
          </cell>
          <cell r="AK52">
            <v>115.7</v>
          </cell>
          <cell r="AL52">
            <v>7651</v>
          </cell>
          <cell r="AM52">
            <v>305122</v>
          </cell>
          <cell r="AN52">
            <v>16676</v>
          </cell>
          <cell r="AO52">
            <v>110382</v>
          </cell>
          <cell r="AP52">
            <v>448867</v>
          </cell>
          <cell r="AQ52">
            <v>442085</v>
          </cell>
          <cell r="AR52">
            <v>-405076</v>
          </cell>
          <cell r="AS52">
            <v>-406544</v>
          </cell>
          <cell r="AT52">
            <v>104.8</v>
          </cell>
          <cell r="BA52">
            <v>1197.8599999999999</v>
          </cell>
          <cell r="BB52">
            <v>587.18000000000006</v>
          </cell>
          <cell r="BC52">
            <v>1.3792256691495457</v>
          </cell>
          <cell r="BD52">
            <v>0.97499999999999998</v>
          </cell>
          <cell r="BE52">
            <v>100367</v>
          </cell>
          <cell r="BF52">
            <v>36.475000000000001</v>
          </cell>
          <cell r="BG52">
            <v>1987.9749999999999</v>
          </cell>
          <cell r="BH52">
            <v>26.545438242394226</v>
          </cell>
          <cell r="BI52">
            <v>26.101709186228341</v>
          </cell>
          <cell r="BJ52">
            <v>2.7198668433066064</v>
          </cell>
          <cell r="BK52">
            <v>3.6370085115504436</v>
          </cell>
          <cell r="BL52">
            <v>3.5449629481273837</v>
          </cell>
          <cell r="BM52">
            <v>3.5390870449085288</v>
          </cell>
          <cell r="BN52">
            <v>5746.4120000000003</v>
          </cell>
          <cell r="BO52">
            <v>28.551014045828975</v>
          </cell>
          <cell r="BP52">
            <v>138096.48249999998</v>
          </cell>
          <cell r="BQ52">
            <v>27.951027761213457</v>
          </cell>
          <cell r="BR52">
            <v>26.670828016425052</v>
          </cell>
          <cell r="BS52">
            <v>0.94844543964209826</v>
          </cell>
          <cell r="BT52">
            <v>1.1352301483824767</v>
          </cell>
          <cell r="BV52">
            <v>7.718580967980972</v>
          </cell>
          <cell r="BW52">
            <v>65.985241667691554</v>
          </cell>
          <cell r="BX52" t="str">
            <v>NA</v>
          </cell>
          <cell r="BY52" t="str">
            <v>NA</v>
          </cell>
          <cell r="BZ52">
            <v>36724.000000000007</v>
          </cell>
          <cell r="CA52">
            <v>17.18419481978664</v>
          </cell>
          <cell r="CB52">
            <v>162362</v>
          </cell>
          <cell r="CC52">
            <v>75.973756653147746</v>
          </cell>
          <cell r="CD52" t="str">
            <v>NA</v>
          </cell>
          <cell r="CE52" t="str">
            <v>NA</v>
          </cell>
          <cell r="CF52" t="str">
            <v>NA</v>
          </cell>
          <cell r="CG52">
            <v>215853.14609559532</v>
          </cell>
          <cell r="CH52">
            <v>215853.14609559532</v>
          </cell>
          <cell r="CI52" t="str">
            <v>NA</v>
          </cell>
          <cell r="CJ52" t="str">
            <v>NA</v>
          </cell>
          <cell r="CK52">
            <v>13986.218792184725</v>
          </cell>
          <cell r="CL52">
            <v>13986.218792184725</v>
          </cell>
          <cell r="CM52" t="str">
            <v>NA</v>
          </cell>
          <cell r="CN52" t="str">
            <v>NA</v>
          </cell>
          <cell r="CO52">
            <v>1443</v>
          </cell>
          <cell r="CP52">
            <v>33.983286908077993</v>
          </cell>
          <cell r="CQ52">
            <v>1.2165921929011045</v>
          </cell>
          <cell r="CR52">
            <v>166016</v>
          </cell>
          <cell r="CS52">
            <v>77.683566256445332</v>
          </cell>
          <cell r="CT52">
            <v>5396</v>
          </cell>
          <cell r="CU52">
            <v>2.5249405088652841</v>
          </cell>
          <cell r="CV52">
            <v>41548.75</v>
          </cell>
          <cell r="CW52">
            <v>19.441831350577552</v>
          </cell>
          <cell r="CX52">
            <v>78679.75</v>
          </cell>
          <cell r="CY52">
            <v>36.816472943364225</v>
          </cell>
          <cell r="CZ52" t="str">
            <v>NA</v>
          </cell>
          <cell r="DA52" t="str">
            <v>NA</v>
          </cell>
          <cell r="DB52">
            <v>87.789982124393745</v>
          </cell>
          <cell r="DC52" t="str">
            <v>NA</v>
          </cell>
          <cell r="DD52" t="str">
            <v>NA</v>
          </cell>
          <cell r="DE52">
            <v>5.3734061930783339</v>
          </cell>
          <cell r="DF52">
            <v>-18.90617055600314</v>
          </cell>
          <cell r="DG52">
            <v>-174.81637746245255</v>
          </cell>
          <cell r="DH52">
            <v>107.90348718272122</v>
          </cell>
          <cell r="DI52">
            <v>2.4259996696823549</v>
          </cell>
          <cell r="DJ52">
            <v>21107</v>
          </cell>
          <cell r="DK52">
            <v>3507</v>
          </cell>
          <cell r="DL52">
            <v>5</v>
          </cell>
          <cell r="DM52">
            <v>1.588958122307826</v>
          </cell>
          <cell r="DN52">
            <v>13.143166977948129</v>
          </cell>
          <cell r="DO52">
            <v>3.429445698568137</v>
          </cell>
          <cell r="DP52">
            <v>9.7137212793799907</v>
          </cell>
          <cell r="DQ52">
            <v>2443.4</v>
          </cell>
          <cell r="DR52">
            <v>33.700000000000003</v>
          </cell>
          <cell r="DS52">
            <v>1.3792256691495457</v>
          </cell>
          <cell r="DT52">
            <v>-18.90617055600314</v>
          </cell>
          <cell r="DU52">
            <v>7.718580967980972</v>
          </cell>
          <cell r="DV52">
            <v>12.187842509063318</v>
          </cell>
          <cell r="DW52">
            <v>7.5522699680616423</v>
          </cell>
          <cell r="DX52">
            <v>136118</v>
          </cell>
          <cell r="DY52">
            <v>180858</v>
          </cell>
          <cell r="DZ52">
            <v>316977</v>
          </cell>
          <cell r="EA52">
            <v>4.9072495040545672</v>
          </cell>
          <cell r="EB52">
            <v>2322.5</v>
          </cell>
          <cell r="EC52">
            <v>2.8770126907488036</v>
          </cell>
          <cell r="ED52">
            <v>178327</v>
          </cell>
          <cell r="EE52">
            <v>4.2067925763171532</v>
          </cell>
          <cell r="EF52">
            <v>1.9020548262645098</v>
          </cell>
          <cell r="EG52">
            <v>3.5801185754870808</v>
          </cell>
          <cell r="EI52">
            <v>45.600770676111004</v>
          </cell>
        </row>
        <row r="53">
          <cell r="A53">
            <v>2020</v>
          </cell>
          <cell r="B53">
            <v>5.6</v>
          </cell>
          <cell r="C53">
            <v>67.8</v>
          </cell>
          <cell r="D53">
            <v>102.68</v>
          </cell>
          <cell r="E53">
            <v>293.85000000000002</v>
          </cell>
          <cell r="F53">
            <v>137.33000000000001</v>
          </cell>
          <cell r="G53">
            <v>192.93</v>
          </cell>
          <cell r="H53">
            <v>291.10000000000002</v>
          </cell>
          <cell r="I53">
            <v>118.9</v>
          </cell>
          <cell r="J53">
            <v>2294.4</v>
          </cell>
          <cell r="K53" t="str">
            <v>NA</v>
          </cell>
          <cell r="L53">
            <v>28.9</v>
          </cell>
          <cell r="M53">
            <v>101.2</v>
          </cell>
          <cell r="N53">
            <v>101.5917</v>
          </cell>
          <cell r="O53">
            <v>52.890999999999998</v>
          </cell>
          <cell r="P53">
            <v>113.8</v>
          </cell>
          <cell r="Q53">
            <v>2431</v>
          </cell>
          <cell r="R53" t="str">
            <v>NA</v>
          </cell>
          <cell r="S53">
            <v>823.69</v>
          </cell>
          <cell r="T53" t="str">
            <v>NA</v>
          </cell>
          <cell r="U53">
            <v>134.6</v>
          </cell>
          <cell r="V53">
            <v>138.6</v>
          </cell>
          <cell r="W53">
            <v>126.7</v>
          </cell>
          <cell r="X53" t="str">
            <v>NA</v>
          </cell>
          <cell r="Y53" t="str">
            <v>NA</v>
          </cell>
          <cell r="Z53" t="str">
            <v>NA</v>
          </cell>
          <cell r="AA53" t="str">
            <v>NA</v>
          </cell>
          <cell r="AB53">
            <v>117.3603</v>
          </cell>
          <cell r="AC53">
            <v>152046</v>
          </cell>
          <cell r="AD53">
            <v>134.6</v>
          </cell>
          <cell r="AE53" t="str">
            <v>NA</v>
          </cell>
          <cell r="AF53" t="str">
            <v>NA</v>
          </cell>
          <cell r="AG53" t="str">
            <v>NA</v>
          </cell>
          <cell r="AH53" t="str">
            <v>NA</v>
          </cell>
          <cell r="AI53">
            <v>102502</v>
          </cell>
          <cell r="AJ53">
            <v>99127</v>
          </cell>
          <cell r="AK53">
            <v>115.1</v>
          </cell>
          <cell r="AL53" t="str">
            <v>NA</v>
          </cell>
          <cell r="AM53">
            <v>246182</v>
          </cell>
          <cell r="AN53" t="str">
            <v>NA</v>
          </cell>
          <cell r="AO53" t="str">
            <v>NA</v>
          </cell>
          <cell r="AP53">
            <v>467809</v>
          </cell>
          <cell r="AQ53">
            <v>469547</v>
          </cell>
          <cell r="AR53">
            <v>-357981</v>
          </cell>
          <cell r="AS53">
            <v>-360585</v>
          </cell>
          <cell r="AT53">
            <v>105.06</v>
          </cell>
        </row>
        <row r="54">
          <cell r="A54">
            <v>2021</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v>54.829000000000001</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row>
      </sheetData>
      <sheetData sheetId="7">
        <row r="1">
          <cell r="B1" t="str">
            <v>Compensation of Employees</v>
          </cell>
          <cell r="C1" t="str">
            <v>RPPI_Index</v>
          </cell>
          <cell r="D1" t="str">
            <v>Inflation (HICP)</v>
          </cell>
          <cell r="E1" t="str">
            <v>Inflation (HICP ex food and energy)</v>
          </cell>
          <cell r="F1" t="str">
            <v>1.6 Use of disposable income account : Gross saving (B.8g)</v>
          </cell>
          <cell r="G1" t="str">
            <v>1.6 Use of disposable income account : Gross disposable income (B.6g)</v>
          </cell>
          <cell r="H1" t="str">
            <v>1.6 Use of disposable income account : Adjustment for the change in pension entitlements (D.8)</v>
          </cell>
          <cell r="I1" t="str">
            <v>Unemployment 1 year and over</v>
          </cell>
          <cell r="J1" t="str">
            <v>Labour Force</v>
          </cell>
          <cell r="K1" t="str">
            <v>Unemployment</v>
          </cell>
          <cell r="L1" t="str">
            <v>Employment 15+</v>
          </cell>
          <cell r="M1" t="str">
            <v>Population 15+</v>
          </cell>
          <cell r="N1" t="str">
            <v>Employment 15-19</v>
          </cell>
          <cell r="O1" t="str">
            <v>Employment 19-24</v>
          </cell>
          <cell r="P1" t="str">
            <v>Employment 25-34</v>
          </cell>
          <cell r="Q1" t="str">
            <v>Employment 35-44</v>
          </cell>
          <cell r="R1" t="str">
            <v>Employment 45-54</v>
          </cell>
          <cell r="S1" t="str">
            <v>Employment 55-59</v>
          </cell>
          <cell r="T1" t="str">
            <v>Employment 60-64</v>
          </cell>
          <cell r="U1" t="str">
            <v>Employment 64+</v>
          </cell>
          <cell r="V1" t="str">
            <v>Employment Rate 15-19</v>
          </cell>
          <cell r="W1" t="str">
            <v>Employment Rate 19-24</v>
          </cell>
          <cell r="X1" t="str">
            <v>Employment Rate 25-34</v>
          </cell>
          <cell r="Y1" t="str">
            <v>Employment Rate 35-44</v>
          </cell>
          <cell r="Z1" t="str">
            <v>Employment Rate 45-54</v>
          </cell>
          <cell r="AA1" t="str">
            <v>Employment Rate 55-59</v>
          </cell>
          <cell r="AB1" t="str">
            <v>Employment Rate 60-64</v>
          </cell>
          <cell r="AC1" t="str">
            <v>Employment Rate 15-64 (NSA)</v>
          </cell>
          <cell r="AD1" t="str">
            <v>Participation Rate 15-64</v>
          </cell>
          <cell r="AE1" t="str">
            <v>Average hours per week</v>
          </cell>
          <cell r="AF1" t="str">
            <v>Employees</v>
          </cell>
          <cell r="AG1" t="str">
            <v>Total Investment</v>
          </cell>
          <cell r="AH1" t="str">
            <v>B&amp;C Dwellings</v>
          </cell>
          <cell r="AI1" t="str">
            <v>B&amp;C Improvements</v>
          </cell>
          <cell r="AJ1" t="str">
            <v>B&amp;C Other</v>
          </cell>
          <cell r="AK1" t="str">
            <v>B&amp;C Transfer Costs</v>
          </cell>
          <cell r="AL1" t="str">
            <v>Other Transport Equipment</v>
          </cell>
          <cell r="AM1" t="str">
            <v>Intangibles</v>
          </cell>
          <cell r="AN1" t="str">
            <v>Median Price Ex</v>
          </cell>
          <cell r="AO1" t="str">
            <v>Median Price Fi</v>
          </cell>
          <cell r="AP1" t="str">
            <v>Mean Price Ex</v>
          </cell>
          <cell r="AQ1" t="str">
            <v>Mean Price Fi</v>
          </cell>
          <cell r="AR1" t="str">
            <v>Dublin</v>
          </cell>
          <cell r="AS1" t="str">
            <v>State</v>
          </cell>
          <cell r="AT1" t="str">
            <v>State Excluding Dublin</v>
          </cell>
          <cell r="AU1" t="str">
            <v>Ireland, Loans, Households, For House Purchase, Over 5 Years Original Maturity, Euro</v>
          </cell>
          <cell r="AV1" t="str">
            <v>Ireland, Loans, Households, For House Purchase, Up to 1 Year Original Maturity, Euro</v>
          </cell>
          <cell r="AX1" t="str">
            <v>Ireland, Credit Institutions, Loans, to Irish Households, For House Purchase, On Balance Sheet, Euro</v>
          </cell>
          <cell r="AY1" t="str">
            <v>Table A.5.1 Loans to Irish Households - Purpose and Maturity</v>
          </cell>
          <cell r="AZ1" t="str">
            <v>NIIP (Eurostat)</v>
          </cell>
          <cell r="BA1" t="str">
            <v>Nominal GDP</v>
          </cell>
          <cell r="BB1" t="str">
            <v>Net Lending/Net Borrowing</v>
          </cell>
          <cell r="BC1" t="str">
            <v>GDP</v>
          </cell>
          <cell r="BD1" t="str">
            <v>Employment</v>
          </cell>
          <cell r="BE1" t="str">
            <v>Domestic Demand Volume</v>
          </cell>
          <cell r="BF1" t="str">
            <v>Other Transport Equipment Volume</v>
          </cell>
          <cell r="BG1" t="str">
            <v>Intangibles Volume</v>
          </cell>
          <cell r="BH1" t="str">
            <v>B&amp;C Dwellings Real</v>
          </cell>
          <cell r="BI1" t="str">
            <v>Rent Index</v>
          </cell>
          <cell r="BJ1" t="str">
            <v>AVG HRLY TOTAL LABOUR COSTS: ALL NACE ECONOMIC SECTORS</v>
          </cell>
          <cell r="BK1" t="str">
            <v>AVG HRLY EARNINGS: ALL NACE ECONOMIC SECTORS</v>
          </cell>
          <cell r="BL1" t="str">
            <v>NOMINAL HOUSE PRICE INDEX</v>
          </cell>
          <cell r="BM1" t="str">
            <v xml:space="preserve">RESIDENTIAL PROPERTY PRICES (LONG SERIES) </v>
          </cell>
          <cell r="BN1" t="str">
            <v>Hourly wage growth Euro Area</v>
          </cell>
          <cell r="BO1" t="str">
            <v>CoE Euro Area</v>
          </cell>
          <cell r="BP1" t="str">
            <v>Employees Euro Area</v>
          </cell>
          <cell r="BQ1" t="str">
            <v>Hours worked Euro Area</v>
          </cell>
          <cell r="BR1" t="str">
            <v>HICP Euro Area</v>
          </cell>
          <cell r="BS1" t="str">
            <v>GDA residential commencements</v>
          </cell>
          <cell r="BT1" t="str">
            <v>Dublin residential commencements</v>
          </cell>
          <cell r="BU1" t="str">
            <v>RESL UNITS COMMENCED: DUBLIN SOUTH DUBLIN COUNTY</v>
          </cell>
          <cell r="BV1" t="str">
            <v>RESL UNITS COMMENCED: DUBLIN Dublin City</v>
          </cell>
          <cell r="BW1" t="str">
            <v>RESL UNITS COMMENCED: DUBLIN Fingal</v>
          </cell>
          <cell r="BX1" t="str">
            <v>RESL UNITS COMMENCED: DUBLIN DLR</v>
          </cell>
          <cell r="BY1" t="str">
            <v>National residential commencements</v>
          </cell>
          <cell r="BZ1" t="str">
            <v>RESL UNITS COMMENCED: National</v>
          </cell>
          <cell r="CH1" t="str">
            <v>DoHcompletions</v>
          </cell>
          <cell r="CI1" t="str">
            <v>completions</v>
          </cell>
        </row>
        <row r="2">
          <cell r="B2" t="str">
            <v>IRES3T9IA</v>
          </cell>
          <cell r="C2" t="str">
            <v>IRRPPNAHF</v>
          </cell>
          <cell r="D2" t="str">
            <v>IRCPHARMF</v>
          </cell>
          <cell r="E2" t="str">
            <v>IROCFCOHE</v>
          </cell>
          <cell r="F2" t="str">
            <v>IRESAY0DA</v>
          </cell>
          <cell r="G2" t="str">
            <v>IRES5SQ6A</v>
          </cell>
          <cell r="H2" t="str">
            <v>IRESNHFVA</v>
          </cell>
          <cell r="I2" t="str">
            <v>IRUNPTMYP</v>
          </cell>
          <cell r="J2" t="str">
            <v>IRLABFRCP</v>
          </cell>
          <cell r="K2" t="str">
            <v>IRUNPTOTP</v>
          </cell>
          <cell r="L2" t="str">
            <v>IREMPTOTP</v>
          </cell>
          <cell r="M2" t="str">
            <v>IRPOPO15P</v>
          </cell>
          <cell r="N2" t="str">
            <v>IREMP19TP</v>
          </cell>
          <cell r="O2" t="str">
            <v>IREMP24TP</v>
          </cell>
          <cell r="P2" t="str">
            <v>IREMP34TP</v>
          </cell>
          <cell r="Q2" t="str">
            <v>IREMP44TP</v>
          </cell>
          <cell r="R2" t="str">
            <v>IREMP54TP</v>
          </cell>
          <cell r="S2" t="str">
            <v>IREMP59TP</v>
          </cell>
          <cell r="T2" t="str">
            <v>IREMP64TP</v>
          </cell>
          <cell r="U2" t="str">
            <v>IREMPsrTP</v>
          </cell>
          <cell r="V2" t="str">
            <v>IREM19T%R</v>
          </cell>
          <cell r="W2" t="str">
            <v>IREM24T%R</v>
          </cell>
          <cell r="X2" t="str">
            <v>IREM34T%R</v>
          </cell>
          <cell r="Y2" t="str">
            <v>IREM44T%R</v>
          </cell>
          <cell r="Z2" t="str">
            <v>IREM54T%R</v>
          </cell>
          <cell r="AA2" t="str">
            <v>IREM59T%R</v>
          </cell>
          <cell r="AB2" t="str">
            <v>IREM64T%R</v>
          </cell>
          <cell r="AC2" t="str">
            <v>IREMPTT%R</v>
          </cell>
          <cell r="AD2" t="str">
            <v>IRLFSRR%R</v>
          </cell>
          <cell r="AE2" t="str">
            <v>IRLFAWHTP</v>
          </cell>
          <cell r="AF2" t="str">
            <v>IREMEE.TP</v>
          </cell>
          <cell r="AG2" t="str">
            <v>IRGFCF..A</v>
          </cell>
          <cell r="AH2" t="str">
            <v>IRGFCFDWA</v>
          </cell>
          <cell r="AI2" t="str">
            <v>IRGFCFDIA</v>
          </cell>
          <cell r="AJ2" t="str">
            <v>IRGFCFDOA</v>
          </cell>
          <cell r="AK2" t="str">
            <v>IRGFCFDTA</v>
          </cell>
          <cell r="AL2" t="str">
            <v>IRGCMEOTA</v>
          </cell>
          <cell r="AM2" t="str">
            <v>IRGCINT.A</v>
          </cell>
          <cell r="AN2" t="str">
            <v>IRHPEMT.A</v>
          </cell>
          <cell r="AO2" t="str">
            <v>IRHPFMT.A</v>
          </cell>
          <cell r="AP2" t="str">
            <v>IRHPEPT.A</v>
          </cell>
          <cell r="AQ2" t="str">
            <v>IRHPFPT.A</v>
          </cell>
          <cell r="AR2" t="str">
            <v>IRRPPDUTF</v>
          </cell>
          <cell r="AS2" t="str">
            <v>IRRPPNATF</v>
          </cell>
          <cell r="AT2" t="str">
            <v>IRRPPEDTF</v>
          </cell>
          <cell r="AU2" t="str">
            <v>IRLMTGO5A</v>
          </cell>
          <cell r="AV2" t="str">
            <v>IRLMTGU1A</v>
          </cell>
          <cell r="AW2" t="str">
            <v>IRLMTGU5A</v>
          </cell>
          <cell r="AX2" t="str">
            <v>IRMORTGGA</v>
          </cell>
          <cell r="AY2" t="str">
            <v>IRMORTGGR</v>
          </cell>
          <cell r="AZ2" t="str">
            <v>IRES1PZHR</v>
          </cell>
          <cell r="BA2" t="str">
            <v>IRGDP...B</v>
          </cell>
          <cell r="BB2" t="str">
            <v>IRES9S8DA</v>
          </cell>
          <cell r="BC2" t="str">
            <v>IRGDP...A</v>
          </cell>
          <cell r="BD2" t="str">
            <v>IRLFAFFTP</v>
          </cell>
          <cell r="BE2" t="str">
            <v>IRFDDMNDC</v>
          </cell>
          <cell r="BF2" t="str">
            <v>IRGCMEOTC</v>
          </cell>
          <cell r="BG2" t="str">
            <v>IRGCINT.c</v>
          </cell>
          <cell r="BH2" t="str">
            <v>IRGFCFDWC</v>
          </cell>
          <cell r="BI2" t="str">
            <v>IRCPHPRRF</v>
          </cell>
          <cell r="BJ2" t="str">
            <v>IRLCHATOA</v>
          </cell>
          <cell r="BK2" t="str">
            <v>IRHEIAEMA</v>
          </cell>
          <cell r="BL2" t="str">
            <v>IROHNOMIE</v>
          </cell>
          <cell r="BM2" t="str">
            <v>IRBPPRESF</v>
          </cell>
          <cell r="BN2" t="str">
            <v>EKESWAGE%</v>
          </cell>
          <cell r="BO2" t="str">
            <v>EKESHCOEB</v>
          </cell>
          <cell r="BP2" t="str">
            <v>EMESWEQ2P</v>
          </cell>
          <cell r="BQ2" t="str">
            <v>EKEBEHWEO</v>
          </cell>
          <cell r="BR2" t="str">
            <v>EMCPHARMF</v>
          </cell>
          <cell r="BS2" t="str">
            <v>IRHSRGDAP</v>
          </cell>
          <cell r="BT2" t="str">
            <v>IRHSRDUBP</v>
          </cell>
          <cell r="BU2" t="str">
            <v>IRHSRDSDP</v>
          </cell>
          <cell r="BV2" t="str">
            <v>IRHSRDCIP</v>
          </cell>
          <cell r="BW2" t="str">
            <v>IRHSRDFIP</v>
          </cell>
          <cell r="BX2" t="str">
            <v>IRHSRDDUP</v>
          </cell>
          <cell r="BY2" t="str">
            <v>SUM#(IRHSRCOMP,4Q)</v>
          </cell>
          <cell r="BZ2" t="str">
            <v>IRHSRCOMP</v>
          </cell>
          <cell r="CA2" t="str">
            <v>IRLFCON.P</v>
          </cell>
          <cell r="CB2" t="str">
            <v>IRCNPER.A</v>
          </cell>
          <cell r="CC2" t="str">
            <v>IRCNPER.C</v>
          </cell>
          <cell r="CD2" t="str">
            <v>IREXNGS.A</v>
          </cell>
          <cell r="CE2" t="str">
            <v>IREXNGS.C</v>
          </cell>
          <cell r="CF2" t="str">
            <v>IRIMNGS.A</v>
          </cell>
          <cell r="CG2" t="str">
            <v>IRIMNGS.C</v>
          </cell>
          <cell r="CH2" t="str">
            <v>IRPVHOUCF</v>
          </cell>
          <cell r="CI2" t="str">
            <v>IRHOUSCOP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0</v>
          </cell>
          <cell r="AB3" t="str">
            <v>NA</v>
          </cell>
          <cell r="AC3" t="str">
            <v>NA</v>
          </cell>
          <cell r="AD3" t="str">
            <v>NA</v>
          </cell>
          <cell r="AE3" t="str">
            <v>NA</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AU3" t="str">
            <v>NA</v>
          </cell>
          <cell r="AV3" t="str">
            <v>NA</v>
          </cell>
          <cell r="AW3" t="str">
            <v>NA</v>
          </cell>
          <cell r="AX3" t="str">
            <v>NA</v>
          </cell>
          <cell r="AY3" t="str">
            <v>NA</v>
          </cell>
          <cell r="AZ3" t="str">
            <v>NA</v>
          </cell>
          <cell r="BA3" t="str">
            <v>NA</v>
          </cell>
          <cell r="BB3" t="str">
            <v>NA</v>
          </cell>
          <cell r="BC3">
            <v>0</v>
          </cell>
          <cell r="BD3" t="str">
            <v>NA</v>
          </cell>
          <cell r="BE3" t="str">
            <v>NA</v>
          </cell>
          <cell r="BF3" t="str">
            <v>NA</v>
          </cell>
          <cell r="BG3" t="str">
            <v>NA</v>
          </cell>
          <cell r="BH3" t="str">
            <v>NA</v>
          </cell>
          <cell r="BI3" t="str">
            <v>NA</v>
          </cell>
          <cell r="BJ3" t="str">
            <v>NA</v>
          </cell>
          <cell r="BK3" t="str">
            <v>NA</v>
          </cell>
          <cell r="BL3">
            <v>2.7595999999999998</v>
          </cell>
          <cell r="BM3">
            <v>7.61</v>
          </cell>
          <cell r="BN3" t="str">
            <v>NA</v>
          </cell>
          <cell r="BO3" t="str">
            <v>NA</v>
          </cell>
          <cell r="BP3" t="str">
            <v>NA</v>
          </cell>
          <cell r="BQ3" t="str">
            <v>NA</v>
          </cell>
          <cell r="BR3" t="str">
            <v>NA</v>
          </cell>
          <cell r="BS3" t="str">
            <v>NA</v>
          </cell>
          <cell r="BT3" t="str">
            <v>NA</v>
          </cell>
          <cell r="BU3" t="str">
            <v>NA</v>
          </cell>
          <cell r="BV3" t="str">
            <v>NA</v>
          </cell>
          <cell r="BW3" t="str">
            <v>NA</v>
          </cell>
          <cell r="BX3" t="str">
            <v>NA</v>
          </cell>
          <cell r="BY3" t="str">
            <v>NA</v>
          </cell>
          <cell r="BZ3" t="str">
            <v>NA</v>
          </cell>
          <cell r="CA3" t="str">
            <v>NA</v>
          </cell>
          <cell r="CB3" t="str">
            <v>NA</v>
          </cell>
          <cell r="CC3" t="str">
            <v>NA</v>
          </cell>
          <cell r="CD3">
            <v>0</v>
          </cell>
          <cell r="CE3" t="str">
            <v>NA</v>
          </cell>
          <cell r="CF3" t="str">
            <v>NA</v>
          </cell>
          <cell r="CG3" t="str">
            <v>NA</v>
          </cell>
          <cell r="CH3">
            <v>3794</v>
          </cell>
          <cell r="CI3" t="str">
            <v>NA</v>
          </cell>
        </row>
        <row r="4">
          <cell r="A4" t="str">
            <v>Q2 1970</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AU4" t="str">
            <v>NA</v>
          </cell>
          <cell r="AV4" t="str">
            <v>NA</v>
          </cell>
          <cell r="AW4" t="str">
            <v>NA</v>
          </cell>
          <cell r="AX4" t="str">
            <v>NA</v>
          </cell>
          <cell r="AY4" t="str">
            <v>NA</v>
          </cell>
          <cell r="AZ4" t="str">
            <v>NA</v>
          </cell>
          <cell r="BA4" t="str">
            <v>NA</v>
          </cell>
          <cell r="BB4" t="str">
            <v>NA</v>
          </cell>
          <cell r="BC4" t="str">
            <v>NA</v>
          </cell>
          <cell r="BD4" t="str">
            <v>NA</v>
          </cell>
          <cell r="BE4" t="str">
            <v>NA</v>
          </cell>
          <cell r="BF4" t="str">
            <v>NA</v>
          </cell>
          <cell r="BG4" t="str">
            <v>NA</v>
          </cell>
          <cell r="BH4" t="str">
            <v>NA</v>
          </cell>
          <cell r="BI4" t="str">
            <v>NA</v>
          </cell>
          <cell r="BJ4" t="str">
            <v>NA</v>
          </cell>
          <cell r="BK4" t="str">
            <v>NA</v>
          </cell>
          <cell r="BL4">
            <v>2.7475999999999998</v>
          </cell>
          <cell r="BM4">
            <v>7.61</v>
          </cell>
          <cell r="BN4" t="str">
            <v>NA</v>
          </cell>
          <cell r="BO4" t="str">
            <v>NA</v>
          </cell>
          <cell r="BP4" t="str">
            <v>NA</v>
          </cell>
          <cell r="BQ4" t="str">
            <v>NA</v>
          </cell>
          <cell r="BR4" t="str">
            <v>NA</v>
          </cell>
          <cell r="BS4" t="str">
            <v>NA</v>
          </cell>
          <cell r="BT4" t="str">
            <v>NA</v>
          </cell>
          <cell r="BU4" t="str">
            <v>NA</v>
          </cell>
          <cell r="BV4" t="str">
            <v>NA</v>
          </cell>
          <cell r="BW4" t="str">
            <v>NA</v>
          </cell>
          <cell r="BX4" t="str">
            <v>NA</v>
          </cell>
          <cell r="BY4" t="str">
            <v>NA</v>
          </cell>
          <cell r="BZ4" t="str">
            <v>NA</v>
          </cell>
          <cell r="CA4" t="str">
            <v>NA</v>
          </cell>
          <cell r="CB4" t="str">
            <v>NA</v>
          </cell>
          <cell r="CC4" t="str">
            <v>NA</v>
          </cell>
          <cell r="CD4" t="str">
            <v>NA</v>
          </cell>
          <cell r="CE4" t="str">
            <v>NA</v>
          </cell>
          <cell r="CF4" t="str">
            <v>NA</v>
          </cell>
          <cell r="CG4" t="str">
            <v>NA</v>
          </cell>
          <cell r="CH4">
            <v>3426</v>
          </cell>
          <cell r="CI4" t="str">
            <v>NA</v>
          </cell>
        </row>
        <row r="5">
          <cell r="A5" t="str">
            <v>Q3 1970</v>
          </cell>
          <cell r="B5" t="str">
            <v>NA</v>
          </cell>
          <cell r="C5" t="str">
            <v>NA</v>
          </cell>
          <cell r="D5" t="str">
            <v>NA</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t="str">
            <v>NA</v>
          </cell>
          <cell r="AB5" t="str">
            <v>NA</v>
          </cell>
          <cell r="AC5" t="str">
            <v>NA</v>
          </cell>
          <cell r="AD5" t="str">
            <v>NA</v>
          </cell>
          <cell r="AE5" t="str">
            <v>NA</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AU5" t="str">
            <v>NA</v>
          </cell>
          <cell r="AV5" t="str">
            <v>NA</v>
          </cell>
          <cell r="AW5" t="str">
            <v>NA</v>
          </cell>
          <cell r="AX5" t="str">
            <v>NA</v>
          </cell>
          <cell r="AY5" t="str">
            <v>NA</v>
          </cell>
          <cell r="AZ5" t="str">
            <v>NA</v>
          </cell>
          <cell r="BA5" t="str">
            <v>NA</v>
          </cell>
          <cell r="BB5" t="str">
            <v>NA</v>
          </cell>
          <cell r="BC5" t="str">
            <v>NA</v>
          </cell>
          <cell r="BD5" t="str">
            <v>NA</v>
          </cell>
          <cell r="BE5" t="str">
            <v>NA</v>
          </cell>
          <cell r="BF5" t="str">
            <v>NA</v>
          </cell>
          <cell r="BG5" t="str">
            <v>NA</v>
          </cell>
          <cell r="BH5" t="str">
            <v>NA</v>
          </cell>
          <cell r="BI5" t="str">
            <v>NA</v>
          </cell>
          <cell r="BJ5" t="str">
            <v>NA</v>
          </cell>
          <cell r="BK5" t="str">
            <v>NA</v>
          </cell>
          <cell r="BL5">
            <v>2.7448999999999999</v>
          </cell>
          <cell r="BM5">
            <v>8.01</v>
          </cell>
          <cell r="BN5" t="str">
            <v>NA</v>
          </cell>
          <cell r="BO5" t="str">
            <v>NA</v>
          </cell>
          <cell r="BP5" t="str">
            <v>NA</v>
          </cell>
          <cell r="BQ5" t="str">
            <v>NA</v>
          </cell>
          <cell r="BR5" t="str">
            <v>NA</v>
          </cell>
          <cell r="BS5" t="str">
            <v>NA</v>
          </cell>
          <cell r="BT5" t="str">
            <v>NA</v>
          </cell>
          <cell r="BU5" t="str">
            <v>NA</v>
          </cell>
          <cell r="BV5" t="str">
            <v>NA</v>
          </cell>
          <cell r="BW5" t="str">
            <v>NA</v>
          </cell>
          <cell r="BX5" t="str">
            <v>NA</v>
          </cell>
          <cell r="BY5" t="str">
            <v>NA</v>
          </cell>
          <cell r="BZ5" t="str">
            <v>NA</v>
          </cell>
          <cell r="CA5" t="str">
            <v>NA</v>
          </cell>
          <cell r="CB5" t="str">
            <v>NA</v>
          </cell>
          <cell r="CC5" t="str">
            <v>NA</v>
          </cell>
          <cell r="CD5" t="str">
            <v>NA</v>
          </cell>
          <cell r="CE5" t="str">
            <v>NA</v>
          </cell>
          <cell r="CF5" t="str">
            <v>NA</v>
          </cell>
          <cell r="CG5" t="str">
            <v>NA</v>
          </cell>
          <cell r="CH5">
            <v>3345</v>
          </cell>
          <cell r="CI5" t="str">
            <v>NA</v>
          </cell>
        </row>
        <row r="6">
          <cell r="A6" t="str">
            <v>Q4 1970</v>
          </cell>
          <cell r="B6" t="str">
            <v>NA</v>
          </cell>
          <cell r="C6" t="str">
            <v>NA</v>
          </cell>
          <cell r="D6" t="str">
            <v>NA</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t="str">
            <v>NA</v>
          </cell>
          <cell r="AB6" t="str">
            <v>NA</v>
          </cell>
          <cell r="AC6" t="str">
            <v>NA</v>
          </cell>
          <cell r="AD6" t="str">
            <v>NA</v>
          </cell>
          <cell r="AE6" t="str">
            <v>NA</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cell r="BD6" t="str">
            <v>NA</v>
          </cell>
          <cell r="BE6" t="str">
            <v>NA</v>
          </cell>
          <cell r="BF6" t="str">
            <v>NA</v>
          </cell>
          <cell r="BG6" t="str">
            <v>NA</v>
          </cell>
          <cell r="BH6" t="str">
            <v>NA</v>
          </cell>
          <cell r="BI6" t="str">
            <v>NA</v>
          </cell>
          <cell r="BJ6" t="str">
            <v>NA</v>
          </cell>
          <cell r="BK6" t="str">
            <v>NA</v>
          </cell>
          <cell r="BL6">
            <v>2.7799</v>
          </cell>
          <cell r="BM6">
            <v>8.4700000000000006</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cell r="CC6" t="str">
            <v>NA</v>
          </cell>
          <cell r="CD6" t="str">
            <v>NA</v>
          </cell>
          <cell r="CE6" t="str">
            <v>NA</v>
          </cell>
          <cell r="CF6" t="str">
            <v>NA</v>
          </cell>
          <cell r="CG6" t="str">
            <v>NA</v>
          </cell>
          <cell r="CH6">
            <v>3322</v>
          </cell>
          <cell r="CI6" t="str">
            <v>NA</v>
          </cell>
        </row>
        <row r="7">
          <cell r="A7" t="str">
            <v>Q1 1971</v>
          </cell>
          <cell r="B7" t="str">
            <v>NA</v>
          </cell>
          <cell r="C7" t="str">
            <v>NA</v>
          </cell>
          <cell r="D7" t="str">
            <v>NA</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NA</v>
          </cell>
          <cell r="AY7" t="str">
            <v>NA</v>
          </cell>
          <cell r="AZ7" t="str">
            <v>NA</v>
          </cell>
          <cell r="BA7" t="str">
            <v>NA</v>
          </cell>
          <cell r="BB7" t="str">
            <v>NA</v>
          </cell>
          <cell r="BC7" t="str">
            <v>NA</v>
          </cell>
          <cell r="BD7" t="str">
            <v>NA</v>
          </cell>
          <cell r="BE7" t="str">
            <v>NA</v>
          </cell>
          <cell r="BF7" t="str">
            <v>NA</v>
          </cell>
          <cell r="BG7" t="str">
            <v>NA</v>
          </cell>
          <cell r="BH7" t="str">
            <v>NA</v>
          </cell>
          <cell r="BI7" t="str">
            <v>NA</v>
          </cell>
          <cell r="BJ7" t="str">
            <v>NA</v>
          </cell>
          <cell r="BK7" t="str">
            <v>NA</v>
          </cell>
          <cell r="BL7">
            <v>2.8875999999999999</v>
          </cell>
          <cell r="BM7">
            <v>8.35</v>
          </cell>
          <cell r="BN7" t="str">
            <v>NA</v>
          </cell>
          <cell r="BO7" t="str">
            <v>NA</v>
          </cell>
          <cell r="BP7" t="str">
            <v>NA</v>
          </cell>
          <cell r="BQ7" t="str">
            <v>NA</v>
          </cell>
          <cell r="BR7" t="str">
            <v>NA</v>
          </cell>
          <cell r="BS7" t="str">
            <v>NA</v>
          </cell>
          <cell r="BT7" t="str">
            <v>NA</v>
          </cell>
          <cell r="BU7" t="str">
            <v>NA</v>
          </cell>
          <cell r="BV7" t="str">
            <v>NA</v>
          </cell>
          <cell r="BW7" t="str">
            <v>NA</v>
          </cell>
          <cell r="BX7" t="str">
            <v>NA</v>
          </cell>
          <cell r="BY7" t="str">
            <v>NA</v>
          </cell>
          <cell r="BZ7" t="str">
            <v>NA</v>
          </cell>
          <cell r="CA7" t="str">
            <v>NA</v>
          </cell>
          <cell r="CB7" t="str">
            <v>NA</v>
          </cell>
          <cell r="CC7" t="str">
            <v>NA</v>
          </cell>
          <cell r="CD7" t="str">
            <v>NA</v>
          </cell>
          <cell r="CE7" t="str">
            <v>NA</v>
          </cell>
          <cell r="CF7" t="str">
            <v>NA</v>
          </cell>
          <cell r="CG7" t="str">
            <v>NA</v>
          </cell>
          <cell r="CH7">
            <v>3915</v>
          </cell>
          <cell r="CI7" t="str">
            <v>NA</v>
          </cell>
        </row>
        <row r="8">
          <cell r="A8" t="str">
            <v>Q2 1971</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t="str">
            <v>NA</v>
          </cell>
          <cell r="AB8" t="str">
            <v>NA</v>
          </cell>
          <cell r="AC8" t="str">
            <v>NA</v>
          </cell>
          <cell r="AD8" t="str">
            <v>NA</v>
          </cell>
          <cell r="AE8" t="str">
            <v>NA</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cell r="BD8" t="str">
            <v>NA</v>
          </cell>
          <cell r="BE8" t="str">
            <v>NA</v>
          </cell>
          <cell r="BF8" t="str">
            <v>NA</v>
          </cell>
          <cell r="BG8" t="str">
            <v>NA</v>
          </cell>
          <cell r="BH8" t="str">
            <v>NA</v>
          </cell>
          <cell r="BI8" t="str">
            <v>NA</v>
          </cell>
          <cell r="BJ8" t="str">
            <v>NA</v>
          </cell>
          <cell r="BK8" t="str">
            <v>NA</v>
          </cell>
          <cell r="BL8">
            <v>3.0251999999999999</v>
          </cell>
          <cell r="BM8">
            <v>8.2899999999999991</v>
          </cell>
          <cell r="BN8" t="str">
            <v>NA</v>
          </cell>
          <cell r="BO8" t="str">
            <v>NA</v>
          </cell>
          <cell r="BP8" t="str">
            <v>NA</v>
          </cell>
          <cell r="BQ8" t="str">
            <v>NA</v>
          </cell>
          <cell r="BR8" t="str">
            <v>NA</v>
          </cell>
          <cell r="BS8" t="str">
            <v>NA</v>
          </cell>
          <cell r="BT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v>3436</v>
          </cell>
          <cell r="CI8" t="str">
            <v>NA</v>
          </cell>
        </row>
        <row r="9">
          <cell r="A9" t="str">
            <v>Q3 1971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t="str">
            <v>NA</v>
          </cell>
          <cell r="AE9" t="str">
            <v>NA</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cell r="BD9" t="str">
            <v>NA</v>
          </cell>
          <cell r="BE9" t="str">
            <v>NA</v>
          </cell>
          <cell r="BF9" t="str">
            <v>NA</v>
          </cell>
          <cell r="BG9" t="str">
            <v>NA</v>
          </cell>
          <cell r="BH9" t="str">
            <v>NA</v>
          </cell>
          <cell r="BI9" t="str">
            <v>NA</v>
          </cell>
          <cell r="BJ9" t="str">
            <v>NA</v>
          </cell>
          <cell r="BK9" t="str">
            <v>NA</v>
          </cell>
          <cell r="BL9">
            <v>3.1787999999999998</v>
          </cell>
          <cell r="BM9">
            <v>9.15</v>
          </cell>
          <cell r="BN9" t="str">
            <v>NA</v>
          </cell>
          <cell r="BO9" t="str">
            <v>NA</v>
          </cell>
          <cell r="BP9" t="str">
            <v>NA</v>
          </cell>
          <cell r="BQ9" t="str">
            <v>NA</v>
          </cell>
          <cell r="BR9" t="str">
            <v>NA</v>
          </cell>
          <cell r="BS9" t="str">
            <v>NA</v>
          </cell>
          <cell r="BT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v>3716</v>
          </cell>
          <cell r="CI9" t="str">
            <v>NA</v>
          </cell>
        </row>
        <row r="10">
          <cell r="A10" t="str">
            <v>Q4 1971</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t="str">
            <v>NA</v>
          </cell>
          <cell r="AE10" t="str">
            <v>NA</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cell r="BD10" t="str">
            <v>NA</v>
          </cell>
          <cell r="BE10" t="str">
            <v>NA</v>
          </cell>
          <cell r="BF10" t="str">
            <v>NA</v>
          </cell>
          <cell r="BG10" t="str">
            <v>NA</v>
          </cell>
          <cell r="BH10" t="str">
            <v>NA</v>
          </cell>
          <cell r="BI10" t="str">
            <v>NA</v>
          </cell>
          <cell r="BJ10" t="str">
            <v>NA</v>
          </cell>
          <cell r="BK10" t="str">
            <v>NA</v>
          </cell>
          <cell r="BL10">
            <v>3.3075999999999999</v>
          </cell>
          <cell r="BM10">
            <v>9.85</v>
          </cell>
          <cell r="BN10" t="str">
            <v>NA</v>
          </cell>
          <cell r="BO10" t="str">
            <v>NA</v>
          </cell>
          <cell r="BP10" t="str">
            <v>NA</v>
          </cell>
          <cell r="BQ10" t="str">
            <v>NA</v>
          </cell>
          <cell r="BR10" t="str">
            <v>NA</v>
          </cell>
          <cell r="BS10" t="str">
            <v>NA</v>
          </cell>
          <cell r="BT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v>4313</v>
          </cell>
          <cell r="CI10" t="str">
            <v>NA</v>
          </cell>
        </row>
        <row r="11">
          <cell r="A11" t="str">
            <v>Q1 1972</v>
          </cell>
          <cell r="B11" t="str">
            <v>NA</v>
          </cell>
          <cell r="C11" t="str">
            <v>NA</v>
          </cell>
          <cell r="D11" t="str">
            <v>NA</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cell r="BD11" t="str">
            <v>NA</v>
          </cell>
          <cell r="BE11" t="str">
            <v>NA</v>
          </cell>
          <cell r="BF11" t="str">
            <v>NA</v>
          </cell>
          <cell r="BG11" t="str">
            <v>NA</v>
          </cell>
          <cell r="BH11" t="str">
            <v>NA</v>
          </cell>
          <cell r="BI11" t="str">
            <v>NA</v>
          </cell>
          <cell r="BJ11" t="str">
            <v>NA</v>
          </cell>
          <cell r="BK11" t="str">
            <v>NA</v>
          </cell>
          <cell r="BL11">
            <v>3.383</v>
          </cell>
          <cell r="BM11">
            <v>9.51</v>
          </cell>
          <cell r="BN11" t="str">
            <v>NA</v>
          </cell>
          <cell r="BO11" t="str">
            <v>NA</v>
          </cell>
          <cell r="BP11" t="str">
            <v>NA</v>
          </cell>
          <cell r="BQ11" t="str">
            <v>NA</v>
          </cell>
          <cell r="BR11" t="str">
            <v>NA</v>
          </cell>
          <cell r="BS11" t="str">
            <v>NA</v>
          </cell>
          <cell r="BT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v>4935</v>
          </cell>
          <cell r="CI11" t="str">
            <v>NA</v>
          </cell>
        </row>
        <row r="12">
          <cell r="A12" t="str">
            <v>Q2 1972</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v>3.4035000000000002</v>
          </cell>
          <cell r="BM12">
            <v>9.33</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v>5767</v>
          </cell>
          <cell r="CI12" t="str">
            <v>NA</v>
          </cell>
        </row>
        <row r="13">
          <cell r="A13" t="str">
            <v>Q3 1972</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cell r="BD13" t="str">
            <v>NA</v>
          </cell>
          <cell r="BE13" t="str">
            <v>NA</v>
          </cell>
          <cell r="BF13" t="str">
            <v>NA</v>
          </cell>
          <cell r="BG13" t="str">
            <v>NA</v>
          </cell>
          <cell r="BH13" t="str">
            <v>NA</v>
          </cell>
          <cell r="BI13" t="str">
            <v>NA</v>
          </cell>
          <cell r="BJ13" t="str">
            <v>NA</v>
          </cell>
          <cell r="BK13" t="str">
            <v>NA</v>
          </cell>
          <cell r="BL13">
            <v>3.3976000000000002</v>
          </cell>
          <cell r="BM13">
            <v>9.85</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cell r="CC13" t="str">
            <v>NA</v>
          </cell>
          <cell r="CD13" t="str">
            <v>NA</v>
          </cell>
          <cell r="CE13" t="str">
            <v>NA</v>
          </cell>
          <cell r="CF13" t="str">
            <v>NA</v>
          </cell>
          <cell r="CG13" t="str">
            <v>NA</v>
          </cell>
          <cell r="CH13">
            <v>4753</v>
          </cell>
          <cell r="CI13" t="str">
            <v>NA</v>
          </cell>
        </row>
        <row r="14">
          <cell r="A14" t="str">
            <v>Q4 1972</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t="str">
            <v>NA</v>
          </cell>
          <cell r="AE14" t="str">
            <v>NA</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cell r="BD14" t="str">
            <v>NA</v>
          </cell>
          <cell r="BE14" t="str">
            <v>NA</v>
          </cell>
          <cell r="BF14" t="str">
            <v>NA</v>
          </cell>
          <cell r="BG14" t="str">
            <v>NA</v>
          </cell>
          <cell r="BH14" t="str">
            <v>NA</v>
          </cell>
          <cell r="BI14" t="str">
            <v>NA</v>
          </cell>
          <cell r="BJ14" t="str">
            <v>NA</v>
          </cell>
          <cell r="BK14" t="str">
            <v>NA</v>
          </cell>
          <cell r="BL14">
            <v>3.4085999999999999</v>
          </cell>
          <cell r="BM14">
            <v>10.37</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v>6117</v>
          </cell>
          <cell r="CI14" t="str">
            <v>NA</v>
          </cell>
        </row>
        <row r="15">
          <cell r="A15" t="str">
            <v>Q1 1973</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t="str">
            <v>NA</v>
          </cell>
          <cell r="AE15" t="str">
            <v>NA</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cell r="BD15" t="str">
            <v>NA</v>
          </cell>
          <cell r="BE15" t="str">
            <v>NA</v>
          </cell>
          <cell r="BF15" t="str">
            <v>NA</v>
          </cell>
          <cell r="BG15" t="str">
            <v>NA</v>
          </cell>
          <cell r="BH15" t="str">
            <v>NA</v>
          </cell>
          <cell r="BI15" t="str">
            <v>NA</v>
          </cell>
          <cell r="BJ15" t="str">
            <v>NA</v>
          </cell>
          <cell r="BK15" t="str">
            <v>NA</v>
          </cell>
          <cell r="BL15">
            <v>3.4472</v>
          </cell>
          <cell r="BM15">
            <v>10.36</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v>5765</v>
          </cell>
          <cell r="CI15" t="str">
            <v>NA</v>
          </cell>
        </row>
        <row r="16">
          <cell r="A16" t="str">
            <v>Q2 1973</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t="str">
            <v>NA</v>
          </cell>
          <cell r="AE16" t="str">
            <v>NA</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cell r="BD16" t="str">
            <v>NA</v>
          </cell>
          <cell r="BE16" t="str">
            <v>NA</v>
          </cell>
          <cell r="BF16" t="str">
            <v>NA</v>
          </cell>
          <cell r="BG16" t="str">
            <v>NA</v>
          </cell>
          <cell r="BH16" t="str">
            <v>NA</v>
          </cell>
          <cell r="BI16" t="str">
            <v>NA</v>
          </cell>
          <cell r="BJ16" t="str">
            <v>NA</v>
          </cell>
          <cell r="BK16" t="str">
            <v>NA</v>
          </cell>
          <cell r="BL16">
            <v>3.5796999999999999</v>
          </cell>
          <cell r="BM16">
            <v>10.58</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v>4873</v>
          </cell>
          <cell r="CI16" t="str">
            <v>NA</v>
          </cell>
        </row>
        <row r="17">
          <cell r="A17" t="str">
            <v>Q3 1973</v>
          </cell>
          <cell r="B17" t="str">
            <v>NA</v>
          </cell>
          <cell r="C17" t="str">
            <v>NA</v>
          </cell>
          <cell r="D17" t="str">
            <v>NA</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t="str">
            <v>NA</v>
          </cell>
          <cell r="AB17" t="str">
            <v>NA</v>
          </cell>
          <cell r="AC17" t="str">
            <v>NA</v>
          </cell>
          <cell r="AD17" t="str">
            <v>NA</v>
          </cell>
          <cell r="AE17" t="str">
            <v>NA</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cell r="BD17" t="str">
            <v>NA</v>
          </cell>
          <cell r="BE17" t="str">
            <v>NA</v>
          </cell>
          <cell r="BF17" t="str">
            <v>NA</v>
          </cell>
          <cell r="BG17" t="str">
            <v>NA</v>
          </cell>
          <cell r="BH17" t="str">
            <v>NA</v>
          </cell>
          <cell r="BI17" t="str">
            <v>NA</v>
          </cell>
          <cell r="BJ17" t="str">
            <v>NA</v>
          </cell>
          <cell r="BK17" t="str">
            <v>NA</v>
          </cell>
          <cell r="BL17">
            <v>3.7648000000000001</v>
          </cell>
          <cell r="BM17">
            <v>10.65</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cell r="CC17" t="str">
            <v>NA</v>
          </cell>
          <cell r="CD17" t="str">
            <v>NA</v>
          </cell>
          <cell r="CE17" t="str">
            <v>NA</v>
          </cell>
          <cell r="CF17" t="str">
            <v>NA</v>
          </cell>
          <cell r="CG17" t="str">
            <v>NA</v>
          </cell>
          <cell r="CH17">
            <v>7751</v>
          </cell>
          <cell r="CI17" t="str">
            <v>NA</v>
          </cell>
        </row>
        <row r="18">
          <cell r="A18" t="str">
            <v>Q4 1973</v>
          </cell>
          <cell r="B18" t="str">
            <v>NA</v>
          </cell>
          <cell r="C18" t="str">
            <v>NA</v>
          </cell>
          <cell r="D18" t="str">
            <v>NA</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v>3.9712999999999998</v>
          </cell>
          <cell r="BM18">
            <v>10.83</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v>6270</v>
          </cell>
          <cell r="CI18" t="str">
            <v>NA</v>
          </cell>
        </row>
        <row r="19">
          <cell r="A19" t="str">
            <v>Q1 1974</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cell r="V19" t="str">
            <v>NA</v>
          </cell>
          <cell r="W19" t="str">
            <v>NA</v>
          </cell>
          <cell r="X19" t="str">
            <v>NA</v>
          </cell>
          <cell r="Y19" t="str">
            <v>NA</v>
          </cell>
          <cell r="Z19" t="str">
            <v>NA</v>
          </cell>
          <cell r="AA19" t="str">
            <v>NA</v>
          </cell>
          <cell r="AB19" t="str">
            <v>NA</v>
          </cell>
          <cell r="AC19" t="str">
            <v>NA</v>
          </cell>
          <cell r="AD19" t="str">
            <v>NA</v>
          </cell>
          <cell r="AE19" t="str">
            <v>NA</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cell r="BD19" t="str">
            <v>NA</v>
          </cell>
          <cell r="BE19" t="str">
            <v>NA</v>
          </cell>
          <cell r="BF19" t="str">
            <v>NA</v>
          </cell>
          <cell r="BG19" t="str">
            <v>NA</v>
          </cell>
          <cell r="BH19" t="str">
            <v>NA</v>
          </cell>
          <cell r="BI19" t="str">
            <v>NA</v>
          </cell>
          <cell r="BJ19" t="str">
            <v>NA</v>
          </cell>
          <cell r="BK19" t="str">
            <v>NA</v>
          </cell>
          <cell r="BL19">
            <v>4.1870000000000003</v>
          </cell>
          <cell r="BM19">
            <v>11.58</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v>7334</v>
          </cell>
          <cell r="CI19" t="str">
            <v>NA</v>
          </cell>
        </row>
        <row r="20">
          <cell r="A20" t="str">
            <v>Q2 1974</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t="str">
            <v>NA</v>
          </cell>
          <cell r="X20" t="str">
            <v>NA</v>
          </cell>
          <cell r="Y20" t="str">
            <v>NA</v>
          </cell>
          <cell r="Z20" t="str">
            <v>NA</v>
          </cell>
          <cell r="AA20" t="str">
            <v>NA</v>
          </cell>
          <cell r="AB20" t="str">
            <v>NA</v>
          </cell>
          <cell r="AC20" t="str">
            <v>NA</v>
          </cell>
          <cell r="AD20" t="str">
            <v>NA</v>
          </cell>
          <cell r="AE20" t="str">
            <v>NA</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cell r="BF20" t="str">
            <v>NA</v>
          </cell>
          <cell r="BG20" t="str">
            <v>NA</v>
          </cell>
          <cell r="BH20" t="str">
            <v>NA</v>
          </cell>
          <cell r="BI20" t="str">
            <v>NA</v>
          </cell>
          <cell r="BJ20" t="str">
            <v>NA</v>
          </cell>
          <cell r="BK20" t="str">
            <v>NA</v>
          </cell>
          <cell r="BL20">
            <v>4.3704999999999998</v>
          </cell>
          <cell r="BM20">
            <v>12.33</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v>4845</v>
          </cell>
          <cell r="CI20" t="str">
            <v>NA</v>
          </cell>
        </row>
        <row r="21">
          <cell r="A21" t="str">
            <v>Q3 1974</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t="str">
            <v>NA</v>
          </cell>
          <cell r="AD21" t="str">
            <v>NA</v>
          </cell>
          <cell r="AE21" t="str">
            <v>NA</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cell r="BF21" t="str">
            <v>NA</v>
          </cell>
          <cell r="BG21" t="str">
            <v>NA</v>
          </cell>
          <cell r="BH21" t="str">
            <v>NA</v>
          </cell>
          <cell r="BI21" t="str">
            <v>NA</v>
          </cell>
          <cell r="BJ21" t="str">
            <v>NA</v>
          </cell>
          <cell r="BK21" t="str">
            <v>NA</v>
          </cell>
          <cell r="BL21">
            <v>4.5521000000000003</v>
          </cell>
          <cell r="BM21">
            <v>13.1</v>
          </cell>
          <cell r="BN21" t="str">
            <v>NA</v>
          </cell>
          <cell r="BO21" t="str">
            <v>NA</v>
          </cell>
          <cell r="BP21" t="str">
            <v>NA</v>
          </cell>
          <cell r="BQ21" t="str">
            <v>NA</v>
          </cell>
          <cell r="BR21" t="str">
            <v>NA</v>
          </cell>
          <cell r="BS21" t="str">
            <v>NA</v>
          </cell>
          <cell r="BT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v>6628</v>
          </cell>
          <cell r="CI21" t="str">
            <v>NA</v>
          </cell>
        </row>
        <row r="22">
          <cell r="A22" t="str">
            <v>Q4 1974</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v>4.7584999999999997</v>
          </cell>
          <cell r="BM22">
            <v>14.34</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v>7449</v>
          </cell>
          <cell r="CI22" t="str">
            <v>NA</v>
          </cell>
        </row>
        <row r="23">
          <cell r="A23" t="str">
            <v>Q1 1975</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t="str">
            <v>NA</v>
          </cell>
          <cell r="W23" t="str">
            <v>NA</v>
          </cell>
          <cell r="X23" t="str">
            <v>NA</v>
          </cell>
          <cell r="Y23" t="str">
            <v>NA</v>
          </cell>
          <cell r="Z23" t="str">
            <v>NA</v>
          </cell>
          <cell r="AA23" t="str">
            <v>NA</v>
          </cell>
          <cell r="AB23" t="str">
            <v>NA</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v>5.0187999999999997</v>
          </cell>
          <cell r="BM23">
            <v>15.24</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v>8381</v>
          </cell>
          <cell r="CI23">
            <v>8381</v>
          </cell>
        </row>
        <row r="24">
          <cell r="A24" t="str">
            <v>Q2 1975</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t="str">
            <v>NA</v>
          </cell>
          <cell r="X24" t="str">
            <v>NA</v>
          </cell>
          <cell r="Y24" t="str">
            <v>NA</v>
          </cell>
          <cell r="Z24" t="str">
            <v>NA</v>
          </cell>
          <cell r="AA24" t="str">
            <v>NA</v>
          </cell>
          <cell r="AB24" t="str">
            <v>NA</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v>5.3116000000000003</v>
          </cell>
          <cell r="BM24">
            <v>16.079999999999998</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v>5214</v>
          </cell>
          <cell r="CI24">
            <v>5214</v>
          </cell>
        </row>
        <row r="25">
          <cell r="A25" t="str">
            <v>Q3 1975</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v>5.6195000000000004</v>
          </cell>
          <cell r="BM25">
            <v>17.21</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v>6367</v>
          </cell>
          <cell r="CI25">
            <v>6367</v>
          </cell>
        </row>
        <row r="26">
          <cell r="A26" t="str">
            <v>Q4 1975</v>
          </cell>
          <cell r="B26" t="str">
            <v>NA</v>
          </cell>
          <cell r="C26" t="str">
            <v>NA</v>
          </cell>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cell r="V26" t="str">
            <v>NA</v>
          </cell>
          <cell r="W26" t="str">
            <v>NA</v>
          </cell>
          <cell r="X26" t="str">
            <v>NA</v>
          </cell>
          <cell r="Y26" t="str">
            <v>NA</v>
          </cell>
          <cell r="Z26" t="str">
            <v>NA</v>
          </cell>
          <cell r="AA26" t="str">
            <v>NA</v>
          </cell>
          <cell r="AB26" t="str">
            <v>NA</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v>5.9047000000000001</v>
          </cell>
          <cell r="BM26">
            <v>18.02</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v>6930</v>
          </cell>
          <cell r="CI26">
            <v>6930</v>
          </cell>
        </row>
        <row r="27">
          <cell r="A27" t="str">
            <v>Q1 1976</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v>6.1280000000000001</v>
          </cell>
          <cell r="BM27">
            <v>18.899999999999999</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v>6434</v>
          </cell>
          <cell r="CI27">
            <v>6434</v>
          </cell>
        </row>
        <row r="28">
          <cell r="A28" t="str">
            <v>Q2 1976</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cell r="W28" t="str">
            <v>NA</v>
          </cell>
          <cell r="X28" t="str">
            <v>NA</v>
          </cell>
          <cell r="Y28" t="str">
            <v>NA</v>
          </cell>
          <cell r="Z28" t="str">
            <v>NA</v>
          </cell>
          <cell r="AA28" t="str">
            <v>NA</v>
          </cell>
          <cell r="AB28" t="str">
            <v>NA</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v>6.2610999999999999</v>
          </cell>
          <cell r="BM28">
            <v>19.11</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v>5965</v>
          </cell>
          <cell r="CI28">
            <v>5965</v>
          </cell>
        </row>
        <row r="29">
          <cell r="A29" t="str">
            <v>Q3 1976</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t="str">
            <v>NA</v>
          </cell>
          <cell r="Y29" t="str">
            <v>NA</v>
          </cell>
          <cell r="Z29" t="str">
            <v>NA</v>
          </cell>
          <cell r="AA29" t="str">
            <v>NA</v>
          </cell>
          <cell r="AB29" t="str">
            <v>NA</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v>6.3956</v>
          </cell>
          <cell r="BM29">
            <v>20.16</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v>5073</v>
          </cell>
          <cell r="CI29">
            <v>5073</v>
          </cell>
        </row>
        <row r="30">
          <cell r="A30" t="str">
            <v>Q4 1976</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v>7.3320999999999996</v>
          </cell>
          <cell r="BM30">
            <v>22.22</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v>6528</v>
          </cell>
          <cell r="CI30">
            <v>6528</v>
          </cell>
        </row>
        <row r="31">
          <cell r="A31" t="str">
            <v>Q1 1977</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v>7.1318999999999999</v>
          </cell>
          <cell r="BM31">
            <v>21.99</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v>5673</v>
          </cell>
          <cell r="CI31">
            <v>5673</v>
          </cell>
        </row>
        <row r="32">
          <cell r="A32" t="str">
            <v>Q2 1977</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V32" t="str">
            <v>NA</v>
          </cell>
          <cell r="W32" t="str">
            <v>NA</v>
          </cell>
          <cell r="X32" t="str">
            <v>NA</v>
          </cell>
          <cell r="Y32" t="str">
            <v>NA</v>
          </cell>
          <cell r="Z32" t="str">
            <v>NA</v>
          </cell>
          <cell r="AA32" t="str">
            <v>NA</v>
          </cell>
          <cell r="AB32" t="str">
            <v>NA</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v>7.4630999999999998</v>
          </cell>
          <cell r="BM32">
            <v>22.76</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v>4747</v>
          </cell>
          <cell r="CI32">
            <v>4747</v>
          </cell>
        </row>
        <row r="33">
          <cell r="A33" t="str">
            <v>Q3 1977</v>
          </cell>
          <cell r="B33" t="str">
            <v>NA</v>
          </cell>
          <cell r="C33" t="str">
            <v>NA</v>
          </cell>
          <cell r="D33" t="str">
            <v>NA</v>
          </cell>
          <cell r="E33" t="str">
            <v>NA</v>
          </cell>
          <cell r="F33" t="str">
            <v>NA</v>
          </cell>
          <cell r="G33" t="str">
            <v>NA</v>
          </cell>
          <cell r="H33" t="str">
            <v>NA</v>
          </cell>
          <cell r="I33" t="str">
            <v>NA</v>
          </cell>
          <cell r="J33" t="str">
            <v>NA</v>
          </cell>
          <cell r="K33" t="str">
            <v>NA</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t="str">
            <v>NA</v>
          </cell>
          <cell r="AB33" t="str">
            <v>NA</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v>8.0061999999999998</v>
          </cell>
          <cell r="BM33">
            <v>25.2</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v>7888</v>
          </cell>
          <cell r="CI33">
            <v>7888</v>
          </cell>
        </row>
        <row r="34">
          <cell r="A34" t="str">
            <v>Q4 1977</v>
          </cell>
          <cell r="B34" t="str">
            <v>NA</v>
          </cell>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cell r="W34" t="str">
            <v>NA</v>
          </cell>
          <cell r="X34" t="str">
            <v>NA</v>
          </cell>
          <cell r="Y34" t="str">
            <v>NA</v>
          </cell>
          <cell r="Z34" t="str">
            <v>NA</v>
          </cell>
          <cell r="AA34" t="str">
            <v>NA</v>
          </cell>
          <cell r="AB34" t="str">
            <v>NA</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v>8.5686</v>
          </cell>
          <cell r="BM34">
            <v>25.99</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v>6240</v>
          </cell>
          <cell r="CI34">
            <v>6240</v>
          </cell>
        </row>
        <row r="35">
          <cell r="A35" t="str">
            <v>Q1 1978</v>
          </cell>
          <cell r="B35" t="str">
            <v>NA</v>
          </cell>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cell r="W35" t="str">
            <v>NA</v>
          </cell>
          <cell r="X35" t="str">
            <v>NA</v>
          </cell>
          <cell r="Y35" t="str">
            <v>NA</v>
          </cell>
          <cell r="Z35" t="str">
            <v>NA</v>
          </cell>
          <cell r="AA35" t="str">
            <v>NA</v>
          </cell>
          <cell r="AB35" t="str">
            <v>NA</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v>9.3187999999999995</v>
          </cell>
          <cell r="BM35">
            <v>28.71</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v>6683</v>
          </cell>
          <cell r="CI35">
            <v>6683</v>
          </cell>
        </row>
        <row r="36">
          <cell r="A36" t="str">
            <v>Q2 1978</v>
          </cell>
          <cell r="B36" t="str">
            <v>NA</v>
          </cell>
          <cell r="C36" t="str">
            <v>NA</v>
          </cell>
          <cell r="D36" t="str">
            <v>NA</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cell r="W36" t="str">
            <v>NA</v>
          </cell>
          <cell r="X36" t="str">
            <v>NA</v>
          </cell>
          <cell r="Y36" t="str">
            <v>NA</v>
          </cell>
          <cell r="Z36" t="str">
            <v>NA</v>
          </cell>
          <cell r="AA36" t="str">
            <v>NA</v>
          </cell>
          <cell r="AB36" t="str">
            <v>NA</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v>10.310600000000001</v>
          </cell>
          <cell r="BM36">
            <v>30.4</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v>6171</v>
          </cell>
          <cell r="CI36">
            <v>6171</v>
          </cell>
        </row>
        <row r="37">
          <cell r="A37" t="str">
            <v>Q3 1978</v>
          </cell>
          <cell r="B37" t="str">
            <v>NA</v>
          </cell>
          <cell r="C37" t="str">
            <v>NA</v>
          </cell>
          <cell r="D37" t="str">
            <v>NA</v>
          </cell>
          <cell r="E37" t="str">
            <v>NA</v>
          </cell>
          <cell r="F37" t="str">
            <v>NA</v>
          </cell>
          <cell r="G37" t="str">
            <v>NA</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v>11.027900000000001</v>
          </cell>
          <cell r="BM37">
            <v>32.54</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v>6225</v>
          </cell>
          <cell r="CI37">
            <v>6225</v>
          </cell>
        </row>
        <row r="38">
          <cell r="A38" t="str">
            <v>Q4 1978</v>
          </cell>
          <cell r="B38" t="str">
            <v>NA</v>
          </cell>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cell r="W38" t="str">
            <v>NA</v>
          </cell>
          <cell r="X38" t="str">
            <v>NA</v>
          </cell>
          <cell r="Y38" t="str">
            <v>NA</v>
          </cell>
          <cell r="Z38" t="str">
            <v>NA</v>
          </cell>
          <cell r="AA38" t="str">
            <v>NA</v>
          </cell>
          <cell r="AB38" t="str">
            <v>NA</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v>11.0251</v>
          </cell>
          <cell r="BM38">
            <v>32.46</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v>6365</v>
          </cell>
          <cell r="CI38">
            <v>6365</v>
          </cell>
        </row>
        <row r="39">
          <cell r="A39" t="str">
            <v>Q1 1979</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v>11.612</v>
          </cell>
          <cell r="BM39">
            <v>34.85</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v>8016</v>
          </cell>
          <cell r="CI39">
            <v>8016</v>
          </cell>
        </row>
        <row r="40">
          <cell r="A40" t="str">
            <v>Q2 1979</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v>13.487399999999999</v>
          </cell>
          <cell r="BM40">
            <v>37.979999999999997</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v>5874</v>
          </cell>
          <cell r="CI40">
            <v>5874</v>
          </cell>
        </row>
        <row r="41">
          <cell r="A41" t="str">
            <v>Q3 1979</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t="str">
            <v>NA</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v>13.196300000000001</v>
          </cell>
          <cell r="BM41">
            <v>39.21</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v>5670</v>
          </cell>
          <cell r="CI41">
            <v>5670</v>
          </cell>
        </row>
        <row r="42">
          <cell r="A42" t="str">
            <v>Q4 1979</v>
          </cell>
          <cell r="B42" t="str">
            <v>NA</v>
          </cell>
          <cell r="C42" t="str">
            <v>NA</v>
          </cell>
          <cell r="D42" t="str">
            <v>NA</v>
          </cell>
          <cell r="E42" t="str">
            <v>NA</v>
          </cell>
          <cell r="F42" t="str">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cell r="R42" t="str">
            <v>NA</v>
          </cell>
          <cell r="S42" t="str">
            <v>NA</v>
          </cell>
          <cell r="T42" t="str">
            <v>NA</v>
          </cell>
          <cell r="U42" t="str">
            <v>NA</v>
          </cell>
          <cell r="V42" t="str">
            <v>NA</v>
          </cell>
          <cell r="W42" t="str">
            <v>NA</v>
          </cell>
          <cell r="X42" t="str">
            <v>NA</v>
          </cell>
          <cell r="Y42" t="str">
            <v>NA</v>
          </cell>
          <cell r="Z42" t="str">
            <v>NA</v>
          </cell>
          <cell r="AA42" t="str">
            <v>NA</v>
          </cell>
          <cell r="AB42" t="str">
            <v>NA</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v>13.760999999999999</v>
          </cell>
          <cell r="BM42">
            <v>39.01</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v>6984</v>
          </cell>
          <cell r="CI42">
            <v>6984</v>
          </cell>
        </row>
        <row r="43">
          <cell r="A43" t="str">
            <v>Q1 1980</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v>14.097200000000001</v>
          </cell>
          <cell r="BM43">
            <v>41.7</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v>8449</v>
          </cell>
          <cell r="CI43">
            <v>8449</v>
          </cell>
        </row>
        <row r="44">
          <cell r="A44" t="str">
            <v>Q2 1980</v>
          </cell>
          <cell r="B44" t="str">
            <v>NA</v>
          </cell>
          <cell r="C44" t="str">
            <v>NA</v>
          </cell>
          <cell r="D44" t="str">
            <v>NA</v>
          </cell>
          <cell r="E44" t="str">
            <v>NA</v>
          </cell>
          <cell r="F44" t="str">
            <v>NA</v>
          </cell>
          <cell r="G44" t="str">
            <v>NA</v>
          </cell>
          <cell r="H44" t="str">
            <v>NA</v>
          </cell>
          <cell r="I44" t="str">
            <v>NA</v>
          </cell>
          <cell r="J44" t="str">
            <v>NA</v>
          </cell>
          <cell r="K44" t="str">
            <v>NA</v>
          </cell>
          <cell r="L44" t="str">
            <v>NA</v>
          </cell>
          <cell r="M44" t="str">
            <v>NA</v>
          </cell>
          <cell r="N44" t="str">
            <v>NA</v>
          </cell>
          <cell r="O44" t="str">
            <v>NA</v>
          </cell>
          <cell r="P44" t="str">
            <v>NA</v>
          </cell>
          <cell r="Q44" t="str">
            <v>NA</v>
          </cell>
          <cell r="R44" t="str">
            <v>NA</v>
          </cell>
          <cell r="S44" t="str">
            <v>NA</v>
          </cell>
          <cell r="T44" t="str">
            <v>NA</v>
          </cell>
          <cell r="U44" t="str">
            <v>NA</v>
          </cell>
          <cell r="V44" t="str">
            <v>NA</v>
          </cell>
          <cell r="W44" t="str">
            <v>NA</v>
          </cell>
          <cell r="X44" t="str">
            <v>NA</v>
          </cell>
          <cell r="Y44" t="str">
            <v>NA</v>
          </cell>
          <cell r="Z44" t="str">
            <v>NA</v>
          </cell>
          <cell r="AA44" t="str">
            <v>NA</v>
          </cell>
          <cell r="AB44" t="str">
            <v>NA</v>
          </cell>
          <cell r="AC44" t="str">
            <v>NA</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v>13.8993</v>
          </cell>
          <cell r="BM44">
            <v>42.75</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v>7189</v>
          </cell>
          <cell r="CI44">
            <v>7189</v>
          </cell>
        </row>
        <row r="45">
          <cell r="A45" t="str">
            <v>Q3 1980</v>
          </cell>
          <cell r="B45" t="str">
            <v>NA</v>
          </cell>
          <cell r="C45" t="str">
            <v>NA</v>
          </cell>
          <cell r="D45" t="str">
            <v>NA</v>
          </cell>
          <cell r="E45" t="str">
            <v>NA</v>
          </cell>
          <cell r="F45" t="str">
            <v>NA</v>
          </cell>
          <cell r="G45" t="str">
            <v>NA</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cell r="T45" t="str">
            <v>NA</v>
          </cell>
          <cell r="U45" t="str">
            <v>NA</v>
          </cell>
          <cell r="V45" t="str">
            <v>NA</v>
          </cell>
          <cell r="W45" t="str">
            <v>NA</v>
          </cell>
          <cell r="X45" t="str">
            <v>NA</v>
          </cell>
          <cell r="Y45" t="str">
            <v>NA</v>
          </cell>
          <cell r="Z45" t="str">
            <v>NA</v>
          </cell>
          <cell r="AA45" t="str">
            <v>NA</v>
          </cell>
          <cell r="AB45" t="str">
            <v>NA</v>
          </cell>
          <cell r="AC45" t="str">
            <v>NA</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v>14.4961</v>
          </cell>
          <cell r="BM45">
            <v>46.58</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v>6128</v>
          </cell>
          <cell r="CI45">
            <v>6128</v>
          </cell>
        </row>
        <row r="46">
          <cell r="A46" t="str">
            <v>Q4 1980</v>
          </cell>
          <cell r="B46" t="str">
            <v>NA</v>
          </cell>
          <cell r="C46" t="str">
            <v>NA</v>
          </cell>
          <cell r="D46" t="str">
            <v>NA</v>
          </cell>
          <cell r="E46" t="str">
            <v>NA</v>
          </cell>
          <cell r="F46" t="str">
            <v>NA</v>
          </cell>
          <cell r="G46" t="str">
            <v>NA</v>
          </cell>
          <cell r="H46" t="str">
            <v>NA</v>
          </cell>
          <cell r="I46" t="str">
            <v>NA</v>
          </cell>
          <cell r="J46" t="str">
            <v>NA</v>
          </cell>
          <cell r="K46" t="str">
            <v>NA</v>
          </cell>
          <cell r="L46" t="str">
            <v>NA</v>
          </cell>
          <cell r="M46" t="str">
            <v>NA</v>
          </cell>
          <cell r="N46" t="str">
            <v>NA</v>
          </cell>
          <cell r="O46" t="str">
            <v>NA</v>
          </cell>
          <cell r="P46" t="str">
            <v>NA</v>
          </cell>
          <cell r="Q46" t="str">
            <v>NA</v>
          </cell>
          <cell r="R46" t="str">
            <v>NA</v>
          </cell>
          <cell r="S46" t="str">
            <v>NA</v>
          </cell>
          <cell r="T46" t="str">
            <v>NA</v>
          </cell>
          <cell r="U46" t="str">
            <v>NA</v>
          </cell>
          <cell r="V46" t="str">
            <v>NA</v>
          </cell>
          <cell r="W46" t="str">
            <v>NA</v>
          </cell>
          <cell r="X46" t="str">
            <v>NA</v>
          </cell>
          <cell r="Y46" t="str">
            <v>NA</v>
          </cell>
          <cell r="Z46" t="str">
            <v>NA</v>
          </cell>
          <cell r="AA46" t="str">
            <v>NA</v>
          </cell>
          <cell r="AB46" t="str">
            <v>NA</v>
          </cell>
          <cell r="AC46" t="str">
            <v>NA</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v>15.8963</v>
          </cell>
          <cell r="BM46">
            <v>48.82</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v>6019</v>
          </cell>
          <cell r="CI46">
            <v>6019</v>
          </cell>
        </row>
        <row r="47">
          <cell r="A47" t="str">
            <v>Q1 1981</v>
          </cell>
          <cell r="B47" t="str">
            <v>NA</v>
          </cell>
          <cell r="C47" t="str">
            <v>NA</v>
          </cell>
          <cell r="D47" t="str">
            <v>NA</v>
          </cell>
          <cell r="E47" t="str">
            <v>NA</v>
          </cell>
          <cell r="F47" t="str">
            <v>NA</v>
          </cell>
          <cell r="G47" t="str">
            <v>NA</v>
          </cell>
          <cell r="H47" t="str">
            <v>NA</v>
          </cell>
          <cell r="I47" t="str">
            <v>NA</v>
          </cell>
          <cell r="J47" t="str">
            <v>NA</v>
          </cell>
          <cell r="K47" t="str">
            <v>NA</v>
          </cell>
          <cell r="L47" t="str">
            <v>NA</v>
          </cell>
          <cell r="M47" t="str">
            <v>NA</v>
          </cell>
          <cell r="N47" t="str">
            <v>NA</v>
          </cell>
          <cell r="O47" t="str">
            <v>NA</v>
          </cell>
          <cell r="P47" t="str">
            <v>NA</v>
          </cell>
          <cell r="Q47" t="str">
            <v>NA</v>
          </cell>
          <cell r="R47" t="str">
            <v>NA</v>
          </cell>
          <cell r="S47" t="str">
            <v>NA</v>
          </cell>
          <cell r="T47" t="str">
            <v>NA</v>
          </cell>
          <cell r="U47" t="str">
            <v>NA</v>
          </cell>
          <cell r="V47" t="str">
            <v>NA</v>
          </cell>
          <cell r="W47" t="str">
            <v>NA</v>
          </cell>
          <cell r="X47" t="str">
            <v>NA</v>
          </cell>
          <cell r="Y47" t="str">
            <v>NA</v>
          </cell>
          <cell r="Z47" t="str">
            <v>NA</v>
          </cell>
          <cell r="AA47" t="str">
            <v>NA</v>
          </cell>
          <cell r="AB47" t="str">
            <v>NA</v>
          </cell>
          <cell r="AC47" t="str">
            <v>NA</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v>16.776800000000001</v>
          </cell>
          <cell r="BM47">
            <v>49.46</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v>7328</v>
          </cell>
          <cell r="CI47">
            <v>7328</v>
          </cell>
        </row>
        <row r="48">
          <cell r="A48" t="str">
            <v>Q2 1981</v>
          </cell>
          <cell r="B48" t="str">
            <v>NA</v>
          </cell>
          <cell r="C48" t="str">
            <v>NA</v>
          </cell>
          <cell r="D48" t="str">
            <v>NA</v>
          </cell>
          <cell r="E48" t="str">
            <v>NA</v>
          </cell>
          <cell r="F48" t="str">
            <v>NA</v>
          </cell>
          <cell r="G48" t="str">
            <v>NA</v>
          </cell>
          <cell r="H48" t="str">
            <v>NA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v>17.3124</v>
          </cell>
          <cell r="BM48">
            <v>49.84</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v>5959</v>
          </cell>
          <cell r="CI48">
            <v>5959</v>
          </cell>
        </row>
        <row r="49">
          <cell r="A49" t="str">
            <v>Q3 1981</v>
          </cell>
          <cell r="B49" t="str">
            <v>NA</v>
          </cell>
          <cell r="C49" t="str">
            <v>NA</v>
          </cell>
          <cell r="D49" t="str">
            <v>NA</v>
          </cell>
          <cell r="E49" t="str">
            <v>NA</v>
          </cell>
          <cell r="F49" t="str">
            <v>NA</v>
          </cell>
          <cell r="G49" t="str">
            <v>NA</v>
          </cell>
          <cell r="H49" t="str">
            <v>NA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v>18.742699999999999</v>
          </cell>
          <cell r="BM49">
            <v>53.39</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v>7158</v>
          </cell>
          <cell r="CI49">
            <v>7158</v>
          </cell>
        </row>
        <row r="50">
          <cell r="A50" t="str">
            <v>Q4 1981</v>
          </cell>
          <cell r="B50" t="str">
            <v>NA</v>
          </cell>
          <cell r="C50" t="str">
            <v>NA</v>
          </cell>
          <cell r="D50" t="str">
            <v>NA</v>
          </cell>
          <cell r="E50" t="str">
            <v>NA</v>
          </cell>
          <cell r="F50" t="str">
            <v>NA</v>
          </cell>
          <cell r="G50" t="str">
            <v>NA</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cell r="T50" t="str">
            <v>NA</v>
          </cell>
          <cell r="U50" t="str">
            <v>NA</v>
          </cell>
          <cell r="V50" t="str">
            <v>NA</v>
          </cell>
          <cell r="W50" t="str">
            <v>NA</v>
          </cell>
          <cell r="X50" t="str">
            <v>NA</v>
          </cell>
          <cell r="Y50" t="str">
            <v>NA</v>
          </cell>
          <cell r="Z50" t="str">
            <v>NA</v>
          </cell>
          <cell r="AA50" t="str">
            <v>NA</v>
          </cell>
          <cell r="AB50" t="str">
            <v>NA</v>
          </cell>
          <cell r="AC50" t="str">
            <v>NA</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v>18.048100000000002</v>
          </cell>
          <cell r="BM50">
            <v>54.84</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v>8472</v>
          </cell>
          <cell r="CI50">
            <v>8472</v>
          </cell>
        </row>
        <row r="51">
          <cell r="A51" t="str">
            <v>Q1 1982</v>
          </cell>
          <cell r="B51" t="str">
            <v>NA</v>
          </cell>
          <cell r="C51" t="str">
            <v>NA</v>
          </cell>
          <cell r="D51" t="str">
            <v>NA</v>
          </cell>
          <cell r="E51" t="str">
            <v>NA</v>
          </cell>
          <cell r="F51" t="str">
            <v>NA</v>
          </cell>
          <cell r="G51" t="str">
            <v>NA</v>
          </cell>
          <cell r="H51" t="str">
            <v>NA</v>
          </cell>
          <cell r="I51" t="str">
            <v>NA</v>
          </cell>
          <cell r="J51" t="str">
            <v>NA</v>
          </cell>
          <cell r="K51" t="str">
            <v>NA</v>
          </cell>
          <cell r="L51" t="str">
            <v>NA</v>
          </cell>
          <cell r="M51" t="str">
            <v>NA</v>
          </cell>
          <cell r="N51" t="str">
            <v>NA</v>
          </cell>
          <cell r="O51" t="str">
            <v>NA</v>
          </cell>
          <cell r="P51" t="str">
            <v>NA</v>
          </cell>
          <cell r="Q51" t="str">
            <v>NA</v>
          </cell>
          <cell r="R51" t="str">
            <v>NA</v>
          </cell>
          <cell r="S51" t="str">
            <v>NA</v>
          </cell>
          <cell r="T51" t="str">
            <v>NA</v>
          </cell>
          <cell r="U51" t="str">
            <v>NA</v>
          </cell>
          <cell r="V51" t="str">
            <v>NA</v>
          </cell>
          <cell r="W51" t="str">
            <v>NA</v>
          </cell>
          <cell r="X51" t="str">
            <v>NA</v>
          </cell>
          <cell r="Y51" t="str">
            <v>NA</v>
          </cell>
          <cell r="Z51" t="str">
            <v>NA</v>
          </cell>
          <cell r="AA51" t="str">
            <v>NA</v>
          </cell>
          <cell r="AB51" t="str">
            <v>NA</v>
          </cell>
          <cell r="AC51" t="str">
            <v>NA</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v>18.7195</v>
          </cell>
          <cell r="BM51">
            <v>55.3</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v>7071</v>
          </cell>
          <cell r="CI51">
            <v>7071</v>
          </cell>
        </row>
        <row r="52">
          <cell r="A52" t="str">
            <v>Q2 1982</v>
          </cell>
          <cell r="B52" t="str">
            <v>NA</v>
          </cell>
          <cell r="C52" t="str">
            <v>NA</v>
          </cell>
          <cell r="D52" t="str">
            <v>NA</v>
          </cell>
          <cell r="E52" t="str">
            <v>NA</v>
          </cell>
          <cell r="F52" t="str">
            <v>NA</v>
          </cell>
          <cell r="G52" t="str">
            <v>NA</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v>19.438600000000001</v>
          </cell>
          <cell r="BM52">
            <v>55.43</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v>6445</v>
          </cell>
          <cell r="CI52">
            <v>6445</v>
          </cell>
        </row>
        <row r="53">
          <cell r="A53" t="str">
            <v>Q3 1982</v>
          </cell>
          <cell r="B53" t="str">
            <v>NA</v>
          </cell>
          <cell r="C53" t="str">
            <v>NA</v>
          </cell>
          <cell r="D53" t="str">
            <v>NA</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t="str">
            <v>NA</v>
          </cell>
          <cell r="T53" t="str">
            <v>NA</v>
          </cell>
          <cell r="U53" t="str">
            <v>NA</v>
          </cell>
          <cell r="V53" t="str">
            <v>NA</v>
          </cell>
          <cell r="W53" t="str">
            <v>NA</v>
          </cell>
          <cell r="X53" t="str">
            <v>NA</v>
          </cell>
          <cell r="Y53" t="str">
            <v>NA</v>
          </cell>
          <cell r="Z53" t="str">
            <v>NA</v>
          </cell>
          <cell r="AA53" t="str">
            <v>NA</v>
          </cell>
          <cell r="AB53" t="str">
            <v>NA</v>
          </cell>
          <cell r="AC53" t="str">
            <v>NA</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v>18.6113</v>
          </cell>
          <cell r="BM53">
            <v>57.15</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v>6701</v>
          </cell>
          <cell r="CI53">
            <v>6701</v>
          </cell>
        </row>
        <row r="54">
          <cell r="A54" t="str">
            <v>Q4 1982</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v>19.217600000000001</v>
          </cell>
          <cell r="BM54">
            <v>57.97</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v>6581</v>
          </cell>
          <cell r="CI54">
            <v>6581</v>
          </cell>
        </row>
        <row r="55">
          <cell r="A55" t="str">
            <v>Q1 1983</v>
          </cell>
          <cell r="B55" t="str">
            <v>NA</v>
          </cell>
          <cell r="C55" t="str">
            <v>NA</v>
          </cell>
          <cell r="D55" t="str">
            <v>NA</v>
          </cell>
          <cell r="E55" t="str">
            <v>NA</v>
          </cell>
          <cell r="F55" t="str">
            <v>NA</v>
          </cell>
          <cell r="G55" t="str">
            <v>NA</v>
          </cell>
          <cell r="H55" t="str">
            <v>NA</v>
          </cell>
          <cell r="I55" t="str">
            <v>NA</v>
          </cell>
          <cell r="J55" t="str">
            <v>NA</v>
          </cell>
          <cell r="K55" t="str">
            <v>NA</v>
          </cell>
          <cell r="L55" t="str">
            <v>NA</v>
          </cell>
          <cell r="M55" t="str">
            <v>NA</v>
          </cell>
          <cell r="N55" t="str">
            <v>NA</v>
          </cell>
          <cell r="O55" t="str">
            <v>NA</v>
          </cell>
          <cell r="P55" t="str">
            <v>NA</v>
          </cell>
          <cell r="Q55" t="str">
            <v>NA</v>
          </cell>
          <cell r="R55" t="str">
            <v>NA</v>
          </cell>
          <cell r="S55" t="str">
            <v>NA</v>
          </cell>
          <cell r="T55" t="str">
            <v>NA</v>
          </cell>
          <cell r="U55" t="str">
            <v>NA</v>
          </cell>
          <cell r="V55" t="str">
            <v>NA</v>
          </cell>
          <cell r="W55" t="str">
            <v>NA</v>
          </cell>
          <cell r="X55" t="str">
            <v>NA</v>
          </cell>
          <cell r="Y55" t="str">
            <v>NA</v>
          </cell>
          <cell r="Z55" t="str">
            <v>NA</v>
          </cell>
          <cell r="AA55" t="str">
            <v>NA</v>
          </cell>
          <cell r="AB55" t="str">
            <v>NA</v>
          </cell>
          <cell r="AC55" t="str">
            <v>NA</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v>19.1601</v>
          </cell>
          <cell r="BM55">
            <v>57.22</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v>6159</v>
          </cell>
          <cell r="CI55">
            <v>6159</v>
          </cell>
        </row>
        <row r="56">
          <cell r="A56" t="str">
            <v>Q2 1983</v>
          </cell>
          <cell r="B56" t="str">
            <v>NA</v>
          </cell>
          <cell r="C56" t="str">
            <v>NA</v>
          </cell>
          <cell r="D56" t="str">
            <v>NA</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Q56" t="str">
            <v>NA</v>
          </cell>
          <cell r="R56" t="str">
            <v>NA</v>
          </cell>
          <cell r="S56" t="str">
            <v>NA</v>
          </cell>
          <cell r="T56" t="str">
            <v>NA</v>
          </cell>
          <cell r="U56" t="str">
            <v>NA</v>
          </cell>
          <cell r="V56" t="str">
            <v>NA</v>
          </cell>
          <cell r="W56" t="str">
            <v>NA</v>
          </cell>
          <cell r="X56" t="str">
            <v>NA</v>
          </cell>
          <cell r="Y56" t="str">
            <v>NA</v>
          </cell>
          <cell r="Z56" t="str">
            <v>NA</v>
          </cell>
          <cell r="AA56" t="str">
            <v>NA</v>
          </cell>
          <cell r="AB56" t="str">
            <v>NA</v>
          </cell>
          <cell r="AC56" t="str">
            <v>NA</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v>19.833500000000001</v>
          </cell>
          <cell r="BM56">
            <v>55.55</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v>7006</v>
          </cell>
          <cell r="CI56">
            <v>7006</v>
          </cell>
        </row>
        <row r="57">
          <cell r="A57" t="str">
            <v>Q3 1983</v>
          </cell>
          <cell r="B57" t="str">
            <v>NA</v>
          </cell>
          <cell r="C57" t="str">
            <v>NA</v>
          </cell>
          <cell r="D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v>21.058</v>
          </cell>
          <cell r="BM57">
            <v>58.43</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v>6307</v>
          </cell>
          <cell r="CI57">
            <v>6307</v>
          </cell>
        </row>
        <row r="58">
          <cell r="A58" t="str">
            <v>Q4 1983</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v>21.810600000000001</v>
          </cell>
          <cell r="BM58">
            <v>56.78</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v>6666</v>
          </cell>
          <cell r="CI58">
            <v>6666</v>
          </cell>
        </row>
        <row r="59">
          <cell r="A59" t="str">
            <v>Q1 1984</v>
          </cell>
          <cell r="B59" t="str">
            <v>NA</v>
          </cell>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v>21.900600000000001</v>
          </cell>
          <cell r="BM59">
            <v>57.73</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v>6325</v>
          </cell>
          <cell r="CI59">
            <v>6325</v>
          </cell>
        </row>
        <row r="60">
          <cell r="A60" t="str">
            <v>Q2 1984</v>
          </cell>
          <cell r="B60" t="str">
            <v>NA</v>
          </cell>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v>21.3932</v>
          </cell>
          <cell r="BM60">
            <v>57</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v>6206</v>
          </cell>
          <cell r="CI60">
            <v>6206</v>
          </cell>
        </row>
        <row r="61">
          <cell r="A61" t="str">
            <v>Q3 1984</v>
          </cell>
          <cell r="B61" t="str">
            <v>NA</v>
          </cell>
          <cell r="C61" t="str">
            <v>NA</v>
          </cell>
          <cell r="D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v>21.095600000000001</v>
          </cell>
          <cell r="BM61">
            <v>59.45</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v>6312</v>
          </cell>
          <cell r="CI61">
            <v>6312</v>
          </cell>
        </row>
        <row r="62">
          <cell r="A62" t="str">
            <v>Q4 1984</v>
          </cell>
          <cell r="B62" t="str">
            <v>NA</v>
          </cell>
          <cell r="C62" t="str">
            <v>NA</v>
          </cell>
          <cell r="D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v>20.974</v>
          </cell>
          <cell r="BM62">
            <v>58.95</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v>6101</v>
          </cell>
          <cell r="CI62">
            <v>6101</v>
          </cell>
        </row>
        <row r="63">
          <cell r="A63" t="str">
            <v>Q1 1985</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v>21.341799999999999</v>
          </cell>
          <cell r="BM63">
            <v>58.57</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v>6152</v>
          </cell>
          <cell r="CI63">
            <v>6152</v>
          </cell>
        </row>
        <row r="64">
          <cell r="A64" t="str">
            <v>Q2 1985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v>21.4892</v>
          </cell>
          <cell r="BM64">
            <v>58.14</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v>6728</v>
          </cell>
          <cell r="CI64">
            <v>6728</v>
          </cell>
        </row>
        <row r="65">
          <cell r="A65" t="str">
            <v>Q3 1985</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v>21.744</v>
          </cell>
          <cell r="BM65">
            <v>60.48</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v>5203</v>
          </cell>
          <cell r="CI65">
            <v>5203</v>
          </cell>
        </row>
        <row r="66">
          <cell r="A66" t="str">
            <v>Q4 1985</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v>21.795000000000002</v>
          </cell>
          <cell r="BM66">
            <v>61.85</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v>5865</v>
          </cell>
          <cell r="CI66">
            <v>5865</v>
          </cell>
        </row>
        <row r="67">
          <cell r="A67" t="str">
            <v>Q1 1986</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v>21.8673</v>
          </cell>
          <cell r="BM67">
            <v>60.53</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v>6448</v>
          </cell>
          <cell r="CI67">
            <v>6448</v>
          </cell>
        </row>
        <row r="68">
          <cell r="A68" t="str">
            <v>Q2 1986</v>
          </cell>
          <cell r="B68" t="str">
            <v>NA</v>
          </cell>
          <cell r="C68" t="str">
            <v>NA</v>
          </cell>
          <cell r="D68" t="str">
            <v>NA</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v>22.650700000000001</v>
          </cell>
          <cell r="BM68">
            <v>60.61</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v>5029</v>
          </cell>
          <cell r="CI68">
            <v>5029</v>
          </cell>
        </row>
        <row r="69">
          <cell r="A69" t="str">
            <v>Q3 1986</v>
          </cell>
          <cell r="B69" t="str">
            <v>NA</v>
          </cell>
          <cell r="C69" t="str">
            <v>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v>22.297000000000001</v>
          </cell>
          <cell r="BM69">
            <v>63.58</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v>5868</v>
          </cell>
          <cell r="CI69">
            <v>5868</v>
          </cell>
        </row>
        <row r="70">
          <cell r="A70" t="str">
            <v>Q4 1986</v>
          </cell>
          <cell r="B70" t="str">
            <v>NA</v>
          </cell>
          <cell r="C70" t="str">
            <v>NA</v>
          </cell>
          <cell r="D70" t="str">
            <v>NA</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v>22.009499999999999</v>
          </cell>
          <cell r="BM70">
            <v>62.71</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v>5335</v>
          </cell>
          <cell r="CI70">
            <v>5335</v>
          </cell>
        </row>
        <row r="71">
          <cell r="A71" t="str">
            <v>Q1 1987</v>
          </cell>
          <cell r="B71" t="str">
            <v>NA</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v>21.8187</v>
          </cell>
          <cell r="BM71">
            <v>61.55</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v>4846</v>
          </cell>
          <cell r="CI71">
            <v>4846</v>
          </cell>
        </row>
        <row r="72">
          <cell r="A72" t="str">
            <v>Q2 1987</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v>21.290700000000001</v>
          </cell>
          <cell r="BM72">
            <v>59.49</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v>4462</v>
          </cell>
          <cell r="CI72">
            <v>4462</v>
          </cell>
        </row>
        <row r="73">
          <cell r="A73" t="str">
            <v>Q3 1987</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v>22.129799999999999</v>
          </cell>
          <cell r="BM73">
            <v>63.47</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v>4875</v>
          </cell>
          <cell r="CI73">
            <v>4875</v>
          </cell>
        </row>
        <row r="74">
          <cell r="A74" t="str">
            <v>Q4 1987</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v>22.7</v>
          </cell>
          <cell r="BM74">
            <v>66.81</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v>4267</v>
          </cell>
          <cell r="CI74">
            <v>4267</v>
          </cell>
        </row>
        <row r="75">
          <cell r="A75" t="str">
            <v>Q1 1988</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v>23.235600000000002</v>
          </cell>
          <cell r="BM75">
            <v>65.430000000000007</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v>4114</v>
          </cell>
          <cell r="CI75">
            <v>4114</v>
          </cell>
        </row>
        <row r="76">
          <cell r="A76" t="str">
            <v>Q2 1988</v>
          </cell>
          <cell r="B76" t="str">
            <v>NA</v>
          </cell>
          <cell r="C76" t="str">
            <v>NA</v>
          </cell>
          <cell r="D76" t="str">
            <v>NA</v>
          </cell>
          <cell r="E76" t="str">
            <v>NA</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v>23.217400000000001</v>
          </cell>
          <cell r="BM76">
            <v>63.93</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v>3591</v>
          </cell>
          <cell r="CI76">
            <v>3591</v>
          </cell>
        </row>
        <row r="77">
          <cell r="A77" t="str">
            <v>Q3 1988</v>
          </cell>
          <cell r="B77" t="str">
            <v>NA</v>
          </cell>
          <cell r="C77" t="str">
            <v>NA</v>
          </cell>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v>24.849299999999999</v>
          </cell>
          <cell r="BM77">
            <v>68.290000000000006</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v>4127</v>
          </cell>
          <cell r="CI77">
            <v>4127</v>
          </cell>
        </row>
        <row r="78">
          <cell r="A78" t="str">
            <v>Q4 1988</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v>24.4894</v>
          </cell>
          <cell r="BM78">
            <v>70.59</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v>3822</v>
          </cell>
          <cell r="CI78">
            <v>3822</v>
          </cell>
        </row>
        <row r="79">
          <cell r="A79" t="str">
            <v>Q1 1989</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v>24.415700000000001</v>
          </cell>
          <cell r="BM79">
            <v>72.900000000000006</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v>3663</v>
          </cell>
          <cell r="CI79">
            <v>3663</v>
          </cell>
        </row>
        <row r="80">
          <cell r="A80" t="str">
            <v>Q2 1989</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v>25.3978</v>
          </cell>
          <cell r="BM80">
            <v>70.099999999999994</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v>4203</v>
          </cell>
          <cell r="CI80">
            <v>4203</v>
          </cell>
        </row>
        <row r="81">
          <cell r="A81" t="str">
            <v>Q3 1989</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v>25.918099999999999</v>
          </cell>
          <cell r="BM81">
            <v>75.959999999999994</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v>5467</v>
          </cell>
          <cell r="CI81">
            <v>5467</v>
          </cell>
        </row>
        <row r="82">
          <cell r="A82" t="str">
            <v>Q4 1989</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v>27.758900000000001</v>
          </cell>
          <cell r="BM82">
            <v>81</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v>4735</v>
          </cell>
          <cell r="CI82">
            <v>4735</v>
          </cell>
        </row>
        <row r="83">
          <cell r="A83" t="str">
            <v>Q1 1990</v>
          </cell>
          <cell r="B83" t="str">
            <v>NA</v>
          </cell>
          <cell r="C83" t="str">
            <v>NA</v>
          </cell>
          <cell r="D83">
            <v>59.7</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v>28.7622</v>
          </cell>
          <cell r="BM83">
            <v>83.83</v>
          </cell>
          <cell r="BN83" t="str">
            <v>NA</v>
          </cell>
          <cell r="BO83" t="str">
            <v>NA</v>
          </cell>
          <cell r="BP83" t="str">
            <v>NA</v>
          </cell>
          <cell r="BQ83" t="str">
            <v>NA</v>
          </cell>
          <cell r="BR83">
            <v>59.18</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v>4372</v>
          </cell>
          <cell r="CI83">
            <v>4372</v>
          </cell>
        </row>
        <row r="84">
          <cell r="A84" t="str">
            <v>Q2 1990</v>
          </cell>
          <cell r="B84" t="str">
            <v>NA</v>
          </cell>
          <cell r="C84" t="str">
            <v>NA</v>
          </cell>
          <cell r="D84">
            <v>59.7</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v>29.767099999999999</v>
          </cell>
          <cell r="BM84">
            <v>81.06</v>
          </cell>
          <cell r="BN84" t="str">
            <v>NA</v>
          </cell>
          <cell r="BO84" t="str">
            <v>NA</v>
          </cell>
          <cell r="BP84" t="str">
            <v>NA</v>
          </cell>
          <cell r="BQ84" t="str">
            <v>NA</v>
          </cell>
          <cell r="BR84">
            <v>59.68</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v>4667</v>
          </cell>
          <cell r="CI84">
            <v>4667</v>
          </cell>
        </row>
        <row r="85">
          <cell r="A85" t="str">
            <v>Q3 1990</v>
          </cell>
          <cell r="B85" t="str">
            <v>NA</v>
          </cell>
          <cell r="C85" t="str">
            <v>NA</v>
          </cell>
          <cell r="D85">
            <v>60.1</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v>29.833500000000001</v>
          </cell>
          <cell r="BM85">
            <v>86.59</v>
          </cell>
          <cell r="BN85" t="str">
            <v>NA</v>
          </cell>
          <cell r="BO85" t="str">
            <v>NA</v>
          </cell>
          <cell r="BP85" t="str">
            <v>NA</v>
          </cell>
          <cell r="BQ85" t="str">
            <v>NA</v>
          </cell>
          <cell r="BR85">
            <v>60.16</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v>5313</v>
          </cell>
          <cell r="CI85">
            <v>5313</v>
          </cell>
        </row>
        <row r="86">
          <cell r="A86" t="str">
            <v>Q4 1990</v>
          </cell>
          <cell r="B86" t="str">
            <v>NA</v>
          </cell>
          <cell r="C86" t="str">
            <v>NA</v>
          </cell>
          <cell r="D86">
            <v>60.4</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v>6613</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v>29.440999999999999</v>
          </cell>
          <cell r="BM86">
            <v>84.86</v>
          </cell>
          <cell r="BN86" t="str">
            <v>NA</v>
          </cell>
          <cell r="BO86" t="str">
            <v>NA</v>
          </cell>
          <cell r="BP86" t="str">
            <v>NA</v>
          </cell>
          <cell r="BQ86" t="str">
            <v>NA</v>
          </cell>
          <cell r="BR86">
            <v>60.92</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v>5187</v>
          </cell>
          <cell r="CI86">
            <v>5187</v>
          </cell>
        </row>
        <row r="87">
          <cell r="A87" t="str">
            <v>Q1 1991</v>
          </cell>
          <cell r="B87" t="str">
            <v>NA</v>
          </cell>
          <cell r="C87" t="str">
            <v>NA</v>
          </cell>
          <cell r="D87">
            <v>60.8</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v>6744</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v>30.011399999999998</v>
          </cell>
          <cell r="BM87">
            <v>85.93</v>
          </cell>
          <cell r="BN87" t="str">
            <v>NA</v>
          </cell>
          <cell r="BO87" t="str">
            <v>NA</v>
          </cell>
          <cell r="BP87" t="str">
            <v>NA</v>
          </cell>
          <cell r="BQ87" t="str">
            <v>NA</v>
          </cell>
          <cell r="BR87">
            <v>61.53</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v>4785</v>
          </cell>
          <cell r="CI87">
            <v>4785</v>
          </cell>
        </row>
        <row r="88">
          <cell r="A88" t="str">
            <v>Q2 1991</v>
          </cell>
          <cell r="B88" t="str">
            <v>NA</v>
          </cell>
          <cell r="C88" t="str">
            <v>NA</v>
          </cell>
          <cell r="D88">
            <v>61.2</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v>6855</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v>29.6479</v>
          </cell>
          <cell r="BM88">
            <v>81.400000000000006</v>
          </cell>
          <cell r="BN88" t="str">
            <v>NA</v>
          </cell>
          <cell r="BO88" t="str">
            <v>NA</v>
          </cell>
          <cell r="BP88" t="str">
            <v>NA</v>
          </cell>
          <cell r="BQ88" t="str">
            <v>NA</v>
          </cell>
          <cell r="BR88">
            <v>62.12</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v>4164</v>
          </cell>
          <cell r="CI88">
            <v>4164</v>
          </cell>
        </row>
        <row r="89">
          <cell r="A89" t="str">
            <v>Q3 1991</v>
          </cell>
          <cell r="B89" t="str">
            <v>NA</v>
          </cell>
          <cell r="C89" t="str">
            <v>NA</v>
          </cell>
          <cell r="D89">
            <v>62</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v>7047</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v>30.448399999999999</v>
          </cell>
          <cell r="BM89">
            <v>86.49</v>
          </cell>
          <cell r="BN89" t="str">
            <v>NA</v>
          </cell>
          <cell r="BO89" t="str">
            <v>NA</v>
          </cell>
          <cell r="BP89" t="str">
            <v>NA</v>
          </cell>
          <cell r="BQ89" t="str">
            <v>NA</v>
          </cell>
          <cell r="BR89">
            <v>62.87</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v>5228</v>
          </cell>
          <cell r="CI89">
            <v>5228</v>
          </cell>
        </row>
        <row r="90">
          <cell r="A90" t="str">
            <v>Q4 1991</v>
          </cell>
          <cell r="B90" t="str">
            <v>NA</v>
          </cell>
          <cell r="C90" t="str">
            <v>NA</v>
          </cell>
          <cell r="D90">
            <v>62.4</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v>7278</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v>31.024899999999999</v>
          </cell>
          <cell r="BM90">
            <v>89.58</v>
          </cell>
          <cell r="BN90" t="str">
            <v>NA</v>
          </cell>
          <cell r="BO90" t="str">
            <v>NA</v>
          </cell>
          <cell r="BP90" t="str">
            <v>NA</v>
          </cell>
          <cell r="BQ90" t="str">
            <v>NA</v>
          </cell>
          <cell r="BR90">
            <v>63.34</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v>5475</v>
          </cell>
          <cell r="CI90">
            <v>5475</v>
          </cell>
        </row>
        <row r="91">
          <cell r="A91" t="str">
            <v>Q1 1992</v>
          </cell>
          <cell r="B91" t="str">
            <v>NA</v>
          </cell>
          <cell r="C91" t="str">
            <v>NA</v>
          </cell>
          <cell r="D91">
            <v>62.7</v>
          </cell>
          <cell r="E91" t="str">
            <v>NA</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v>7497</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v>30.919</v>
          </cell>
          <cell r="BM91">
            <v>89.37</v>
          </cell>
          <cell r="BN91" t="str">
            <v>NA</v>
          </cell>
          <cell r="BO91" t="str">
            <v>NA</v>
          </cell>
          <cell r="BP91" t="str">
            <v>NA</v>
          </cell>
          <cell r="BQ91" t="str">
            <v>NA</v>
          </cell>
          <cell r="BR91">
            <v>63.99</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v>4372</v>
          </cell>
          <cell r="CI91">
            <v>4272</v>
          </cell>
        </row>
        <row r="92">
          <cell r="A92" t="str">
            <v>Q2 1992</v>
          </cell>
          <cell r="B92" t="str">
            <v>NA</v>
          </cell>
          <cell r="C92" t="str">
            <v>NA</v>
          </cell>
          <cell r="D92">
            <v>63.2</v>
          </cell>
          <cell r="E92" t="str">
            <v>NA</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v>7698</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v>30.811499999999999</v>
          </cell>
          <cell r="BM92">
            <v>86.15</v>
          </cell>
          <cell r="BN92" t="str">
            <v>NA</v>
          </cell>
          <cell r="BO92" t="str">
            <v>NA</v>
          </cell>
          <cell r="BP92" t="str">
            <v>NA</v>
          </cell>
          <cell r="BQ92" t="str">
            <v>NA</v>
          </cell>
          <cell r="BR92">
            <v>64.64</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v>5920</v>
          </cell>
          <cell r="CI92">
            <v>5820</v>
          </cell>
        </row>
        <row r="93">
          <cell r="A93" t="str">
            <v>Q3 1992</v>
          </cell>
          <cell r="B93" t="str">
            <v>NA</v>
          </cell>
          <cell r="C93" t="str">
            <v>NA</v>
          </cell>
          <cell r="D93">
            <v>63.5</v>
          </cell>
          <cell r="E93" t="str">
            <v>NA</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v>7937</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v>30.7088</v>
          </cell>
          <cell r="BM93">
            <v>89.83</v>
          </cell>
          <cell r="BN93" t="str">
            <v>NA</v>
          </cell>
          <cell r="BO93" t="str">
            <v>NA</v>
          </cell>
          <cell r="BP93" t="str">
            <v>NA</v>
          </cell>
          <cell r="BQ93" t="str">
            <v>NA</v>
          </cell>
          <cell r="BR93">
            <v>64.95</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v>6284</v>
          </cell>
          <cell r="CI93">
            <v>6184</v>
          </cell>
        </row>
        <row r="94">
          <cell r="A94" t="str">
            <v>Q4 1992</v>
          </cell>
          <cell r="B94" t="str">
            <v>NA</v>
          </cell>
          <cell r="C94" t="str">
            <v>NA</v>
          </cell>
          <cell r="D94">
            <v>63</v>
          </cell>
          <cell r="E94" t="str">
            <v>NA</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v>8220</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v>30.990200000000002</v>
          </cell>
          <cell r="BM94">
            <v>89.97</v>
          </cell>
          <cell r="BN94" t="str">
            <v>NA</v>
          </cell>
          <cell r="BO94" t="str">
            <v>NA</v>
          </cell>
          <cell r="BP94" t="str">
            <v>NA</v>
          </cell>
          <cell r="BQ94" t="str">
            <v>NA</v>
          </cell>
          <cell r="BR94">
            <v>65.33</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v>5888</v>
          </cell>
          <cell r="CI94">
            <v>5788</v>
          </cell>
        </row>
        <row r="95">
          <cell r="A95" t="str">
            <v>Q1 1993</v>
          </cell>
          <cell r="B95" t="str">
            <v>NA</v>
          </cell>
          <cell r="C95" t="str">
            <v>NA</v>
          </cell>
          <cell r="D95">
            <v>63.1</v>
          </cell>
          <cell r="E95" t="str">
            <v>NA</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v>8439</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v>31.060199999999998</v>
          </cell>
          <cell r="BM95">
            <v>87.18</v>
          </cell>
          <cell r="BN95" t="str">
            <v>NA</v>
          </cell>
          <cell r="BO95" t="str">
            <v>NA</v>
          </cell>
          <cell r="BP95" t="str">
            <v>NA</v>
          </cell>
          <cell r="BQ95" t="str">
            <v>NA</v>
          </cell>
          <cell r="BR95">
            <v>66.12</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v>4004</v>
          </cell>
          <cell r="CI95">
            <v>3904</v>
          </cell>
        </row>
        <row r="96">
          <cell r="A96" t="str">
            <v>Q2 1993</v>
          </cell>
          <cell r="B96" t="str">
            <v>NA</v>
          </cell>
          <cell r="C96" t="str">
            <v>NA</v>
          </cell>
          <cell r="D96">
            <v>63.9</v>
          </cell>
          <cell r="E96" t="str">
            <v>NA</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v>8620</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v>31.346399999999999</v>
          </cell>
          <cell r="BM96">
            <v>87.65</v>
          </cell>
          <cell r="BN96" t="str">
            <v>NA</v>
          </cell>
          <cell r="BO96" t="str">
            <v>NA</v>
          </cell>
          <cell r="BP96" t="str">
            <v>NA</v>
          </cell>
          <cell r="BQ96" t="str">
            <v>NA</v>
          </cell>
          <cell r="BR96">
            <v>66.67</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v>5051</v>
          </cell>
          <cell r="CI96">
            <v>4951</v>
          </cell>
        </row>
        <row r="97">
          <cell r="A97" t="str">
            <v>Q3 1993</v>
          </cell>
          <cell r="B97" t="str">
            <v>NA</v>
          </cell>
          <cell r="C97" t="str">
            <v>NA</v>
          </cell>
          <cell r="D97">
            <v>64.8</v>
          </cell>
          <cell r="E97" t="str">
            <v>NA</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v>8893</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v>31.235499999999998</v>
          </cell>
          <cell r="BM97">
            <v>92.01</v>
          </cell>
          <cell r="BN97" t="str">
            <v>NA</v>
          </cell>
          <cell r="BO97" t="str">
            <v>NA</v>
          </cell>
          <cell r="BP97" t="str">
            <v>NA</v>
          </cell>
          <cell r="BQ97" t="str">
            <v>NA</v>
          </cell>
          <cell r="BR97">
            <v>67.099999999999994</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v>5764</v>
          </cell>
          <cell r="CI97">
            <v>5664</v>
          </cell>
        </row>
        <row r="98">
          <cell r="A98" t="str">
            <v>Q4 1993</v>
          </cell>
          <cell r="B98" t="str">
            <v>NA</v>
          </cell>
          <cell r="C98" t="str">
            <v>NA</v>
          </cell>
          <cell r="D98">
            <v>65</v>
          </cell>
          <cell r="E98" t="str">
            <v>NA</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v>9256</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v>32.332599999999999</v>
          </cell>
          <cell r="BM98">
            <v>90.47</v>
          </cell>
          <cell r="BN98" t="str">
            <v>NA</v>
          </cell>
          <cell r="BO98" t="str">
            <v>NA</v>
          </cell>
          <cell r="BP98" t="str">
            <v>NA</v>
          </cell>
          <cell r="BQ98" t="str">
            <v>NA</v>
          </cell>
          <cell r="BR98">
            <v>67.44</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v>6572</v>
          </cell>
          <cell r="CI98">
            <v>6472</v>
          </cell>
        </row>
        <row r="99">
          <cell r="A99" t="str">
            <v>Q1 1994</v>
          </cell>
          <cell r="B99" t="str">
            <v>NA</v>
          </cell>
          <cell r="C99" t="str">
            <v>NA</v>
          </cell>
          <cell r="D99">
            <v>65.400000000000006</v>
          </cell>
          <cell r="E99" t="str">
            <v>NA</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v>9466</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v>33.170999999999999</v>
          </cell>
          <cell r="BM99">
            <v>93.64</v>
          </cell>
          <cell r="BN99" t="str">
            <v>NA</v>
          </cell>
          <cell r="BO99" t="str">
            <v>NA</v>
          </cell>
          <cell r="BP99" t="str">
            <v>NA</v>
          </cell>
          <cell r="BQ99" t="str">
            <v>NA</v>
          </cell>
          <cell r="BR99">
            <v>68.040000000000006</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v>4692</v>
          </cell>
          <cell r="CI99">
            <v>4592</v>
          </cell>
        </row>
        <row r="100">
          <cell r="A100" t="str">
            <v>Q2 1994</v>
          </cell>
          <cell r="B100" t="str">
            <v>NA</v>
          </cell>
          <cell r="C100" t="str">
            <v>NA</v>
          </cell>
          <cell r="D100">
            <v>66</v>
          </cell>
          <cell r="E100" t="str">
            <v>NA</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v>9784</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v>32.830399999999997</v>
          </cell>
          <cell r="BM100">
            <v>90.31</v>
          </cell>
          <cell r="BN100" t="str">
            <v>NA</v>
          </cell>
          <cell r="BO100" t="str">
            <v>NA</v>
          </cell>
          <cell r="BP100" t="str">
            <v>NA</v>
          </cell>
          <cell r="BQ100" t="str">
            <v>NA</v>
          </cell>
          <cell r="BR100">
            <v>68.5</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v>5889</v>
          </cell>
          <cell r="CI100">
            <v>5789</v>
          </cell>
        </row>
        <row r="101">
          <cell r="A101" t="str">
            <v>Q3 1994</v>
          </cell>
          <cell r="B101" t="str">
            <v>NA</v>
          </cell>
          <cell r="C101" t="str">
            <v>NA</v>
          </cell>
          <cell r="D101">
            <v>66.5</v>
          </cell>
          <cell r="E101" t="str">
            <v>NA</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v>10139</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v>33.700800000000001</v>
          </cell>
          <cell r="BM101">
            <v>91.98</v>
          </cell>
          <cell r="BN101" t="str">
            <v>NA</v>
          </cell>
          <cell r="BO101" t="str">
            <v>NA</v>
          </cell>
          <cell r="BP101" t="str">
            <v>NA</v>
          </cell>
          <cell r="BQ101" t="str">
            <v>NA</v>
          </cell>
          <cell r="BR101">
            <v>68.87</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v>7799</v>
          </cell>
          <cell r="CI101">
            <v>7699</v>
          </cell>
        </row>
        <row r="102">
          <cell r="A102" t="str">
            <v>Q4 1994</v>
          </cell>
          <cell r="B102" t="str">
            <v>NA</v>
          </cell>
          <cell r="C102" t="str">
            <v>NA</v>
          </cell>
          <cell r="D102">
            <v>66.599999999999994</v>
          </cell>
          <cell r="E102" t="str">
            <v>NA</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v>10537</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v>32.2804</v>
          </cell>
          <cell r="BM102">
            <v>97.27</v>
          </cell>
          <cell r="BN102" t="str">
            <v>NA</v>
          </cell>
          <cell r="BO102" t="str">
            <v>NA</v>
          </cell>
          <cell r="BP102" t="str">
            <v>NA</v>
          </cell>
          <cell r="BQ102" t="str">
            <v>NA</v>
          </cell>
          <cell r="BR102">
            <v>69.14</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v>8483</v>
          </cell>
          <cell r="CI102">
            <v>8383</v>
          </cell>
        </row>
        <row r="103">
          <cell r="A103" t="str">
            <v>Q1 1995</v>
          </cell>
          <cell r="B103" t="str">
            <v>NA</v>
          </cell>
          <cell r="C103" t="str">
            <v>NA</v>
          </cell>
          <cell r="D103">
            <v>67</v>
          </cell>
          <cell r="E103">
            <v>70.356999999999999</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v>2501</v>
          </cell>
          <cell r="AH103">
            <v>451</v>
          </cell>
          <cell r="AI103">
            <v>151</v>
          </cell>
          <cell r="AJ103">
            <v>532</v>
          </cell>
          <cell r="AK103">
            <v>82</v>
          </cell>
          <cell r="AL103">
            <v>59</v>
          </cell>
          <cell r="AM103">
            <v>225</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v>10775</v>
          </cell>
          <cell r="AY103" t="str">
            <v>NA</v>
          </cell>
          <cell r="AZ103" t="str">
            <v>NA</v>
          </cell>
          <cell r="BA103">
            <v>13135</v>
          </cell>
          <cell r="BB103" t="str">
            <v>NA</v>
          </cell>
          <cell r="BC103">
            <v>13154</v>
          </cell>
          <cell r="BD103" t="str">
            <v>NA</v>
          </cell>
          <cell r="BE103">
            <v>19211</v>
          </cell>
          <cell r="BF103">
            <v>70</v>
          </cell>
          <cell r="BG103">
            <v>396</v>
          </cell>
          <cell r="BH103">
            <v>937</v>
          </cell>
          <cell r="BI103" t="str">
            <v>NA</v>
          </cell>
          <cell r="BJ103" t="str">
            <v>NA</v>
          </cell>
          <cell r="BK103" t="str">
            <v>NA</v>
          </cell>
          <cell r="BL103">
            <v>33.384700000000002</v>
          </cell>
          <cell r="BM103">
            <v>99.69</v>
          </cell>
          <cell r="BN103" t="str">
            <v>NA</v>
          </cell>
          <cell r="BO103" t="str">
            <v>NA</v>
          </cell>
          <cell r="BP103">
            <v>100181.35</v>
          </cell>
          <cell r="BQ103">
            <v>42762.325579999997</v>
          </cell>
          <cell r="BR103">
            <v>69.72</v>
          </cell>
          <cell r="BS103" t="str">
            <v>NA</v>
          </cell>
          <cell r="BT103" t="str">
            <v>NA</v>
          </cell>
          <cell r="BU103" t="str">
            <v>NA</v>
          </cell>
          <cell r="BV103" t="str">
            <v>NA</v>
          </cell>
          <cell r="BW103" t="str">
            <v>NA</v>
          </cell>
          <cell r="BX103" t="str">
            <v>NA</v>
          </cell>
          <cell r="BY103" t="str">
            <v>NA</v>
          </cell>
          <cell r="BZ103" t="str">
            <v>NA</v>
          </cell>
          <cell r="CA103" t="str">
            <v>NA</v>
          </cell>
          <cell r="CB103">
            <v>6850</v>
          </cell>
          <cell r="CC103">
            <v>10447</v>
          </cell>
          <cell r="CD103">
            <v>9175</v>
          </cell>
          <cell r="CE103">
            <v>11497</v>
          </cell>
          <cell r="CF103">
            <v>-8104</v>
          </cell>
          <cell r="CG103">
            <v>-10578</v>
          </cell>
          <cell r="CH103">
            <v>6296</v>
          </cell>
          <cell r="CI103">
            <v>6196</v>
          </cell>
        </row>
        <row r="104">
          <cell r="A104" t="str">
            <v>Q2 1995</v>
          </cell>
          <cell r="B104" t="str">
            <v>NA</v>
          </cell>
          <cell r="C104" t="str">
            <v>NA</v>
          </cell>
          <cell r="D104">
            <v>67.599999999999994</v>
          </cell>
          <cell r="E104">
            <v>70.691999999999993</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v>2370</v>
          </cell>
          <cell r="AH104">
            <v>456</v>
          </cell>
          <cell r="AI104">
            <v>157</v>
          </cell>
          <cell r="AJ104">
            <v>573</v>
          </cell>
          <cell r="AK104">
            <v>88</v>
          </cell>
          <cell r="AL104">
            <v>13</v>
          </cell>
          <cell r="AM104">
            <v>216</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v>11122</v>
          </cell>
          <cell r="AY104" t="str">
            <v>NA</v>
          </cell>
          <cell r="AZ104" t="str">
            <v>NA</v>
          </cell>
          <cell r="BA104">
            <v>13606</v>
          </cell>
          <cell r="BB104" t="str">
            <v>NA</v>
          </cell>
          <cell r="BC104">
            <v>13942</v>
          </cell>
          <cell r="BD104" t="str">
            <v>NA</v>
          </cell>
          <cell r="BE104">
            <v>19426</v>
          </cell>
          <cell r="BF104">
            <v>15</v>
          </cell>
          <cell r="BG104">
            <v>377</v>
          </cell>
          <cell r="BH104">
            <v>938</v>
          </cell>
          <cell r="BI104" t="str">
            <v>NA</v>
          </cell>
          <cell r="BJ104" t="str">
            <v>NA</v>
          </cell>
          <cell r="BK104" t="str">
            <v>NA</v>
          </cell>
          <cell r="BL104">
            <v>34.9069</v>
          </cell>
          <cell r="BM104">
            <v>96.04</v>
          </cell>
          <cell r="BN104" t="str">
            <v>NA</v>
          </cell>
          <cell r="BO104" t="str">
            <v>NA</v>
          </cell>
          <cell r="BP104">
            <v>100976.52</v>
          </cell>
          <cell r="BQ104">
            <v>42866.993150000002</v>
          </cell>
          <cell r="BR104">
            <v>70.239999999999995</v>
          </cell>
          <cell r="BS104" t="str">
            <v>NA</v>
          </cell>
          <cell r="BT104" t="str">
            <v>NA</v>
          </cell>
          <cell r="BU104" t="str">
            <v>NA</v>
          </cell>
          <cell r="BV104" t="str">
            <v>NA</v>
          </cell>
          <cell r="BW104" t="str">
            <v>NA</v>
          </cell>
          <cell r="BX104" t="str">
            <v>NA</v>
          </cell>
          <cell r="BY104" t="str">
            <v>NA</v>
          </cell>
          <cell r="BZ104" t="str">
            <v>NA</v>
          </cell>
          <cell r="CA104" t="str">
            <v>NA</v>
          </cell>
          <cell r="CB104">
            <v>7131</v>
          </cell>
          <cell r="CC104">
            <v>10904</v>
          </cell>
          <cell r="CD104">
            <v>9931</v>
          </cell>
          <cell r="CE104">
            <v>12370</v>
          </cell>
          <cell r="CF104">
            <v>-8064</v>
          </cell>
          <cell r="CG104">
            <v>-11026</v>
          </cell>
          <cell r="CH104">
            <v>7156</v>
          </cell>
          <cell r="CI104">
            <v>7056</v>
          </cell>
        </row>
        <row r="105">
          <cell r="A105" t="str">
            <v>Q3 1995</v>
          </cell>
          <cell r="B105" t="str">
            <v>NA</v>
          </cell>
          <cell r="C105" t="str">
            <v>NA</v>
          </cell>
          <cell r="D105">
            <v>67.900000000000006</v>
          </cell>
          <cell r="E105">
            <v>71.277000000000001</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v>2529</v>
          </cell>
          <cell r="AH105">
            <v>519</v>
          </cell>
          <cell r="AI105">
            <v>176</v>
          </cell>
          <cell r="AJ105">
            <v>557</v>
          </cell>
          <cell r="AK105">
            <v>96</v>
          </cell>
          <cell r="AL105">
            <v>149</v>
          </cell>
          <cell r="AM105">
            <v>248</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v>11508</v>
          </cell>
          <cell r="AY105" t="str">
            <v>NA</v>
          </cell>
          <cell r="AZ105" t="str">
            <v>NA</v>
          </cell>
          <cell r="BA105">
            <v>13841</v>
          </cell>
          <cell r="BB105" t="str">
            <v>NA</v>
          </cell>
          <cell r="BC105">
            <v>13606</v>
          </cell>
          <cell r="BD105" t="str">
            <v>NA</v>
          </cell>
          <cell r="BE105">
            <v>19849</v>
          </cell>
          <cell r="BF105">
            <v>176</v>
          </cell>
          <cell r="BG105">
            <v>429</v>
          </cell>
          <cell r="BH105">
            <v>1060</v>
          </cell>
          <cell r="BI105" t="str">
            <v>NA</v>
          </cell>
          <cell r="BJ105" t="str">
            <v>NA</v>
          </cell>
          <cell r="BK105" t="str">
            <v>NA</v>
          </cell>
          <cell r="BL105">
            <v>35.425899999999999</v>
          </cell>
          <cell r="BM105">
            <v>100.12</v>
          </cell>
          <cell r="BN105" t="str">
            <v>NA</v>
          </cell>
          <cell r="BO105" t="str">
            <v>NA</v>
          </cell>
          <cell r="BP105">
            <v>101801.7</v>
          </cell>
          <cell r="BQ105">
            <v>42904.169750000001</v>
          </cell>
          <cell r="BR105">
            <v>70.5</v>
          </cell>
          <cell r="BS105" t="str">
            <v>NA</v>
          </cell>
          <cell r="BT105" t="str">
            <v>NA</v>
          </cell>
          <cell r="BU105" t="str">
            <v>NA</v>
          </cell>
          <cell r="BV105" t="str">
            <v>NA</v>
          </cell>
          <cell r="BW105" t="str">
            <v>NA</v>
          </cell>
          <cell r="BX105" t="str">
            <v>NA</v>
          </cell>
          <cell r="BY105" t="str">
            <v>NA</v>
          </cell>
          <cell r="BZ105" t="str">
            <v>NA</v>
          </cell>
          <cell r="CA105" t="str">
            <v>NA</v>
          </cell>
          <cell r="CB105">
            <v>7221</v>
          </cell>
          <cell r="CC105">
            <v>11100</v>
          </cell>
          <cell r="CD105">
            <v>10181</v>
          </cell>
          <cell r="CE105">
            <v>12905</v>
          </cell>
          <cell r="CF105">
            <v>-8509</v>
          </cell>
          <cell r="CG105">
            <v>-10568</v>
          </cell>
          <cell r="CH105">
            <v>7684</v>
          </cell>
          <cell r="CI105">
            <v>7584</v>
          </cell>
        </row>
        <row r="106">
          <cell r="A106" t="str">
            <v>Q4 1995</v>
          </cell>
          <cell r="B106" t="str">
            <v>NA</v>
          </cell>
          <cell r="C106" t="str">
            <v>NA</v>
          </cell>
          <cell r="D106">
            <v>68.2</v>
          </cell>
          <cell r="E106">
            <v>71.498000000000005</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v>2439</v>
          </cell>
          <cell r="AH106">
            <v>563</v>
          </cell>
          <cell r="AI106">
            <v>161</v>
          </cell>
          <cell r="AJ106">
            <v>556</v>
          </cell>
          <cell r="AK106">
            <v>93</v>
          </cell>
          <cell r="AL106">
            <v>81</v>
          </cell>
          <cell r="AM106">
            <v>252</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v>11938</v>
          </cell>
          <cell r="AY106" t="str">
            <v>NA</v>
          </cell>
          <cell r="AZ106" t="str">
            <v>NA</v>
          </cell>
          <cell r="BA106">
            <v>14194</v>
          </cell>
          <cell r="BB106" t="str">
            <v>NA</v>
          </cell>
          <cell r="BC106">
            <v>14065</v>
          </cell>
          <cell r="BD106" t="str">
            <v>NA</v>
          </cell>
          <cell r="BE106">
            <v>21221</v>
          </cell>
          <cell r="BF106">
            <v>95</v>
          </cell>
          <cell r="BG106">
            <v>433</v>
          </cell>
          <cell r="BH106">
            <v>1141</v>
          </cell>
          <cell r="BI106" t="str">
            <v>NA</v>
          </cell>
          <cell r="BJ106" t="str">
            <v>NA</v>
          </cell>
          <cell r="BK106" t="str">
            <v>NA</v>
          </cell>
          <cell r="BL106">
            <v>36.555999999999997</v>
          </cell>
          <cell r="BM106">
            <v>104.15</v>
          </cell>
          <cell r="BN106" t="str">
            <v>NA</v>
          </cell>
          <cell r="BO106" t="str">
            <v>NA</v>
          </cell>
          <cell r="BP106">
            <v>101621.28</v>
          </cell>
          <cell r="BQ106">
            <v>42961.086049999998</v>
          </cell>
          <cell r="BR106">
            <v>70.790000000000006</v>
          </cell>
          <cell r="BS106" t="str">
            <v>NA</v>
          </cell>
          <cell r="BT106" t="str">
            <v>NA</v>
          </cell>
          <cell r="BU106" t="str">
            <v>NA</v>
          </cell>
          <cell r="BV106" t="str">
            <v>NA</v>
          </cell>
          <cell r="BW106" t="str">
            <v>NA</v>
          </cell>
          <cell r="BX106" t="str">
            <v>NA</v>
          </cell>
          <cell r="BY106" t="str">
            <v>NA</v>
          </cell>
          <cell r="BZ106" t="str">
            <v>NA</v>
          </cell>
          <cell r="CA106" t="str">
            <v>NA</v>
          </cell>
          <cell r="CB106">
            <v>8201</v>
          </cell>
          <cell r="CC106">
            <v>12571</v>
          </cell>
          <cell r="CD106">
            <v>10972</v>
          </cell>
          <cell r="CE106">
            <v>13263</v>
          </cell>
          <cell r="CF106">
            <v>-9592</v>
          </cell>
          <cell r="CG106">
            <v>-12404</v>
          </cell>
          <cell r="CH106">
            <v>9439</v>
          </cell>
          <cell r="CI106">
            <v>9339</v>
          </cell>
        </row>
        <row r="107">
          <cell r="A107" t="str">
            <v>Q1 1996</v>
          </cell>
          <cell r="B107" t="str">
            <v>NA</v>
          </cell>
          <cell r="C107" t="str">
            <v>NA</v>
          </cell>
          <cell r="D107">
            <v>68.5</v>
          </cell>
          <cell r="E107">
            <v>72.212999999999994</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v>2922</v>
          </cell>
          <cell r="AH107">
            <v>529</v>
          </cell>
          <cell r="AI107">
            <v>216</v>
          </cell>
          <cell r="AJ107">
            <v>639</v>
          </cell>
          <cell r="AK107">
            <v>98</v>
          </cell>
          <cell r="AL107">
            <v>15</v>
          </cell>
          <cell r="AM107">
            <v>269</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v>12279</v>
          </cell>
          <cell r="AY107" t="str">
            <v>NA</v>
          </cell>
          <cell r="AZ107" t="str">
            <v>NA</v>
          </cell>
          <cell r="BA107">
            <v>14591</v>
          </cell>
          <cell r="BB107" t="str">
            <v>NA</v>
          </cell>
          <cell r="BC107">
            <v>14610</v>
          </cell>
          <cell r="BD107" t="str">
            <v>NA</v>
          </cell>
          <cell r="BE107">
            <v>20873</v>
          </cell>
          <cell r="BF107">
            <v>18</v>
          </cell>
          <cell r="BG107">
            <v>455</v>
          </cell>
          <cell r="BH107">
            <v>1086</v>
          </cell>
          <cell r="BI107" t="str">
            <v>NA</v>
          </cell>
          <cell r="BJ107" t="str">
            <v>NA</v>
          </cell>
          <cell r="BK107" t="str">
            <v>NA</v>
          </cell>
          <cell r="BL107">
            <v>36.768799999999999</v>
          </cell>
          <cell r="BM107">
            <v>104.61</v>
          </cell>
          <cell r="BN107" t="str">
            <v>NA</v>
          </cell>
          <cell r="BO107" t="str">
            <v>NA</v>
          </cell>
          <cell r="BP107">
            <v>100719.41</v>
          </cell>
          <cell r="BQ107">
            <v>42703.052909999999</v>
          </cell>
          <cell r="BR107">
            <v>71.27</v>
          </cell>
          <cell r="BS107" t="str">
            <v>NA</v>
          </cell>
          <cell r="BT107" t="str">
            <v>NA</v>
          </cell>
          <cell r="BU107" t="str">
            <v>NA</v>
          </cell>
          <cell r="BV107" t="str">
            <v>NA</v>
          </cell>
          <cell r="BW107" t="str">
            <v>NA</v>
          </cell>
          <cell r="BX107" t="str">
            <v>NA</v>
          </cell>
          <cell r="BY107" t="str">
            <v>NA</v>
          </cell>
          <cell r="BZ107" t="str">
            <v>NA</v>
          </cell>
          <cell r="CA107" t="str">
            <v>NA</v>
          </cell>
          <cell r="CB107">
            <v>7573</v>
          </cell>
          <cell r="CC107">
            <v>11351</v>
          </cell>
          <cell r="CD107">
            <v>11024</v>
          </cell>
          <cell r="CE107">
            <v>12926</v>
          </cell>
          <cell r="CF107">
            <v>-9497</v>
          </cell>
          <cell r="CG107">
            <v>-11936</v>
          </cell>
          <cell r="CH107">
            <v>7216</v>
          </cell>
          <cell r="CI107">
            <v>7116</v>
          </cell>
        </row>
        <row r="108">
          <cell r="A108" t="str">
            <v>Q2 1996</v>
          </cell>
          <cell r="B108" t="str">
            <v>NA</v>
          </cell>
          <cell r="C108" t="str">
            <v>NA</v>
          </cell>
          <cell r="D108">
            <v>68.900000000000006</v>
          </cell>
          <cell r="E108">
            <v>71.861999999999995</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v>3031</v>
          </cell>
          <cell r="AH108">
            <v>553</v>
          </cell>
          <cell r="AI108">
            <v>223</v>
          </cell>
          <cell r="AJ108">
            <v>758</v>
          </cell>
          <cell r="AK108">
            <v>107</v>
          </cell>
          <cell r="AL108">
            <v>27</v>
          </cell>
          <cell r="AM108">
            <v>260</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v>12786</v>
          </cell>
          <cell r="AY108" t="str">
            <v>NA</v>
          </cell>
          <cell r="AZ108" t="str">
            <v>NA</v>
          </cell>
          <cell r="BA108">
            <v>14938</v>
          </cell>
          <cell r="BB108" t="str">
            <v>NA</v>
          </cell>
          <cell r="BC108">
            <v>15267</v>
          </cell>
          <cell r="BD108" t="str">
            <v>NA</v>
          </cell>
          <cell r="BE108">
            <v>21294</v>
          </cell>
          <cell r="BF108">
            <v>32</v>
          </cell>
          <cell r="BG108">
            <v>446</v>
          </cell>
          <cell r="BH108">
            <v>1094</v>
          </cell>
          <cell r="BI108" t="str">
            <v>NA</v>
          </cell>
          <cell r="BJ108" t="str">
            <v>NA</v>
          </cell>
          <cell r="BK108" t="str">
            <v>NA</v>
          </cell>
          <cell r="BL108">
            <v>37.6434</v>
          </cell>
          <cell r="BM108">
            <v>106.12</v>
          </cell>
          <cell r="BN108" t="str">
            <v>NA</v>
          </cell>
          <cell r="BO108" t="str">
            <v>NA</v>
          </cell>
          <cell r="BP108">
            <v>101665.96</v>
          </cell>
          <cell r="BQ108">
            <v>42929.263809999997</v>
          </cell>
          <cell r="BR108">
            <v>71.78</v>
          </cell>
          <cell r="BS108" t="str">
            <v>NA</v>
          </cell>
          <cell r="BT108" t="str">
            <v>NA</v>
          </cell>
          <cell r="BU108" t="str">
            <v>NA</v>
          </cell>
          <cell r="BV108" t="str">
            <v>NA</v>
          </cell>
          <cell r="BW108" t="str">
            <v>NA</v>
          </cell>
          <cell r="BX108" t="str">
            <v>NA</v>
          </cell>
          <cell r="BY108" t="str">
            <v>NA</v>
          </cell>
          <cell r="BZ108" t="str">
            <v>NA</v>
          </cell>
          <cell r="CA108" t="str">
            <v>NA</v>
          </cell>
          <cell r="CB108">
            <v>7821</v>
          </cell>
          <cell r="CC108">
            <v>11652</v>
          </cell>
          <cell r="CD108">
            <v>11234</v>
          </cell>
          <cell r="CE108">
            <v>13907</v>
          </cell>
          <cell r="CF108">
            <v>-9433</v>
          </cell>
          <cell r="CG108">
            <v>-12442</v>
          </cell>
          <cell r="CH108">
            <v>7931</v>
          </cell>
          <cell r="CI108">
            <v>7831</v>
          </cell>
        </row>
        <row r="109">
          <cell r="A109" t="str">
            <v>Q3 1996</v>
          </cell>
          <cell r="B109" t="str">
            <v>NA</v>
          </cell>
          <cell r="C109" t="str">
            <v>NA</v>
          </cell>
          <cell r="D109">
            <v>69.3</v>
          </cell>
          <cell r="E109">
            <v>72.614999999999995</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v>2959</v>
          </cell>
          <cell r="AH109">
            <v>656</v>
          </cell>
          <cell r="AI109">
            <v>251</v>
          </cell>
          <cell r="AJ109">
            <v>680</v>
          </cell>
          <cell r="AK109">
            <v>130</v>
          </cell>
          <cell r="AL109">
            <v>67</v>
          </cell>
          <cell r="AM109">
            <v>292</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v>13351</v>
          </cell>
          <cell r="AY109" t="str">
            <v>NA</v>
          </cell>
          <cell r="AZ109" t="str">
            <v>NA</v>
          </cell>
          <cell r="BA109">
            <v>15052</v>
          </cell>
          <cell r="BB109" t="str">
            <v>NA</v>
          </cell>
          <cell r="BC109">
            <v>14753</v>
          </cell>
          <cell r="BD109" t="str">
            <v>NA</v>
          </cell>
          <cell r="BE109">
            <v>21204</v>
          </cell>
          <cell r="BF109">
            <v>79</v>
          </cell>
          <cell r="BG109">
            <v>502</v>
          </cell>
          <cell r="BH109">
            <v>1209</v>
          </cell>
          <cell r="BI109" t="str">
            <v>NA</v>
          </cell>
          <cell r="BJ109" t="str">
            <v>NA</v>
          </cell>
          <cell r="BK109" t="str">
            <v>NA</v>
          </cell>
          <cell r="BL109">
            <v>38.904800000000002</v>
          </cell>
          <cell r="BM109">
            <v>117.88</v>
          </cell>
          <cell r="BN109" t="str">
            <v>NA</v>
          </cell>
          <cell r="BO109" t="str">
            <v>NA</v>
          </cell>
          <cell r="BP109">
            <v>102635.54</v>
          </cell>
          <cell r="BQ109">
            <v>43117.359759999999</v>
          </cell>
          <cell r="BR109">
            <v>71.86</v>
          </cell>
          <cell r="BS109" t="str">
            <v>NA</v>
          </cell>
          <cell r="BT109" t="str">
            <v>NA</v>
          </cell>
          <cell r="BU109" t="str">
            <v>NA</v>
          </cell>
          <cell r="BV109" t="str">
            <v>NA</v>
          </cell>
          <cell r="BW109" t="str">
            <v>NA</v>
          </cell>
          <cell r="BX109" t="str">
            <v>NA</v>
          </cell>
          <cell r="BY109" t="str">
            <v>NA</v>
          </cell>
          <cell r="BZ109" t="str">
            <v>NA</v>
          </cell>
          <cell r="CA109" t="str">
            <v>NA</v>
          </cell>
          <cell r="CB109">
            <v>8010</v>
          </cell>
          <cell r="CC109">
            <v>11795</v>
          </cell>
          <cell r="CD109">
            <v>11164</v>
          </cell>
          <cell r="CE109">
            <v>14509</v>
          </cell>
          <cell r="CF109">
            <v>-9330</v>
          </cell>
          <cell r="CG109">
            <v>-11925</v>
          </cell>
          <cell r="CH109">
            <v>8403</v>
          </cell>
          <cell r="CI109">
            <v>8303</v>
          </cell>
        </row>
        <row r="110">
          <cell r="A110" t="str">
            <v>Q4 1996</v>
          </cell>
          <cell r="B110" t="str">
            <v>NA</v>
          </cell>
          <cell r="C110" t="str">
            <v>NA</v>
          </cell>
          <cell r="D110">
            <v>69.8</v>
          </cell>
          <cell r="E110">
            <v>72.941999999999993</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v>2922</v>
          </cell>
          <cell r="AH110">
            <v>674</v>
          </cell>
          <cell r="AI110">
            <v>229</v>
          </cell>
          <cell r="AJ110">
            <v>733</v>
          </cell>
          <cell r="AK110">
            <v>126</v>
          </cell>
          <cell r="AL110">
            <v>2</v>
          </cell>
          <cell r="AM110">
            <v>298</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v>13620</v>
          </cell>
          <cell r="AY110" t="str">
            <v>NA</v>
          </cell>
          <cell r="AZ110" t="str">
            <v>NA</v>
          </cell>
          <cell r="BA110">
            <v>15543</v>
          </cell>
          <cell r="BB110" t="str">
            <v>NA</v>
          </cell>
          <cell r="BC110">
            <v>15515</v>
          </cell>
          <cell r="BD110" t="str">
            <v>NA</v>
          </cell>
          <cell r="BE110">
            <v>22797</v>
          </cell>
          <cell r="BF110">
            <v>3</v>
          </cell>
          <cell r="BG110">
            <v>506</v>
          </cell>
          <cell r="BH110">
            <v>1228</v>
          </cell>
          <cell r="BI110" t="str">
            <v>NA</v>
          </cell>
          <cell r="BJ110" t="str">
            <v>NA</v>
          </cell>
          <cell r="BK110" t="str">
            <v>NA</v>
          </cell>
          <cell r="BL110">
            <v>38.996400000000001</v>
          </cell>
          <cell r="BM110">
            <v>119.26</v>
          </cell>
          <cell r="BN110" t="str">
            <v>NA</v>
          </cell>
          <cell r="BO110" t="str">
            <v>NA</v>
          </cell>
          <cell r="BP110">
            <v>102376.11</v>
          </cell>
          <cell r="BQ110">
            <v>43198.589189999999</v>
          </cell>
          <cell r="BR110">
            <v>72.069999999999993</v>
          </cell>
          <cell r="BS110" t="str">
            <v>NA</v>
          </cell>
          <cell r="BT110" t="str">
            <v>NA</v>
          </cell>
          <cell r="BU110" t="str">
            <v>NA</v>
          </cell>
          <cell r="BV110" t="str">
            <v>NA</v>
          </cell>
          <cell r="BW110" t="str">
            <v>NA</v>
          </cell>
          <cell r="BX110" t="str">
            <v>NA</v>
          </cell>
          <cell r="BY110" t="str">
            <v>NA</v>
          </cell>
          <cell r="BZ110" t="str">
            <v>NA</v>
          </cell>
          <cell r="CA110" t="str">
            <v>NA</v>
          </cell>
          <cell r="CB110">
            <v>9101</v>
          </cell>
          <cell r="CC110">
            <v>13361</v>
          </cell>
          <cell r="CD110">
            <v>11633</v>
          </cell>
          <cell r="CE110">
            <v>14911</v>
          </cell>
          <cell r="CF110">
            <v>-10212</v>
          </cell>
          <cell r="CG110">
            <v>-13997</v>
          </cell>
          <cell r="CH110">
            <v>10175</v>
          </cell>
          <cell r="CI110">
            <v>10075</v>
          </cell>
        </row>
        <row r="111">
          <cell r="A111" t="str">
            <v>Q1 1997</v>
          </cell>
          <cell r="B111" t="str">
            <v>NA</v>
          </cell>
          <cell r="C111" t="str">
            <v>NA</v>
          </cell>
          <cell r="D111">
            <v>69.599999999999994</v>
          </cell>
          <cell r="E111">
            <v>73.033000000000001</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v>3375</v>
          </cell>
          <cell r="AH111">
            <v>662</v>
          </cell>
          <cell r="AI111">
            <v>273</v>
          </cell>
          <cell r="AJ111">
            <v>799</v>
          </cell>
          <cell r="AK111">
            <v>124</v>
          </cell>
          <cell r="AL111">
            <v>36</v>
          </cell>
          <cell r="AM111">
            <v>322</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v>14032</v>
          </cell>
          <cell r="AY111" t="str">
            <v>NA</v>
          </cell>
          <cell r="AZ111" t="str">
            <v>NA</v>
          </cell>
          <cell r="BA111">
            <v>16085</v>
          </cell>
          <cell r="BB111" t="str">
            <v>NA</v>
          </cell>
          <cell r="BC111">
            <v>16106</v>
          </cell>
          <cell r="BD111" t="str">
            <v>NA</v>
          </cell>
          <cell r="BE111">
            <v>22059</v>
          </cell>
          <cell r="BF111">
            <v>42</v>
          </cell>
          <cell r="BG111">
            <v>532</v>
          </cell>
          <cell r="BH111">
            <v>1241</v>
          </cell>
          <cell r="BI111" t="str">
            <v>NA</v>
          </cell>
          <cell r="BJ111" t="str">
            <v>NA</v>
          </cell>
          <cell r="BK111" t="str">
            <v>NA</v>
          </cell>
          <cell r="BL111">
            <v>41.592199999999998</v>
          </cell>
          <cell r="BM111">
            <v>119.72</v>
          </cell>
          <cell r="BN111" t="str">
            <v>NA</v>
          </cell>
          <cell r="BO111" t="str">
            <v>NA</v>
          </cell>
          <cell r="BP111">
            <v>101839.16</v>
          </cell>
          <cell r="BQ111">
            <v>43219.481720000003</v>
          </cell>
          <cell r="BR111">
            <v>72.55</v>
          </cell>
          <cell r="BS111" t="str">
            <v>NA</v>
          </cell>
          <cell r="BT111" t="str">
            <v>NA</v>
          </cell>
          <cell r="BU111" t="str">
            <v>NA</v>
          </cell>
          <cell r="BV111" t="str">
            <v>NA</v>
          </cell>
          <cell r="BW111" t="str">
            <v>NA</v>
          </cell>
          <cell r="BX111" t="str">
            <v>NA</v>
          </cell>
          <cell r="BY111" t="str">
            <v>NA</v>
          </cell>
          <cell r="BZ111" t="str">
            <v>NA</v>
          </cell>
          <cell r="CA111" t="str">
            <v>NA</v>
          </cell>
          <cell r="CB111">
            <v>8232</v>
          </cell>
          <cell r="CC111">
            <v>12047</v>
          </cell>
          <cell r="CD111">
            <v>11737</v>
          </cell>
          <cell r="CE111">
            <v>15194</v>
          </cell>
          <cell r="CF111">
            <v>-10403</v>
          </cell>
          <cell r="CG111">
            <v>-13923</v>
          </cell>
          <cell r="CH111">
            <v>8081</v>
          </cell>
          <cell r="CI111">
            <v>7981</v>
          </cell>
        </row>
        <row r="112">
          <cell r="A112" t="str">
            <v>Q2 1997</v>
          </cell>
          <cell r="B112" t="str">
            <v>NA</v>
          </cell>
          <cell r="C112" t="str">
            <v>NA</v>
          </cell>
          <cell r="D112">
            <v>70</v>
          </cell>
          <cell r="E112">
            <v>72.891000000000005</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v>3685</v>
          </cell>
          <cell r="AH112">
            <v>767</v>
          </cell>
          <cell r="AI112">
            <v>261</v>
          </cell>
          <cell r="AJ112">
            <v>871</v>
          </cell>
          <cell r="AK112">
            <v>131</v>
          </cell>
          <cell r="AL112">
            <v>134</v>
          </cell>
          <cell r="AM112">
            <v>335</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v>14652</v>
          </cell>
          <cell r="AY112" t="str">
            <v>NA</v>
          </cell>
          <cell r="AZ112" t="str">
            <v>NA</v>
          </cell>
          <cell r="BA112">
            <v>16996</v>
          </cell>
          <cell r="BB112" t="str">
            <v>NA</v>
          </cell>
          <cell r="BC112">
            <v>17353</v>
          </cell>
          <cell r="BD112" t="str">
            <v>NA</v>
          </cell>
          <cell r="BE112">
            <v>23137</v>
          </cell>
          <cell r="BF112">
            <v>158</v>
          </cell>
          <cell r="BG112">
            <v>550</v>
          </cell>
          <cell r="BH112">
            <v>1348</v>
          </cell>
          <cell r="BI112" t="str">
            <v>NA</v>
          </cell>
          <cell r="BJ112" t="str">
            <v>NA</v>
          </cell>
          <cell r="BK112" t="str">
            <v>NA</v>
          </cell>
          <cell r="BL112">
            <v>42.772599999999997</v>
          </cell>
          <cell r="BM112">
            <v>126.04</v>
          </cell>
          <cell r="BN112" t="str">
            <v>NA</v>
          </cell>
          <cell r="BO112" t="str">
            <v>NA</v>
          </cell>
          <cell r="BP112">
            <v>102864.02</v>
          </cell>
          <cell r="BQ112">
            <v>43374.526039999997</v>
          </cell>
          <cell r="BR112">
            <v>72.739999999999995</v>
          </cell>
          <cell r="BS112" t="str">
            <v>NA</v>
          </cell>
          <cell r="BT112" t="str">
            <v>NA</v>
          </cell>
          <cell r="BU112" t="str">
            <v>NA</v>
          </cell>
          <cell r="BV112" t="str">
            <v>NA</v>
          </cell>
          <cell r="BW112" t="str">
            <v>NA</v>
          </cell>
          <cell r="BX112" t="str">
            <v>NA</v>
          </cell>
          <cell r="BY112" t="str">
            <v>NA</v>
          </cell>
          <cell r="BZ112" t="str">
            <v>NA</v>
          </cell>
          <cell r="CA112" t="str">
            <v>NA</v>
          </cell>
          <cell r="CB112">
            <v>8596</v>
          </cell>
          <cell r="CC112">
            <v>12439</v>
          </cell>
          <cell r="CD112">
            <v>13393</v>
          </cell>
          <cell r="CE112">
            <v>16347</v>
          </cell>
          <cell r="CF112">
            <v>-11327</v>
          </cell>
          <cell r="CG112">
            <v>-14513</v>
          </cell>
          <cell r="CH112">
            <v>9600</v>
          </cell>
          <cell r="CI112">
            <v>9500</v>
          </cell>
        </row>
        <row r="113">
          <cell r="A113" t="str">
            <v>Q3 1997</v>
          </cell>
          <cell r="B113" t="str">
            <v>NA</v>
          </cell>
          <cell r="C113" t="str">
            <v>NA</v>
          </cell>
          <cell r="D113">
            <v>70</v>
          </cell>
          <cell r="E113">
            <v>72.891999999999996</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v>3397</v>
          </cell>
          <cell r="AH113">
            <v>859</v>
          </cell>
          <cell r="AI113">
            <v>284</v>
          </cell>
          <cell r="AJ113">
            <v>934</v>
          </cell>
          <cell r="AK113">
            <v>162</v>
          </cell>
          <cell r="AL113">
            <v>10</v>
          </cell>
          <cell r="AM113">
            <v>331</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v>15937</v>
          </cell>
          <cell r="AY113" t="str">
            <v>NA</v>
          </cell>
          <cell r="AZ113" t="str">
            <v>NA</v>
          </cell>
          <cell r="BA113">
            <v>17648</v>
          </cell>
          <cell r="BB113" t="str">
            <v>NA</v>
          </cell>
          <cell r="BC113">
            <v>17381</v>
          </cell>
          <cell r="BD113" t="str">
            <v>NA</v>
          </cell>
          <cell r="BE113">
            <v>22702</v>
          </cell>
          <cell r="BF113">
            <v>12</v>
          </cell>
          <cell r="BG113">
            <v>542</v>
          </cell>
          <cell r="BH113">
            <v>1456</v>
          </cell>
          <cell r="BI113" t="str">
            <v>NA</v>
          </cell>
          <cell r="BJ113" t="str">
            <v>NA</v>
          </cell>
          <cell r="BK113" t="str">
            <v>NA</v>
          </cell>
          <cell r="BL113">
            <v>44.190399999999997</v>
          </cell>
          <cell r="BM113">
            <v>135.05000000000001</v>
          </cell>
          <cell r="BN113" t="str">
            <v>NA</v>
          </cell>
          <cell r="BO113" t="str">
            <v>NA</v>
          </cell>
          <cell r="BP113">
            <v>103979.73</v>
          </cell>
          <cell r="BQ113">
            <v>43581.190949999997</v>
          </cell>
          <cell r="BR113">
            <v>73</v>
          </cell>
          <cell r="BS113" t="str">
            <v>NA</v>
          </cell>
          <cell r="BT113" t="str">
            <v>NA</v>
          </cell>
          <cell r="BU113" t="str">
            <v>NA</v>
          </cell>
          <cell r="BV113" t="str">
            <v>NA</v>
          </cell>
          <cell r="BW113" t="str">
            <v>NA</v>
          </cell>
          <cell r="BX113" t="str">
            <v>NA</v>
          </cell>
          <cell r="BY113" t="str">
            <v>NA</v>
          </cell>
          <cell r="BZ113" t="str">
            <v>NA</v>
          </cell>
          <cell r="CA113" t="str">
            <v>NA</v>
          </cell>
          <cell r="CB113">
            <v>8776</v>
          </cell>
          <cell r="CC113">
            <v>12616</v>
          </cell>
          <cell r="CD113">
            <v>13811</v>
          </cell>
          <cell r="CE113">
            <v>17055</v>
          </cell>
          <cell r="CF113">
            <v>-11169</v>
          </cell>
          <cell r="CG113">
            <v>-13910</v>
          </cell>
          <cell r="CH113">
            <v>9964</v>
          </cell>
          <cell r="CI113">
            <v>9864</v>
          </cell>
        </row>
        <row r="114">
          <cell r="A114" t="str">
            <v>Q4 1997</v>
          </cell>
          <cell r="B114" t="str">
            <v>NA</v>
          </cell>
          <cell r="C114" t="str">
            <v>NA</v>
          </cell>
          <cell r="D114">
            <v>70.400000000000006</v>
          </cell>
          <cell r="E114">
            <v>73.421000000000006</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v>4081</v>
          </cell>
          <cell r="AH114">
            <v>863</v>
          </cell>
          <cell r="AI114">
            <v>296</v>
          </cell>
          <cell r="AJ114">
            <v>1068</v>
          </cell>
          <cell r="AK114">
            <v>161</v>
          </cell>
          <cell r="AL114">
            <v>24</v>
          </cell>
          <cell r="AM114">
            <v>390</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v>16951</v>
          </cell>
          <cell r="AY114" t="str">
            <v>NA</v>
          </cell>
          <cell r="AZ114" t="str">
            <v>NA</v>
          </cell>
          <cell r="BA114">
            <v>18525</v>
          </cell>
          <cell r="BB114" t="str">
            <v>NA</v>
          </cell>
          <cell r="BC114">
            <v>18530</v>
          </cell>
          <cell r="BD114" t="str">
            <v>NA</v>
          </cell>
          <cell r="BE114">
            <v>25900</v>
          </cell>
          <cell r="BF114">
            <v>29</v>
          </cell>
          <cell r="BG114">
            <v>634</v>
          </cell>
          <cell r="BH114">
            <v>1373</v>
          </cell>
          <cell r="BI114" t="str">
            <v>NA</v>
          </cell>
          <cell r="BJ114" t="str">
            <v>NA</v>
          </cell>
          <cell r="BK114" t="str">
            <v>NA</v>
          </cell>
          <cell r="BL114">
            <v>46.148400000000002</v>
          </cell>
          <cell r="BM114">
            <v>145.24</v>
          </cell>
          <cell r="BN114" t="str">
            <v>NA</v>
          </cell>
          <cell r="BO114" t="str">
            <v>NA</v>
          </cell>
          <cell r="BP114">
            <v>103967.07</v>
          </cell>
          <cell r="BQ114">
            <v>43685.651559999998</v>
          </cell>
          <cell r="BR114">
            <v>73.180000000000007</v>
          </cell>
          <cell r="BS114" t="str">
            <v>NA</v>
          </cell>
          <cell r="BT114" t="str">
            <v>NA</v>
          </cell>
          <cell r="BU114" t="str">
            <v>NA</v>
          </cell>
          <cell r="BV114" t="str">
            <v>NA</v>
          </cell>
          <cell r="BW114" t="str">
            <v>NA</v>
          </cell>
          <cell r="BX114" t="str">
            <v>NA</v>
          </cell>
          <cell r="BY114" t="str">
            <v>NA</v>
          </cell>
          <cell r="BZ114" t="str">
            <v>NA</v>
          </cell>
          <cell r="CA114" t="str">
            <v>NA</v>
          </cell>
          <cell r="CB114">
            <v>10144</v>
          </cell>
          <cell r="CC114">
            <v>14469</v>
          </cell>
          <cell r="CD114">
            <v>14584</v>
          </cell>
          <cell r="CE114">
            <v>17527</v>
          </cell>
          <cell r="CF114">
            <v>-12312</v>
          </cell>
          <cell r="CG114">
            <v>-16327</v>
          </cell>
          <cell r="CH114">
            <v>11197</v>
          </cell>
          <cell r="CI114">
            <v>11097</v>
          </cell>
        </row>
        <row r="115">
          <cell r="A115" t="str">
            <v>Q1 1998</v>
          </cell>
          <cell r="B115" t="str">
            <v>NA</v>
          </cell>
          <cell r="C115" t="str">
            <v>NA</v>
          </cell>
          <cell r="D115">
            <v>70.5</v>
          </cell>
          <cell r="E115">
            <v>73.759</v>
          </cell>
          <cell r="F115" t="str">
            <v>NA</v>
          </cell>
          <cell r="G115" t="str">
            <v>NA</v>
          </cell>
          <cell r="H115" t="str">
            <v>NA</v>
          </cell>
          <cell r="I115">
            <v>74.7</v>
          </cell>
          <cell r="J115">
            <v>1700.9</v>
          </cell>
          <cell r="K115">
            <v>150.5</v>
          </cell>
          <cell r="L115">
            <v>1550.4</v>
          </cell>
          <cell r="M115">
            <v>2857.2</v>
          </cell>
          <cell r="N115">
            <v>118.6</v>
          </cell>
          <cell r="O115">
            <v>224</v>
          </cell>
          <cell r="P115">
            <v>413.6</v>
          </cell>
          <cell r="Q115">
            <v>363.3</v>
          </cell>
          <cell r="R115">
            <v>270.5</v>
          </cell>
          <cell r="S115">
            <v>78.5</v>
          </cell>
          <cell r="T115">
            <v>48</v>
          </cell>
          <cell r="U115">
            <v>34</v>
          </cell>
          <cell r="V115">
            <v>34.5</v>
          </cell>
          <cell r="W115">
            <v>75</v>
          </cell>
          <cell r="X115">
            <v>76.900000000000006</v>
          </cell>
          <cell r="Y115">
            <v>70.400000000000006</v>
          </cell>
          <cell r="Z115">
            <v>61.8</v>
          </cell>
          <cell r="AA115">
            <v>48.7</v>
          </cell>
          <cell r="AB115">
            <v>33.799999999999997</v>
          </cell>
          <cell r="AC115">
            <v>62.2</v>
          </cell>
          <cell r="AD115">
            <v>8.1999999999999993</v>
          </cell>
          <cell r="AE115">
            <v>38.299999999999997</v>
          </cell>
          <cell r="AF115">
            <v>1242.9000000000001</v>
          </cell>
          <cell r="AG115">
            <v>4367</v>
          </cell>
          <cell r="AH115">
            <v>863</v>
          </cell>
          <cell r="AI115">
            <v>287</v>
          </cell>
          <cell r="AJ115">
            <v>990</v>
          </cell>
          <cell r="AK115">
            <v>172</v>
          </cell>
          <cell r="AL115">
            <v>59</v>
          </cell>
          <cell r="AM115">
            <v>358</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v>17586</v>
          </cell>
          <cell r="AY115" t="str">
            <v>NA</v>
          </cell>
          <cell r="AZ115" t="str">
            <v>NA</v>
          </cell>
          <cell r="BA115">
            <v>19050</v>
          </cell>
          <cell r="BB115" t="str">
            <v>NA</v>
          </cell>
          <cell r="BC115">
            <v>19117</v>
          </cell>
          <cell r="BD115">
            <v>1550.4</v>
          </cell>
          <cell r="BE115">
            <v>24467</v>
          </cell>
          <cell r="BF115">
            <v>70</v>
          </cell>
          <cell r="BG115">
            <v>567</v>
          </cell>
          <cell r="BH115">
            <v>1296</v>
          </cell>
          <cell r="BI115" t="str">
            <v>NA</v>
          </cell>
          <cell r="BJ115" t="str">
            <v>NA</v>
          </cell>
          <cell r="BK115" t="str">
            <v>NA</v>
          </cell>
          <cell r="BL115">
            <v>48.383400000000002</v>
          </cell>
          <cell r="BM115">
            <v>151.1</v>
          </cell>
          <cell r="BN115" t="str">
            <v>NA</v>
          </cell>
          <cell r="BO115" t="str">
            <v>NA</v>
          </cell>
          <cell r="BP115">
            <v>103570.32</v>
          </cell>
          <cell r="BQ115">
            <v>43937.424489999998</v>
          </cell>
          <cell r="BR115">
            <v>73.349999999999994</v>
          </cell>
          <cell r="BS115" t="str">
            <v>NA</v>
          </cell>
          <cell r="BT115" t="str">
            <v>NA</v>
          </cell>
          <cell r="BU115" t="str">
            <v>NA</v>
          </cell>
          <cell r="BV115" t="str">
            <v>NA</v>
          </cell>
          <cell r="BW115" t="str">
            <v>NA</v>
          </cell>
          <cell r="BX115" t="str">
            <v>NA</v>
          </cell>
          <cell r="BY115" t="str">
            <v>NA</v>
          </cell>
          <cell r="BZ115" t="str">
            <v>NA</v>
          </cell>
          <cell r="CA115">
            <v>103.7</v>
          </cell>
          <cell r="CB115">
            <v>9344</v>
          </cell>
          <cell r="CC115">
            <v>13199</v>
          </cell>
          <cell r="CD115">
            <v>15804</v>
          </cell>
          <cell r="CE115">
            <v>18654</v>
          </cell>
          <cell r="CF115">
            <v>-14133</v>
          </cell>
          <cell r="CG115">
            <v>-17790</v>
          </cell>
          <cell r="CH115">
            <v>8572</v>
          </cell>
          <cell r="CI115">
            <v>8472</v>
          </cell>
        </row>
        <row r="116">
          <cell r="A116" t="str">
            <v>Q2 1998</v>
          </cell>
          <cell r="B116" t="str">
            <v>NA</v>
          </cell>
          <cell r="C116" t="str">
            <v>NA</v>
          </cell>
          <cell r="D116">
            <v>71.599999999999994</v>
          </cell>
          <cell r="E116">
            <v>74.295000000000002</v>
          </cell>
          <cell r="F116" t="str">
            <v>NA</v>
          </cell>
          <cell r="G116" t="str">
            <v>NA</v>
          </cell>
          <cell r="H116" t="str">
            <v>NA</v>
          </cell>
          <cell r="I116">
            <v>66.099999999999994</v>
          </cell>
          <cell r="J116">
            <v>1712.9</v>
          </cell>
          <cell r="K116">
            <v>140.80000000000001</v>
          </cell>
          <cell r="L116">
            <v>1572.1</v>
          </cell>
          <cell r="M116">
            <v>2872.4</v>
          </cell>
          <cell r="N116">
            <v>121.2</v>
          </cell>
          <cell r="O116">
            <v>227.5</v>
          </cell>
          <cell r="P116">
            <v>420.2</v>
          </cell>
          <cell r="Q116">
            <v>369.7</v>
          </cell>
          <cell r="R116">
            <v>273.3</v>
          </cell>
          <cell r="S116">
            <v>78.5</v>
          </cell>
          <cell r="T116">
            <v>47.5</v>
          </cell>
          <cell r="U116">
            <v>34.1</v>
          </cell>
          <cell r="V116">
            <v>35.299999999999997</v>
          </cell>
          <cell r="W116">
            <v>75.900000000000006</v>
          </cell>
          <cell r="X116">
            <v>77.599999999999994</v>
          </cell>
          <cell r="Y116">
            <v>71.099999999999994</v>
          </cell>
          <cell r="Z116">
            <v>61.8</v>
          </cell>
          <cell r="AA116">
            <v>48.1</v>
          </cell>
          <cell r="AB116">
            <v>33.299999999999997</v>
          </cell>
          <cell r="AC116">
            <v>62.7</v>
          </cell>
          <cell r="AD116">
            <v>8.1999999999999993</v>
          </cell>
          <cell r="AE116">
            <v>38.4</v>
          </cell>
          <cell r="AF116">
            <v>1270</v>
          </cell>
          <cell r="AG116">
            <v>4512</v>
          </cell>
          <cell r="AH116">
            <v>997</v>
          </cell>
          <cell r="AI116">
            <v>263</v>
          </cell>
          <cell r="AJ116">
            <v>1014</v>
          </cell>
          <cell r="AK116">
            <v>172</v>
          </cell>
          <cell r="AL116">
            <v>163</v>
          </cell>
          <cell r="AM116">
            <v>400</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v>18206</v>
          </cell>
          <cell r="AY116" t="str">
            <v>NA</v>
          </cell>
          <cell r="AZ116" t="str">
            <v>NA</v>
          </cell>
          <cell r="BA116">
            <v>19800</v>
          </cell>
          <cell r="BB116" t="str">
            <v>NA</v>
          </cell>
          <cell r="BC116">
            <v>20055</v>
          </cell>
          <cell r="BD116">
            <v>1572.1</v>
          </cell>
          <cell r="BE116">
            <v>25208</v>
          </cell>
          <cell r="BF116">
            <v>191</v>
          </cell>
          <cell r="BG116">
            <v>634</v>
          </cell>
          <cell r="BH116">
            <v>1430</v>
          </cell>
          <cell r="BI116" t="str">
            <v>NA</v>
          </cell>
          <cell r="BJ116" t="str">
            <v>NA</v>
          </cell>
          <cell r="BK116" t="str">
            <v>NA</v>
          </cell>
          <cell r="BL116">
            <v>52.359900000000003</v>
          </cell>
          <cell r="BM116">
            <v>154.44999999999999</v>
          </cell>
          <cell r="BN116" t="str">
            <v>NA</v>
          </cell>
          <cell r="BO116" t="str">
            <v>NA</v>
          </cell>
          <cell r="BP116">
            <v>104917.69</v>
          </cell>
          <cell r="BQ116">
            <v>44175.801610000002</v>
          </cell>
          <cell r="BR116">
            <v>73.72</v>
          </cell>
          <cell r="BS116" t="str">
            <v>NA</v>
          </cell>
          <cell r="BT116" t="str">
            <v>NA</v>
          </cell>
          <cell r="BU116" t="str">
            <v>NA</v>
          </cell>
          <cell r="BV116" t="str">
            <v>NA</v>
          </cell>
          <cell r="BW116" t="str">
            <v>NA</v>
          </cell>
          <cell r="BX116" t="str">
            <v>NA</v>
          </cell>
          <cell r="BY116" t="str">
            <v>NA</v>
          </cell>
          <cell r="BZ116" t="str">
            <v>NA</v>
          </cell>
          <cell r="CA116">
            <v>105</v>
          </cell>
          <cell r="CB116">
            <v>9808</v>
          </cell>
          <cell r="CC116">
            <v>13639</v>
          </cell>
          <cell r="CD116">
            <v>16724</v>
          </cell>
          <cell r="CE116">
            <v>20070</v>
          </cell>
          <cell r="CF116">
            <v>-14398</v>
          </cell>
          <cell r="CG116">
            <v>-18544</v>
          </cell>
          <cell r="CH116">
            <v>10359</v>
          </cell>
          <cell r="CI116">
            <v>10259</v>
          </cell>
        </row>
        <row r="117">
          <cell r="A117" t="str">
            <v>Q3 1998</v>
          </cell>
          <cell r="B117" t="str">
            <v>NA</v>
          </cell>
          <cell r="C117" t="str">
            <v>NA</v>
          </cell>
          <cell r="D117">
            <v>71.8</v>
          </cell>
          <cell r="E117">
            <v>74.703000000000003</v>
          </cell>
          <cell r="F117" t="str">
            <v>NA</v>
          </cell>
          <cell r="G117" t="str">
            <v>NA</v>
          </cell>
          <cell r="H117" t="str">
            <v>NA</v>
          </cell>
          <cell r="I117">
            <v>61.8</v>
          </cell>
          <cell r="J117">
            <v>1769.2</v>
          </cell>
          <cell r="K117">
            <v>132.9</v>
          </cell>
          <cell r="L117">
            <v>1636.3</v>
          </cell>
          <cell r="M117">
            <v>2888.5</v>
          </cell>
          <cell r="N117">
            <v>154.19999999999999</v>
          </cell>
          <cell r="O117">
            <v>243.2</v>
          </cell>
          <cell r="P117">
            <v>426.3</v>
          </cell>
          <cell r="Q117">
            <v>374.2</v>
          </cell>
          <cell r="R117">
            <v>277.89999999999998</v>
          </cell>
          <cell r="S117">
            <v>79.8</v>
          </cell>
          <cell r="T117">
            <v>47.7</v>
          </cell>
          <cell r="U117">
            <v>33.1</v>
          </cell>
          <cell r="V117">
            <v>45.2</v>
          </cell>
          <cell r="W117">
            <v>80.7</v>
          </cell>
          <cell r="X117">
            <v>78.099999999999994</v>
          </cell>
          <cell r="Y117">
            <v>71.400000000000006</v>
          </cell>
          <cell r="Z117">
            <v>62.3</v>
          </cell>
          <cell r="AA117">
            <v>48.3</v>
          </cell>
          <cell r="AB117">
            <v>33.1</v>
          </cell>
          <cell r="AC117">
            <v>65</v>
          </cell>
          <cell r="AD117">
            <v>7.9</v>
          </cell>
          <cell r="AE117">
            <v>38.5</v>
          </cell>
          <cell r="AF117">
            <v>1334.5</v>
          </cell>
          <cell r="AG117">
            <v>4424</v>
          </cell>
          <cell r="AH117">
            <v>1094</v>
          </cell>
          <cell r="AI117">
            <v>308</v>
          </cell>
          <cell r="AJ117">
            <v>1185</v>
          </cell>
          <cell r="AK117">
            <v>212</v>
          </cell>
          <cell r="AL117">
            <v>21</v>
          </cell>
          <cell r="AM117">
            <v>379</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v>18950</v>
          </cell>
          <cell r="AY117" t="str">
            <v>NA</v>
          </cell>
          <cell r="AZ117" t="str">
            <v>NA</v>
          </cell>
          <cell r="BA117">
            <v>20887</v>
          </cell>
          <cell r="BB117" t="str">
            <v>NA</v>
          </cell>
          <cell r="BC117">
            <v>20552</v>
          </cell>
          <cell r="BD117">
            <v>1636.3</v>
          </cell>
          <cell r="BE117">
            <v>25311</v>
          </cell>
          <cell r="BF117">
            <v>25</v>
          </cell>
          <cell r="BG117">
            <v>603</v>
          </cell>
          <cell r="BH117">
            <v>1553</v>
          </cell>
          <cell r="BI117" t="str">
            <v>NA</v>
          </cell>
          <cell r="BJ117" t="str">
            <v>NA</v>
          </cell>
          <cell r="BK117" t="str">
            <v>NA</v>
          </cell>
          <cell r="BL117">
            <v>56.474200000000003</v>
          </cell>
          <cell r="BM117">
            <v>161.53</v>
          </cell>
          <cell r="BN117" t="str">
            <v>NA</v>
          </cell>
          <cell r="BO117" t="str">
            <v>NA</v>
          </cell>
          <cell r="BP117">
            <v>106359.26</v>
          </cell>
          <cell r="BQ117">
            <v>44478.393929999998</v>
          </cell>
          <cell r="BR117">
            <v>73.819999999999993</v>
          </cell>
          <cell r="BS117" t="str">
            <v>NA</v>
          </cell>
          <cell r="BT117" t="str">
            <v>NA</v>
          </cell>
          <cell r="BU117" t="str">
            <v>NA</v>
          </cell>
          <cell r="BV117" t="str">
            <v>NA</v>
          </cell>
          <cell r="BW117" t="str">
            <v>NA</v>
          </cell>
          <cell r="BX117" t="str">
            <v>NA</v>
          </cell>
          <cell r="BY117" t="str">
            <v>NA</v>
          </cell>
          <cell r="BZ117" t="str">
            <v>NA</v>
          </cell>
          <cell r="CA117">
            <v>112</v>
          </cell>
          <cell r="CB117">
            <v>9986</v>
          </cell>
          <cell r="CC117">
            <v>13825</v>
          </cell>
          <cell r="CD117">
            <v>17456</v>
          </cell>
          <cell r="CE117">
            <v>20938</v>
          </cell>
          <cell r="CF117">
            <v>-14481</v>
          </cell>
          <cell r="CG117">
            <v>-17774</v>
          </cell>
          <cell r="CH117">
            <v>10784</v>
          </cell>
          <cell r="CI117">
            <v>10684</v>
          </cell>
        </row>
        <row r="118">
          <cell r="A118" t="str">
            <v>Q4 1998</v>
          </cell>
          <cell r="B118" t="str">
            <v>NA</v>
          </cell>
          <cell r="C118" t="str">
            <v>NA</v>
          </cell>
          <cell r="D118">
            <v>72.099999999999994</v>
          </cell>
          <cell r="E118">
            <v>74.984999999999999</v>
          </cell>
          <cell r="F118" t="str">
            <v>NA</v>
          </cell>
          <cell r="G118" t="str">
            <v>NA</v>
          </cell>
          <cell r="H118" t="str">
            <v>NA</v>
          </cell>
          <cell r="I118">
            <v>51.2</v>
          </cell>
          <cell r="J118">
            <v>1726.2</v>
          </cell>
          <cell r="K118">
            <v>110.3</v>
          </cell>
          <cell r="L118">
            <v>1615.9</v>
          </cell>
          <cell r="M118">
            <v>2900.5</v>
          </cell>
          <cell r="N118">
            <v>121.2</v>
          </cell>
          <cell r="O118">
            <v>235.4</v>
          </cell>
          <cell r="P118">
            <v>433.6</v>
          </cell>
          <cell r="Q118">
            <v>380.3</v>
          </cell>
          <cell r="R118">
            <v>283.10000000000002</v>
          </cell>
          <cell r="S118">
            <v>80.900000000000006</v>
          </cell>
          <cell r="T118">
            <v>48.2</v>
          </cell>
          <cell r="U118">
            <v>33.200000000000003</v>
          </cell>
          <cell r="V118">
            <v>35.700000000000003</v>
          </cell>
          <cell r="W118">
            <v>77.7</v>
          </cell>
          <cell r="X118">
            <v>79</v>
          </cell>
          <cell r="Y118">
            <v>72.2</v>
          </cell>
          <cell r="Z118">
            <v>63</v>
          </cell>
          <cell r="AA118">
            <v>48.5</v>
          </cell>
          <cell r="AB118">
            <v>33.299999999999997</v>
          </cell>
          <cell r="AC118">
            <v>63.8</v>
          </cell>
          <cell r="AD118">
            <v>7.9</v>
          </cell>
          <cell r="AE118">
            <v>38.200000000000003</v>
          </cell>
          <cell r="AF118">
            <v>1313.3</v>
          </cell>
          <cell r="AG118">
            <v>4817</v>
          </cell>
          <cell r="AH118">
            <v>1185</v>
          </cell>
          <cell r="AI118">
            <v>318</v>
          </cell>
          <cell r="AJ118">
            <v>1324</v>
          </cell>
          <cell r="AK118">
            <v>206</v>
          </cell>
          <cell r="AL118">
            <v>49</v>
          </cell>
          <cell r="AM118">
            <v>445</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v>20146</v>
          </cell>
          <cell r="AY118" t="str">
            <v>NA</v>
          </cell>
          <cell r="AZ118" t="str">
            <v>NA</v>
          </cell>
          <cell r="BA118">
            <v>20797</v>
          </cell>
          <cell r="BB118" t="str">
            <v>NA</v>
          </cell>
          <cell r="BC118">
            <v>20638</v>
          </cell>
          <cell r="BD118">
            <v>1615.9</v>
          </cell>
          <cell r="BE118">
            <v>27517</v>
          </cell>
          <cell r="BF118">
            <v>57</v>
          </cell>
          <cell r="BG118">
            <v>703</v>
          </cell>
          <cell r="BH118">
            <v>1543</v>
          </cell>
          <cell r="BI118" t="str">
            <v>NA</v>
          </cell>
          <cell r="BJ118" t="str">
            <v>NA</v>
          </cell>
          <cell r="BK118" t="str">
            <v>NA</v>
          </cell>
          <cell r="BL118">
            <v>59.6477</v>
          </cell>
          <cell r="BM118">
            <v>176.17</v>
          </cell>
          <cell r="BN118" t="str">
            <v>NA</v>
          </cell>
          <cell r="BO118" t="str">
            <v>NA</v>
          </cell>
          <cell r="BP118">
            <v>106440.76</v>
          </cell>
          <cell r="BQ118">
            <v>44527.726479999998</v>
          </cell>
          <cell r="BR118">
            <v>73.78</v>
          </cell>
          <cell r="BS118" t="str">
            <v>NA</v>
          </cell>
          <cell r="BT118" t="str">
            <v>NA</v>
          </cell>
          <cell r="BU118" t="str">
            <v>NA</v>
          </cell>
          <cell r="BV118" t="str">
            <v>NA</v>
          </cell>
          <cell r="BW118" t="str">
            <v>NA</v>
          </cell>
          <cell r="BX118" t="str">
            <v>NA</v>
          </cell>
          <cell r="BY118" t="str">
            <v>NA</v>
          </cell>
          <cell r="BZ118" t="str">
            <v>NA</v>
          </cell>
          <cell r="CA118">
            <v>115.1</v>
          </cell>
          <cell r="CB118">
            <v>11105</v>
          </cell>
          <cell r="CC118">
            <v>15198</v>
          </cell>
          <cell r="CD118">
            <v>17839</v>
          </cell>
          <cell r="CE118">
            <v>21518</v>
          </cell>
          <cell r="CF118">
            <v>-16063</v>
          </cell>
          <cell r="CG118">
            <v>-20862</v>
          </cell>
          <cell r="CH118">
            <v>12634</v>
          </cell>
          <cell r="CI118">
            <v>12534</v>
          </cell>
        </row>
        <row r="119">
          <cell r="A119" t="str">
            <v>Q1 1999</v>
          </cell>
          <cell r="B119">
            <v>8651</v>
          </cell>
          <cell r="C119" t="str">
            <v>NA</v>
          </cell>
          <cell r="D119">
            <v>72</v>
          </cell>
          <cell r="E119">
            <v>75.253</v>
          </cell>
          <cell r="F119">
            <v>1535</v>
          </cell>
          <cell r="G119">
            <v>11454</v>
          </cell>
          <cell r="H119">
            <v>421</v>
          </cell>
          <cell r="I119">
            <v>48.6</v>
          </cell>
          <cell r="J119">
            <v>1755.5</v>
          </cell>
          <cell r="K119">
            <v>110.9</v>
          </cell>
          <cell r="L119">
            <v>1644.5</v>
          </cell>
          <cell r="M119">
            <v>2906.3</v>
          </cell>
          <cell r="N119">
            <v>127.7</v>
          </cell>
          <cell r="O119">
            <v>235.6</v>
          </cell>
          <cell r="P119">
            <v>437.8</v>
          </cell>
          <cell r="Q119">
            <v>383.8</v>
          </cell>
          <cell r="R119">
            <v>290.60000000000002</v>
          </cell>
          <cell r="S119">
            <v>84</v>
          </cell>
          <cell r="T119">
            <v>51.2</v>
          </cell>
          <cell r="U119">
            <v>33.700000000000003</v>
          </cell>
          <cell r="V119">
            <v>37.700000000000003</v>
          </cell>
          <cell r="W119">
            <v>77.599999999999994</v>
          </cell>
          <cell r="X119">
            <v>79.5</v>
          </cell>
          <cell r="Y119">
            <v>72.7</v>
          </cell>
          <cell r="Z119">
            <v>64.400000000000006</v>
          </cell>
          <cell r="AA119">
            <v>50.1</v>
          </cell>
          <cell r="AB119">
            <v>35.299999999999997</v>
          </cell>
          <cell r="AC119">
            <v>64.8</v>
          </cell>
          <cell r="AD119">
            <v>8</v>
          </cell>
          <cell r="AE119">
            <v>37.700000000000003</v>
          </cell>
          <cell r="AF119">
            <v>1332.9</v>
          </cell>
          <cell r="AG119">
            <v>5192</v>
          </cell>
          <cell r="AH119">
            <v>1255</v>
          </cell>
          <cell r="AI119">
            <v>306</v>
          </cell>
          <cell r="AJ119">
            <v>1278</v>
          </cell>
          <cell r="AK119">
            <v>204</v>
          </cell>
          <cell r="AL119">
            <v>84</v>
          </cell>
          <cell r="AM119">
            <v>479</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v>21224</v>
          </cell>
          <cell r="AY119" t="str">
            <v>NA</v>
          </cell>
          <cell r="AZ119" t="str">
            <v>NA</v>
          </cell>
          <cell r="BA119">
            <v>21700</v>
          </cell>
          <cell r="BB119">
            <v>-614</v>
          </cell>
          <cell r="BC119">
            <v>21850</v>
          </cell>
          <cell r="BD119">
            <v>1644.5</v>
          </cell>
          <cell r="BE119">
            <v>26858</v>
          </cell>
          <cell r="BF119">
            <v>98</v>
          </cell>
          <cell r="BG119">
            <v>732</v>
          </cell>
          <cell r="BH119">
            <v>1641</v>
          </cell>
          <cell r="BI119" t="str">
            <v>NA</v>
          </cell>
          <cell r="BJ119" t="str">
            <v>NA</v>
          </cell>
          <cell r="BK119" t="str">
            <v>NA</v>
          </cell>
          <cell r="BL119">
            <v>62.073099999999997</v>
          </cell>
          <cell r="BM119">
            <v>182.53</v>
          </cell>
          <cell r="BN119" t="str">
            <v>NA</v>
          </cell>
          <cell r="BO119">
            <v>781630</v>
          </cell>
          <cell r="BP119">
            <v>106173.84</v>
          </cell>
          <cell r="BQ119">
            <v>44629.982499999998</v>
          </cell>
          <cell r="BR119">
            <v>73.95</v>
          </cell>
          <cell r="BS119" t="str">
            <v>NA</v>
          </cell>
          <cell r="BT119" t="str">
            <v>NA</v>
          </cell>
          <cell r="BU119" t="str">
            <v>NA</v>
          </cell>
          <cell r="BV119" t="str">
            <v>NA</v>
          </cell>
          <cell r="BW119" t="str">
            <v>NA</v>
          </cell>
          <cell r="BX119" t="str">
            <v>NA</v>
          </cell>
          <cell r="BY119" t="str">
            <v>NA</v>
          </cell>
          <cell r="BZ119" t="str">
            <v>NA</v>
          </cell>
          <cell r="CA119">
            <v>117.5</v>
          </cell>
          <cell r="CB119">
            <v>10581</v>
          </cell>
          <cell r="CC119">
            <v>14539</v>
          </cell>
          <cell r="CD119">
            <v>17795</v>
          </cell>
          <cell r="CE119">
            <v>21093</v>
          </cell>
          <cell r="CF119">
            <v>-15394</v>
          </cell>
          <cell r="CG119">
            <v>-19176</v>
          </cell>
          <cell r="CH119">
            <v>10594</v>
          </cell>
          <cell r="CI119">
            <v>10494</v>
          </cell>
        </row>
        <row r="120">
          <cell r="A120" t="str">
            <v>Q2 1999</v>
          </cell>
          <cell r="B120">
            <v>9029</v>
          </cell>
          <cell r="C120" t="str">
            <v>NA</v>
          </cell>
          <cell r="D120">
            <v>73.099999999999994</v>
          </cell>
          <cell r="E120">
            <v>75.646000000000001</v>
          </cell>
          <cell r="F120">
            <v>200</v>
          </cell>
          <cell r="G120">
            <v>10210</v>
          </cell>
          <cell r="H120">
            <v>421</v>
          </cell>
          <cell r="I120">
            <v>42.7</v>
          </cell>
          <cell r="J120">
            <v>1792.3</v>
          </cell>
          <cell r="K120">
            <v>113</v>
          </cell>
          <cell r="L120">
            <v>1679.2</v>
          </cell>
          <cell r="M120">
            <v>2915</v>
          </cell>
          <cell r="N120">
            <v>140.69999999999999</v>
          </cell>
          <cell r="O120">
            <v>241.8</v>
          </cell>
          <cell r="P120">
            <v>442.5</v>
          </cell>
          <cell r="Q120">
            <v>390</v>
          </cell>
          <cell r="R120">
            <v>292.8</v>
          </cell>
          <cell r="S120">
            <v>85.7</v>
          </cell>
          <cell r="T120">
            <v>51.9</v>
          </cell>
          <cell r="U120">
            <v>33.9</v>
          </cell>
          <cell r="V120">
            <v>41.6</v>
          </cell>
          <cell r="W120">
            <v>79.400000000000006</v>
          </cell>
          <cell r="X120">
            <v>80.099999999999994</v>
          </cell>
          <cell r="Y120">
            <v>73.599999999999994</v>
          </cell>
          <cell r="Z120">
            <v>64.599999999999994</v>
          </cell>
          <cell r="AA120">
            <v>50.8</v>
          </cell>
          <cell r="AB120">
            <v>35.6</v>
          </cell>
          <cell r="AC120">
            <v>66</v>
          </cell>
          <cell r="AD120">
            <v>8.1</v>
          </cell>
          <cell r="AE120">
            <v>37.700000000000003</v>
          </cell>
          <cell r="AF120">
            <v>1369.2</v>
          </cell>
          <cell r="AG120">
            <v>5499</v>
          </cell>
          <cell r="AH120">
            <v>1193</v>
          </cell>
          <cell r="AI120">
            <v>401</v>
          </cell>
          <cell r="AJ120">
            <v>1235</v>
          </cell>
          <cell r="AK120">
            <v>231</v>
          </cell>
          <cell r="AL120">
            <v>476</v>
          </cell>
          <cell r="AM120">
            <v>503</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v>22286</v>
          </cell>
          <cell r="AY120" t="str">
            <v>NA</v>
          </cell>
          <cell r="AZ120" t="str">
            <v>NA</v>
          </cell>
          <cell r="BA120">
            <v>22279</v>
          </cell>
          <cell r="BB120">
            <v>-1990</v>
          </cell>
          <cell r="BC120">
            <v>22467</v>
          </cell>
          <cell r="BD120">
            <v>1679.2</v>
          </cell>
          <cell r="BE120">
            <v>27308</v>
          </cell>
          <cell r="BF120">
            <v>548</v>
          </cell>
          <cell r="BG120">
            <v>756</v>
          </cell>
          <cell r="BH120">
            <v>1553</v>
          </cell>
          <cell r="BI120" t="str">
            <v>NA</v>
          </cell>
          <cell r="BJ120" t="str">
            <v>NA</v>
          </cell>
          <cell r="BK120" t="str">
            <v>NA</v>
          </cell>
          <cell r="BL120">
            <v>63.944699999999997</v>
          </cell>
          <cell r="BM120">
            <v>178.96</v>
          </cell>
          <cell r="BN120" t="str">
            <v>NA</v>
          </cell>
          <cell r="BO120">
            <v>794816</v>
          </cell>
          <cell r="BP120">
            <v>107537.37</v>
          </cell>
          <cell r="BQ120">
            <v>45100.261769999997</v>
          </cell>
          <cell r="BR120">
            <v>74.430000000000007</v>
          </cell>
          <cell r="BS120" t="str">
            <v>NA</v>
          </cell>
          <cell r="BT120" t="str">
            <v>NA</v>
          </cell>
          <cell r="BU120" t="str">
            <v>NA</v>
          </cell>
          <cell r="BV120" t="str">
            <v>NA</v>
          </cell>
          <cell r="BW120" t="str">
            <v>NA</v>
          </cell>
          <cell r="BX120" t="str">
            <v>NA</v>
          </cell>
          <cell r="BY120" t="str">
            <v>NA</v>
          </cell>
          <cell r="BZ120" t="str">
            <v>NA</v>
          </cell>
          <cell r="CA120">
            <v>120.5</v>
          </cell>
          <cell r="CB120">
            <v>10719</v>
          </cell>
          <cell r="CC120">
            <v>14558</v>
          </cell>
          <cell r="CD120">
            <v>19412</v>
          </cell>
          <cell r="CE120">
            <v>23046</v>
          </cell>
          <cell r="CF120">
            <v>-16755</v>
          </cell>
          <cell r="CG120">
            <v>-21208</v>
          </cell>
          <cell r="CH120">
            <v>11022</v>
          </cell>
          <cell r="CI120">
            <v>10922</v>
          </cell>
        </row>
        <row r="121">
          <cell r="A121" t="str">
            <v>Q3 1999</v>
          </cell>
          <cell r="B121">
            <v>9520</v>
          </cell>
          <cell r="C121" t="str">
            <v>NA</v>
          </cell>
          <cell r="D121">
            <v>73.5</v>
          </cell>
          <cell r="E121">
            <v>76.078000000000003</v>
          </cell>
          <cell r="F121">
            <v>1454</v>
          </cell>
          <cell r="G121">
            <v>12240</v>
          </cell>
          <cell r="H121">
            <v>421</v>
          </cell>
          <cell r="I121">
            <v>39.299999999999997</v>
          </cell>
          <cell r="J121">
            <v>1851.7</v>
          </cell>
          <cell r="K121">
            <v>104.9</v>
          </cell>
          <cell r="L121">
            <v>1746.8</v>
          </cell>
          <cell r="M121">
            <v>2930.5</v>
          </cell>
          <cell r="N121">
            <v>174.6</v>
          </cell>
          <cell r="O121">
            <v>256.39999999999998</v>
          </cell>
          <cell r="P121">
            <v>450.7</v>
          </cell>
          <cell r="Q121">
            <v>392.2</v>
          </cell>
          <cell r="R121">
            <v>298.5</v>
          </cell>
          <cell r="S121">
            <v>88</v>
          </cell>
          <cell r="T121">
            <v>52</v>
          </cell>
          <cell r="U121">
            <v>34.299999999999997</v>
          </cell>
          <cell r="V121">
            <v>52.1</v>
          </cell>
          <cell r="W121">
            <v>83.5</v>
          </cell>
          <cell r="X121">
            <v>80.8</v>
          </cell>
          <cell r="Y121">
            <v>73.5</v>
          </cell>
          <cell r="Z121">
            <v>65.400000000000006</v>
          </cell>
          <cell r="AA121">
            <v>51.6</v>
          </cell>
          <cell r="AB121">
            <v>35.4</v>
          </cell>
          <cell r="AC121">
            <v>68.3</v>
          </cell>
          <cell r="AD121">
            <v>8.1999999999999993</v>
          </cell>
          <cell r="AE121">
            <v>38</v>
          </cell>
          <cell r="AF121">
            <v>1432.6</v>
          </cell>
          <cell r="AG121">
            <v>6003</v>
          </cell>
          <cell r="AH121">
            <v>1386</v>
          </cell>
          <cell r="AI121">
            <v>381</v>
          </cell>
          <cell r="AJ121">
            <v>1483</v>
          </cell>
          <cell r="AK121">
            <v>275</v>
          </cell>
          <cell r="AL121">
            <v>301</v>
          </cell>
          <cell r="AM121">
            <v>520</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v>23740</v>
          </cell>
          <cell r="AY121" t="str">
            <v>NA</v>
          </cell>
          <cell r="AZ121" t="str">
            <v>NA</v>
          </cell>
          <cell r="BA121">
            <v>23886</v>
          </cell>
          <cell r="BB121">
            <v>-613</v>
          </cell>
          <cell r="BC121">
            <v>23605</v>
          </cell>
          <cell r="BD121">
            <v>1746.8</v>
          </cell>
          <cell r="BE121">
            <v>28801</v>
          </cell>
          <cell r="BF121">
            <v>346</v>
          </cell>
          <cell r="BG121">
            <v>778</v>
          </cell>
          <cell r="BH121">
            <v>1702</v>
          </cell>
          <cell r="BI121" t="str">
            <v>NA</v>
          </cell>
          <cell r="BJ121" t="str">
            <v>NA</v>
          </cell>
          <cell r="BK121" t="str">
            <v>NA</v>
          </cell>
          <cell r="BL121">
            <v>67.134799999999998</v>
          </cell>
          <cell r="BM121">
            <v>196.45</v>
          </cell>
          <cell r="BN121" t="str">
            <v>NA</v>
          </cell>
          <cell r="BO121">
            <v>805567</v>
          </cell>
          <cell r="BP121">
            <v>109088.33</v>
          </cell>
          <cell r="BQ121">
            <v>45158.591919999999</v>
          </cell>
          <cell r="BR121">
            <v>74.650000000000006</v>
          </cell>
          <cell r="BS121" t="str">
            <v>NA</v>
          </cell>
          <cell r="BT121" t="str">
            <v>NA</v>
          </cell>
          <cell r="BU121" t="str">
            <v>NA</v>
          </cell>
          <cell r="BV121" t="str">
            <v>NA</v>
          </cell>
          <cell r="BW121" t="str">
            <v>NA</v>
          </cell>
          <cell r="BX121" t="str">
            <v>NA</v>
          </cell>
          <cell r="BY121" t="str">
            <v>NA</v>
          </cell>
          <cell r="BZ121" t="str">
            <v>NA</v>
          </cell>
          <cell r="CA121">
            <v>126.8</v>
          </cell>
          <cell r="CB121">
            <v>11478</v>
          </cell>
          <cell r="CC121">
            <v>15405</v>
          </cell>
          <cell r="CD121">
            <v>20548</v>
          </cell>
          <cell r="CE121">
            <v>24103</v>
          </cell>
          <cell r="CF121">
            <v>-16913</v>
          </cell>
          <cell r="CG121">
            <v>-20449</v>
          </cell>
          <cell r="CH121">
            <v>11492</v>
          </cell>
          <cell r="CI121">
            <v>11392</v>
          </cell>
        </row>
        <row r="122">
          <cell r="A122" t="str">
            <v>Q4 1999</v>
          </cell>
          <cell r="B122">
            <v>9666</v>
          </cell>
          <cell r="C122" t="str">
            <v>NA</v>
          </cell>
          <cell r="D122">
            <v>74.400000000000006</v>
          </cell>
          <cell r="E122">
            <v>76.697999999999993</v>
          </cell>
          <cell r="F122">
            <v>156</v>
          </cell>
          <cell r="G122">
            <v>11743</v>
          </cell>
          <cell r="H122">
            <v>421</v>
          </cell>
          <cell r="I122">
            <v>36.6</v>
          </cell>
          <cell r="J122">
            <v>1815.8</v>
          </cell>
          <cell r="K122">
            <v>92.7</v>
          </cell>
          <cell r="L122">
            <v>1723.1</v>
          </cell>
          <cell r="M122">
            <v>2947.4</v>
          </cell>
          <cell r="N122">
            <v>135.80000000000001</v>
          </cell>
          <cell r="O122">
            <v>248.6</v>
          </cell>
          <cell r="P122">
            <v>456.7</v>
          </cell>
          <cell r="Q122">
            <v>398.7</v>
          </cell>
          <cell r="R122">
            <v>305.89999999999998</v>
          </cell>
          <cell r="S122">
            <v>90.7</v>
          </cell>
          <cell r="T122">
            <v>52.5</v>
          </cell>
          <cell r="U122">
            <v>34.1</v>
          </cell>
          <cell r="V122">
            <v>40.9</v>
          </cell>
          <cell r="W122">
            <v>80.3</v>
          </cell>
          <cell r="X122">
            <v>81.2</v>
          </cell>
          <cell r="Y122">
            <v>74.2</v>
          </cell>
          <cell r="Z122">
            <v>66.400000000000006</v>
          </cell>
          <cell r="AA122">
            <v>52.6</v>
          </cell>
          <cell r="AB122">
            <v>35.4</v>
          </cell>
          <cell r="AC122">
            <v>66.900000000000006</v>
          </cell>
          <cell r="AD122">
            <v>8.1999999999999993</v>
          </cell>
          <cell r="AE122">
            <v>37.5</v>
          </cell>
          <cell r="AF122">
            <v>1404</v>
          </cell>
          <cell r="AG122">
            <v>5774</v>
          </cell>
          <cell r="AH122">
            <v>1410</v>
          </cell>
          <cell r="AI122">
            <v>411</v>
          </cell>
          <cell r="AJ122">
            <v>1564</v>
          </cell>
          <cell r="AK122">
            <v>303</v>
          </cell>
          <cell r="AL122">
            <v>204</v>
          </cell>
          <cell r="AM122">
            <v>541</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v>24435</v>
          </cell>
          <cell r="AY122" t="str">
            <v>NA</v>
          </cell>
          <cell r="AZ122" t="str">
            <v>NA</v>
          </cell>
          <cell r="BA122">
            <v>24941</v>
          </cell>
          <cell r="BB122">
            <v>-1460</v>
          </cell>
          <cell r="BC122">
            <v>24746</v>
          </cell>
          <cell r="BD122">
            <v>1723.1</v>
          </cell>
          <cell r="BE122">
            <v>29821</v>
          </cell>
          <cell r="BF122">
            <v>235</v>
          </cell>
          <cell r="BG122">
            <v>798</v>
          </cell>
          <cell r="BH122">
            <v>1654</v>
          </cell>
          <cell r="BI122" t="str">
            <v>NA</v>
          </cell>
          <cell r="BJ122" t="str">
            <v>NA</v>
          </cell>
          <cell r="BK122" t="str">
            <v>NA</v>
          </cell>
          <cell r="BL122">
            <v>70.348299999999995</v>
          </cell>
          <cell r="BM122">
            <v>205.11</v>
          </cell>
          <cell r="BN122" t="str">
            <v>NA</v>
          </cell>
          <cell r="BO122">
            <v>817188</v>
          </cell>
          <cell r="BP122">
            <v>109226.54</v>
          </cell>
          <cell r="BQ122">
            <v>45403.833030000002</v>
          </cell>
          <cell r="BR122">
            <v>74.89</v>
          </cell>
          <cell r="BS122" t="str">
            <v>NA</v>
          </cell>
          <cell r="BT122" t="str">
            <v>NA</v>
          </cell>
          <cell r="BU122" t="str">
            <v>NA</v>
          </cell>
          <cell r="BV122" t="str">
            <v>NA</v>
          </cell>
          <cell r="BW122" t="str">
            <v>NA</v>
          </cell>
          <cell r="BX122" t="str">
            <v>NA</v>
          </cell>
          <cell r="BY122" t="str">
            <v>NA</v>
          </cell>
          <cell r="BZ122" t="str">
            <v>NA</v>
          </cell>
          <cell r="CA122">
            <v>129.9</v>
          </cell>
          <cell r="CB122">
            <v>12513</v>
          </cell>
          <cell r="CC122">
            <v>16573</v>
          </cell>
          <cell r="CD122">
            <v>22471</v>
          </cell>
          <cell r="CE122">
            <v>25741</v>
          </cell>
          <cell r="CF122">
            <v>-19055</v>
          </cell>
          <cell r="CG122">
            <v>-23595</v>
          </cell>
          <cell r="CH122">
            <v>13404</v>
          </cell>
          <cell r="CI122">
            <v>13304</v>
          </cell>
        </row>
        <row r="123">
          <cell r="A123" t="str">
            <v>Q1 2000</v>
          </cell>
          <cell r="B123">
            <v>9744</v>
          </cell>
          <cell r="C123" t="str">
            <v>NA</v>
          </cell>
          <cell r="D123">
            <v>75.400000000000006</v>
          </cell>
          <cell r="E123">
            <v>77.549000000000007</v>
          </cell>
          <cell r="F123">
            <v>669</v>
          </cell>
          <cell r="G123">
            <v>12137</v>
          </cell>
          <cell r="H123">
            <v>441</v>
          </cell>
          <cell r="I123">
            <v>31.6</v>
          </cell>
          <cell r="J123">
            <v>1814.7</v>
          </cell>
          <cell r="K123">
            <v>87.9</v>
          </cell>
          <cell r="L123">
            <v>1726.8</v>
          </cell>
          <cell r="M123">
            <v>2954.2</v>
          </cell>
          <cell r="N123">
            <v>129.6</v>
          </cell>
          <cell r="O123">
            <v>248.7</v>
          </cell>
          <cell r="P123">
            <v>459.3</v>
          </cell>
          <cell r="Q123">
            <v>400.5</v>
          </cell>
          <cell r="R123">
            <v>310.2</v>
          </cell>
          <cell r="S123">
            <v>93.1</v>
          </cell>
          <cell r="T123">
            <v>52.4</v>
          </cell>
          <cell r="U123">
            <v>33.1</v>
          </cell>
          <cell r="V123">
            <v>39.200000000000003</v>
          </cell>
          <cell r="W123">
            <v>80</v>
          </cell>
          <cell r="X123">
            <v>81.3</v>
          </cell>
          <cell r="Y123">
            <v>74.3</v>
          </cell>
          <cell r="Z123">
            <v>67.099999999999994</v>
          </cell>
          <cell r="AA123">
            <v>53.7</v>
          </cell>
          <cell r="AB123">
            <v>35.200000000000003</v>
          </cell>
          <cell r="AC123">
            <v>66.900000000000006</v>
          </cell>
          <cell r="AD123">
            <v>7.9</v>
          </cell>
          <cell r="AE123">
            <v>37.5</v>
          </cell>
          <cell r="AF123">
            <v>1406.9</v>
          </cell>
          <cell r="AG123">
            <v>6541</v>
          </cell>
          <cell r="AH123">
            <v>1424</v>
          </cell>
          <cell r="AI123">
            <v>441</v>
          </cell>
          <cell r="AJ123">
            <v>1482</v>
          </cell>
          <cell r="AK123">
            <v>283</v>
          </cell>
          <cell r="AL123">
            <v>338</v>
          </cell>
          <cell r="AM123">
            <v>512</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v>25510</v>
          </cell>
          <cell r="AY123" t="str">
            <v>NA</v>
          </cell>
          <cell r="AZ123" t="str">
            <v>NA</v>
          </cell>
          <cell r="BA123">
            <v>25580</v>
          </cell>
          <cell r="BB123">
            <v>-2054</v>
          </cell>
          <cell r="BC123">
            <v>25561</v>
          </cell>
          <cell r="BD123">
            <v>1726.8</v>
          </cell>
          <cell r="BE123">
            <v>30002</v>
          </cell>
          <cell r="BF123">
            <v>384</v>
          </cell>
          <cell r="BG123">
            <v>714</v>
          </cell>
          <cell r="BH123">
            <v>1708</v>
          </cell>
          <cell r="BI123" t="str">
            <v>NA</v>
          </cell>
          <cell r="BJ123" t="str">
            <v>NA</v>
          </cell>
          <cell r="BK123" t="str">
            <v>NA</v>
          </cell>
          <cell r="BL123">
            <v>73.974299999999999</v>
          </cell>
          <cell r="BM123">
            <v>206.07</v>
          </cell>
          <cell r="BN123" t="str">
            <v>NA</v>
          </cell>
          <cell r="BO123">
            <v>827672</v>
          </cell>
          <cell r="BP123">
            <v>109257.71</v>
          </cell>
          <cell r="BQ123">
            <v>45746.7618</v>
          </cell>
          <cell r="BR123">
            <v>75.37</v>
          </cell>
          <cell r="BS123" t="str">
            <v>NA</v>
          </cell>
          <cell r="BT123" t="str">
            <v>NA</v>
          </cell>
          <cell r="BU123" t="str">
            <v>NA</v>
          </cell>
          <cell r="BV123" t="str">
            <v>NA</v>
          </cell>
          <cell r="BW123" t="str">
            <v>NA</v>
          </cell>
          <cell r="BX123" t="str">
            <v>NA</v>
          </cell>
          <cell r="BY123" t="str">
            <v>NA</v>
          </cell>
          <cell r="BZ123" t="str">
            <v>NA</v>
          </cell>
          <cell r="CA123">
            <v>135.6</v>
          </cell>
          <cell r="CB123">
            <v>12317</v>
          </cell>
          <cell r="CC123">
            <v>16294</v>
          </cell>
          <cell r="CD123">
            <v>22311</v>
          </cell>
          <cell r="CE123">
            <v>25284</v>
          </cell>
          <cell r="CF123">
            <v>-19378</v>
          </cell>
          <cell r="CG123">
            <v>-23240</v>
          </cell>
          <cell r="CH123">
            <v>10707</v>
          </cell>
          <cell r="CI123">
            <v>10607</v>
          </cell>
        </row>
        <row r="124">
          <cell r="A124" t="str">
            <v>Q2 2000</v>
          </cell>
          <cell r="B124">
            <v>10207</v>
          </cell>
          <cell r="C124" t="str">
            <v>NA</v>
          </cell>
          <cell r="D124">
            <v>76.900000000000006</v>
          </cell>
          <cell r="E124">
            <v>78.430999999999997</v>
          </cell>
          <cell r="F124">
            <v>545</v>
          </cell>
          <cell r="G124">
            <v>12519</v>
          </cell>
          <cell r="H124">
            <v>441</v>
          </cell>
          <cell r="I124">
            <v>29.2</v>
          </cell>
          <cell r="J124">
            <v>1848.6</v>
          </cell>
          <cell r="K124">
            <v>90.2</v>
          </cell>
          <cell r="L124">
            <v>1758.4</v>
          </cell>
          <cell r="M124">
            <v>2965</v>
          </cell>
          <cell r="N124">
            <v>139.9</v>
          </cell>
          <cell r="O124">
            <v>251</v>
          </cell>
          <cell r="P124">
            <v>464.8</v>
          </cell>
          <cell r="Q124">
            <v>409.3</v>
          </cell>
          <cell r="R124">
            <v>314.2</v>
          </cell>
          <cell r="S124">
            <v>93.2</v>
          </cell>
          <cell r="T124">
            <v>53.8</v>
          </cell>
          <cell r="U124">
            <v>32.1</v>
          </cell>
          <cell r="V124">
            <v>42.5</v>
          </cell>
          <cell r="W124">
            <v>80.400000000000006</v>
          </cell>
          <cell r="X124">
            <v>81.8</v>
          </cell>
          <cell r="Y124">
            <v>75.599999999999994</v>
          </cell>
          <cell r="Z124">
            <v>67.599999999999994</v>
          </cell>
          <cell r="AA124">
            <v>53.3</v>
          </cell>
          <cell r="AB124">
            <v>35.9</v>
          </cell>
          <cell r="AC124">
            <v>68</v>
          </cell>
          <cell r="AD124">
            <v>7.6</v>
          </cell>
          <cell r="AE124">
            <v>37.5</v>
          </cell>
          <cell r="AF124">
            <v>1443.3</v>
          </cell>
          <cell r="AG124">
            <v>6469</v>
          </cell>
          <cell r="AH124">
            <v>1564</v>
          </cell>
          <cell r="AI124">
            <v>439</v>
          </cell>
          <cell r="AJ124">
            <v>1548</v>
          </cell>
          <cell r="AK124">
            <v>315</v>
          </cell>
          <cell r="AL124">
            <v>119</v>
          </cell>
          <cell r="AM124">
            <v>523</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v>26686</v>
          </cell>
          <cell r="AY124" t="str">
            <v>NA</v>
          </cell>
          <cell r="AZ124" t="str">
            <v>NA</v>
          </cell>
          <cell r="BA124">
            <v>26632</v>
          </cell>
          <cell r="BB124">
            <v>-2065</v>
          </cell>
          <cell r="BC124">
            <v>26749</v>
          </cell>
          <cell r="BD124">
            <v>1758.4</v>
          </cell>
          <cell r="BE124">
            <v>30300</v>
          </cell>
          <cell r="BF124">
            <v>133</v>
          </cell>
          <cell r="BG124">
            <v>727</v>
          </cell>
          <cell r="BH124">
            <v>1801</v>
          </cell>
          <cell r="BI124" t="str">
            <v>NA</v>
          </cell>
          <cell r="BJ124" t="str">
            <v>NA</v>
          </cell>
          <cell r="BK124" t="str">
            <v>NA</v>
          </cell>
          <cell r="BL124">
            <v>77.789299999999997</v>
          </cell>
          <cell r="BM124">
            <v>209.7</v>
          </cell>
          <cell r="BN124" t="str">
            <v>NA</v>
          </cell>
          <cell r="BO124">
            <v>837214</v>
          </cell>
          <cell r="BP124">
            <v>110763.71</v>
          </cell>
          <cell r="BQ124">
            <v>46008.170359999996</v>
          </cell>
          <cell r="BR124">
            <v>75.819999999999993</v>
          </cell>
          <cell r="BS124" t="str">
            <v>NA</v>
          </cell>
          <cell r="BT124" t="str">
            <v>NA</v>
          </cell>
          <cell r="BU124" t="str">
            <v>NA</v>
          </cell>
          <cell r="BV124" t="str">
            <v>NA</v>
          </cell>
          <cell r="BW124" t="str">
            <v>NA</v>
          </cell>
          <cell r="BX124" t="str">
            <v>NA</v>
          </cell>
          <cell r="BY124" t="str">
            <v>NA</v>
          </cell>
          <cell r="BZ124" t="str">
            <v>NA</v>
          </cell>
          <cell r="CA124">
            <v>141.6</v>
          </cell>
          <cell r="CB124">
            <v>12810</v>
          </cell>
          <cell r="CC124">
            <v>16623</v>
          </cell>
          <cell r="CD124">
            <v>25070</v>
          </cell>
          <cell r="CE124">
            <v>28138</v>
          </cell>
          <cell r="CF124">
            <v>-21410</v>
          </cell>
          <cell r="CG124">
            <v>-25815</v>
          </cell>
          <cell r="CH124">
            <v>12354</v>
          </cell>
          <cell r="CI124">
            <v>12254</v>
          </cell>
        </row>
        <row r="125">
          <cell r="A125" t="str">
            <v>Q3 2000</v>
          </cell>
          <cell r="B125">
            <v>10789</v>
          </cell>
          <cell r="C125" t="str">
            <v>NA</v>
          </cell>
          <cell r="D125">
            <v>77.7</v>
          </cell>
          <cell r="E125">
            <v>79.209000000000003</v>
          </cell>
          <cell r="F125">
            <v>1450</v>
          </cell>
          <cell r="G125">
            <v>13589</v>
          </cell>
          <cell r="H125">
            <v>441</v>
          </cell>
          <cell r="I125">
            <v>27.1</v>
          </cell>
          <cell r="J125">
            <v>1903.4</v>
          </cell>
          <cell r="K125">
            <v>84.8</v>
          </cell>
          <cell r="L125">
            <v>1818.6</v>
          </cell>
          <cell r="M125">
            <v>2981.9</v>
          </cell>
          <cell r="N125">
            <v>175.1</v>
          </cell>
          <cell r="O125">
            <v>266.3</v>
          </cell>
          <cell r="P125">
            <v>469.9</v>
          </cell>
          <cell r="Q125">
            <v>411.2</v>
          </cell>
          <cell r="R125">
            <v>316.10000000000002</v>
          </cell>
          <cell r="S125">
            <v>94.2</v>
          </cell>
          <cell r="T125">
            <v>55.4</v>
          </cell>
          <cell r="U125">
            <v>30.5</v>
          </cell>
          <cell r="V125">
            <v>53.7</v>
          </cell>
          <cell r="W125">
            <v>84.8</v>
          </cell>
          <cell r="X125">
            <v>81.7</v>
          </cell>
          <cell r="Y125">
            <v>75.5</v>
          </cell>
          <cell r="Z125">
            <v>67.7</v>
          </cell>
          <cell r="AA125">
            <v>52.8</v>
          </cell>
          <cell r="AB125">
            <v>36.799999999999997</v>
          </cell>
          <cell r="AC125">
            <v>70</v>
          </cell>
          <cell r="AD125">
            <v>7.2</v>
          </cell>
          <cell r="AE125">
            <v>37.799999999999997</v>
          </cell>
          <cell r="AF125">
            <v>1504.6</v>
          </cell>
          <cell r="AG125">
            <v>6369</v>
          </cell>
          <cell r="AH125">
            <v>1689</v>
          </cell>
          <cell r="AI125">
            <v>403</v>
          </cell>
          <cell r="AJ125">
            <v>1664</v>
          </cell>
          <cell r="AK125">
            <v>359</v>
          </cell>
          <cell r="AL125">
            <v>124</v>
          </cell>
          <cell r="AM125">
            <v>486</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v>27741</v>
          </cell>
          <cell r="AY125" t="str">
            <v>NA</v>
          </cell>
          <cell r="AZ125" t="str">
            <v>NA</v>
          </cell>
          <cell r="BA125">
            <v>27596</v>
          </cell>
          <cell r="BB125">
            <v>-931</v>
          </cell>
          <cell r="BC125">
            <v>27397</v>
          </cell>
          <cell r="BD125">
            <v>1818.6</v>
          </cell>
          <cell r="BE125">
            <v>30137</v>
          </cell>
          <cell r="BF125">
            <v>137</v>
          </cell>
          <cell r="BG125">
            <v>672</v>
          </cell>
          <cell r="BH125">
            <v>1921</v>
          </cell>
          <cell r="BI125" t="str">
            <v>NA</v>
          </cell>
          <cell r="BJ125" t="str">
            <v>NA</v>
          </cell>
          <cell r="BK125" t="str">
            <v>NA</v>
          </cell>
          <cell r="BL125">
            <v>81.043300000000002</v>
          </cell>
          <cell r="BM125">
            <v>219.74</v>
          </cell>
          <cell r="BN125" t="str">
            <v>NA</v>
          </cell>
          <cell r="BO125">
            <v>848822</v>
          </cell>
          <cell r="BP125">
            <v>112079.33</v>
          </cell>
          <cell r="BQ125">
            <v>46175.532570000003</v>
          </cell>
          <cell r="BR125">
            <v>76.28</v>
          </cell>
          <cell r="BS125" t="str">
            <v>NA</v>
          </cell>
          <cell r="BT125" t="str">
            <v>NA</v>
          </cell>
          <cell r="BU125" t="str">
            <v>NA</v>
          </cell>
          <cell r="BV125" t="str">
            <v>NA</v>
          </cell>
          <cell r="BW125" t="str">
            <v>NA</v>
          </cell>
          <cell r="BX125" t="str">
            <v>NA</v>
          </cell>
          <cell r="BY125" t="str">
            <v>NA</v>
          </cell>
          <cell r="BZ125" t="str">
            <v>NA</v>
          </cell>
          <cell r="CA125">
            <v>147.6</v>
          </cell>
          <cell r="CB125">
            <v>12959</v>
          </cell>
          <cell r="CC125">
            <v>16575</v>
          </cell>
          <cell r="CD125">
            <v>26047</v>
          </cell>
          <cell r="CE125">
            <v>29111</v>
          </cell>
          <cell r="CF125">
            <v>-21645</v>
          </cell>
          <cell r="CG125">
            <v>-24774</v>
          </cell>
          <cell r="CH125">
            <v>12622</v>
          </cell>
          <cell r="CI125">
            <v>12522</v>
          </cell>
        </row>
        <row r="126">
          <cell r="A126" t="str">
            <v>Q4 2000</v>
          </cell>
          <cell r="B126">
            <v>11183</v>
          </cell>
          <cell r="C126" t="str">
            <v>NA</v>
          </cell>
          <cell r="D126">
            <v>78.5</v>
          </cell>
          <cell r="E126">
            <v>79.86</v>
          </cell>
          <cell r="F126">
            <v>-578</v>
          </cell>
          <cell r="G126">
            <v>12961</v>
          </cell>
          <cell r="H126">
            <v>441</v>
          </cell>
          <cell r="I126">
            <v>23.9</v>
          </cell>
          <cell r="J126">
            <v>1857.7</v>
          </cell>
          <cell r="K126">
            <v>69.900000000000006</v>
          </cell>
          <cell r="L126">
            <v>1787.8</v>
          </cell>
          <cell r="M126">
            <v>3004.2</v>
          </cell>
          <cell r="N126">
            <v>132</v>
          </cell>
          <cell r="O126">
            <v>255.9</v>
          </cell>
          <cell r="P126">
            <v>478.4</v>
          </cell>
          <cell r="Q126">
            <v>415.7</v>
          </cell>
          <cell r="R126">
            <v>320.89999999999998</v>
          </cell>
          <cell r="S126">
            <v>98.2</v>
          </cell>
          <cell r="T126">
            <v>55.5</v>
          </cell>
          <cell r="U126">
            <v>31.1</v>
          </cell>
          <cell r="V126">
            <v>40.9</v>
          </cell>
          <cell r="W126">
            <v>81</v>
          </cell>
          <cell r="X126">
            <v>82</v>
          </cell>
          <cell r="Y126">
            <v>75.7</v>
          </cell>
          <cell r="Z126">
            <v>68.3</v>
          </cell>
          <cell r="AA126">
            <v>53.7</v>
          </cell>
          <cell r="AB126">
            <v>36.700000000000003</v>
          </cell>
          <cell r="AC126">
            <v>68.2</v>
          </cell>
          <cell r="AD126">
            <v>7.3</v>
          </cell>
          <cell r="AE126">
            <v>37.299999999999997</v>
          </cell>
          <cell r="AF126">
            <v>1474.9</v>
          </cell>
          <cell r="AG126">
            <v>6392</v>
          </cell>
          <cell r="AH126">
            <v>1688</v>
          </cell>
          <cell r="AI126">
            <v>509</v>
          </cell>
          <cell r="AJ126">
            <v>1822</v>
          </cell>
          <cell r="AK126">
            <v>282</v>
          </cell>
          <cell r="AL126">
            <v>-59</v>
          </cell>
          <cell r="AM126">
            <v>579</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v>29474</v>
          </cell>
          <cell r="AY126" t="str">
            <v>NA</v>
          </cell>
          <cell r="AZ126" t="str">
            <v>NA</v>
          </cell>
          <cell r="BA126">
            <v>28562</v>
          </cell>
          <cell r="BB126">
            <v>-2255</v>
          </cell>
          <cell r="BC126">
            <v>28693</v>
          </cell>
          <cell r="BD126">
            <v>1787.8</v>
          </cell>
          <cell r="BE126">
            <v>31980</v>
          </cell>
          <cell r="BF126">
            <v>-65</v>
          </cell>
          <cell r="BG126">
            <v>792</v>
          </cell>
          <cell r="BH126">
            <v>1809</v>
          </cell>
          <cell r="BI126" t="str">
            <v>NA</v>
          </cell>
          <cell r="BJ126" t="str">
            <v>NA</v>
          </cell>
          <cell r="BK126" t="str">
            <v>NA</v>
          </cell>
          <cell r="BL126">
            <v>85.091099999999997</v>
          </cell>
          <cell r="BM126">
            <v>233.48</v>
          </cell>
          <cell r="BN126" t="str">
            <v>NA</v>
          </cell>
          <cell r="BO126">
            <v>857737</v>
          </cell>
          <cell r="BP126">
            <v>112043.6</v>
          </cell>
          <cell r="BQ126">
            <v>46387.805220000002</v>
          </cell>
          <cell r="BR126">
            <v>76.72</v>
          </cell>
          <cell r="BS126" t="str">
            <v>NA</v>
          </cell>
          <cell r="BT126" t="str">
            <v>NA</v>
          </cell>
          <cell r="BU126" t="str">
            <v>NA</v>
          </cell>
          <cell r="BV126" t="str">
            <v>NA</v>
          </cell>
          <cell r="BW126" t="str">
            <v>NA</v>
          </cell>
          <cell r="BX126" t="str">
            <v>NA</v>
          </cell>
          <cell r="BY126" t="str">
            <v>NA</v>
          </cell>
          <cell r="BZ126" t="str">
            <v>NA</v>
          </cell>
          <cell r="CA126">
            <v>148</v>
          </cell>
          <cell r="CB126">
            <v>14394</v>
          </cell>
          <cell r="CC126">
            <v>18016</v>
          </cell>
          <cell r="CD126">
            <v>28980</v>
          </cell>
          <cell r="CE126">
            <v>31362</v>
          </cell>
          <cell r="CF126">
            <v>-24977</v>
          </cell>
          <cell r="CG126">
            <v>-28908</v>
          </cell>
          <cell r="CH126">
            <v>14129</v>
          </cell>
          <cell r="CI126">
            <v>14029</v>
          </cell>
        </row>
        <row r="127">
          <cell r="A127" t="str">
            <v>Q1 2001</v>
          </cell>
          <cell r="B127">
            <v>11155</v>
          </cell>
          <cell r="C127" t="str">
            <v>NA</v>
          </cell>
          <cell r="D127">
            <v>78.400000000000006</v>
          </cell>
          <cell r="E127">
            <v>80.617000000000004</v>
          </cell>
          <cell r="F127">
            <v>1342</v>
          </cell>
          <cell r="G127">
            <v>14051</v>
          </cell>
          <cell r="H127">
            <v>476</v>
          </cell>
          <cell r="I127">
            <v>25</v>
          </cell>
          <cell r="J127">
            <v>1853.4</v>
          </cell>
          <cell r="K127">
            <v>72.900000000000006</v>
          </cell>
          <cell r="L127">
            <v>1780.5</v>
          </cell>
          <cell r="M127">
            <v>3011.7</v>
          </cell>
          <cell r="N127">
            <v>123.8</v>
          </cell>
          <cell r="O127">
            <v>249.4</v>
          </cell>
          <cell r="P127">
            <v>477.6</v>
          </cell>
          <cell r="Q127">
            <v>420.6</v>
          </cell>
          <cell r="R127">
            <v>320.39999999999998</v>
          </cell>
          <cell r="S127">
            <v>100.3</v>
          </cell>
          <cell r="T127">
            <v>56</v>
          </cell>
          <cell r="U127">
            <v>32.4</v>
          </cell>
          <cell r="V127">
            <v>38.5</v>
          </cell>
          <cell r="W127">
            <v>78.7</v>
          </cell>
          <cell r="X127">
            <v>81.5</v>
          </cell>
          <cell r="Y127">
            <v>76.3</v>
          </cell>
          <cell r="Z127">
            <v>68</v>
          </cell>
          <cell r="AA127">
            <v>54.4</v>
          </cell>
          <cell r="AB127">
            <v>37</v>
          </cell>
          <cell r="AC127">
            <v>67.7</v>
          </cell>
          <cell r="AD127">
            <v>7.6</v>
          </cell>
          <cell r="AE127">
            <v>37.299999999999997</v>
          </cell>
          <cell r="AF127">
            <v>1466.3</v>
          </cell>
          <cell r="AG127">
            <v>7676</v>
          </cell>
          <cell r="AH127">
            <v>1694</v>
          </cell>
          <cell r="AI127">
            <v>553</v>
          </cell>
          <cell r="AJ127">
            <v>1702</v>
          </cell>
          <cell r="AK127">
            <v>318</v>
          </cell>
          <cell r="AL127">
            <v>337</v>
          </cell>
          <cell r="AM127">
            <v>897</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v>30632</v>
          </cell>
          <cell r="AY127" t="str">
            <v>NA</v>
          </cell>
          <cell r="AZ127" t="str">
            <v>NA</v>
          </cell>
          <cell r="BA127">
            <v>29945</v>
          </cell>
          <cell r="BB127">
            <v>-1747</v>
          </cell>
          <cell r="BC127">
            <v>29793</v>
          </cell>
          <cell r="BD127">
            <v>1780.5</v>
          </cell>
          <cell r="BE127">
            <v>31959</v>
          </cell>
          <cell r="BF127">
            <v>373</v>
          </cell>
          <cell r="BG127">
            <v>1169</v>
          </cell>
          <cell r="BH127">
            <v>1752</v>
          </cell>
          <cell r="BI127" t="str">
            <v>NA</v>
          </cell>
          <cell r="BJ127" t="str">
            <v>NA</v>
          </cell>
          <cell r="BK127" t="str">
            <v>NA</v>
          </cell>
          <cell r="BL127">
            <v>88.135800000000003</v>
          </cell>
          <cell r="BM127">
            <v>234.68</v>
          </cell>
          <cell r="BN127" t="str">
            <v>NA</v>
          </cell>
          <cell r="BO127">
            <v>865548</v>
          </cell>
          <cell r="BP127">
            <v>114095.44</v>
          </cell>
          <cell r="BQ127">
            <v>46472.34231</v>
          </cell>
          <cell r="BR127">
            <v>76.92</v>
          </cell>
          <cell r="BS127" t="str">
            <v>NA</v>
          </cell>
          <cell r="BT127" t="str">
            <v>NA</v>
          </cell>
          <cell r="BU127" t="str">
            <v>NA</v>
          </cell>
          <cell r="BV127" t="str">
            <v>NA</v>
          </cell>
          <cell r="BW127" t="str">
            <v>NA</v>
          </cell>
          <cell r="BX127" t="str">
            <v>NA</v>
          </cell>
          <cell r="BY127" t="str">
            <v>NA</v>
          </cell>
          <cell r="BZ127" t="str">
            <v>NA</v>
          </cell>
          <cell r="CA127">
            <v>148.69999999999999</v>
          </cell>
          <cell r="CB127">
            <v>13611</v>
          </cell>
          <cell r="CC127">
            <v>17156</v>
          </cell>
          <cell r="CD127">
            <v>28695</v>
          </cell>
          <cell r="CE127">
            <v>32321</v>
          </cell>
          <cell r="CF127">
            <v>-24806</v>
          </cell>
          <cell r="CG127">
            <v>-30241</v>
          </cell>
          <cell r="CH127">
            <v>11070</v>
          </cell>
          <cell r="CI127">
            <v>10970</v>
          </cell>
        </row>
        <row r="128">
          <cell r="A128" t="str">
            <v>Q2 2001</v>
          </cell>
          <cell r="B128">
            <v>11519</v>
          </cell>
          <cell r="C128" t="str">
            <v>NA</v>
          </cell>
          <cell r="D128">
            <v>80.099999999999994</v>
          </cell>
          <cell r="E128">
            <v>81.605999999999995</v>
          </cell>
          <cell r="F128">
            <v>1518</v>
          </cell>
          <cell r="G128">
            <v>14648</v>
          </cell>
          <cell r="H128">
            <v>476</v>
          </cell>
          <cell r="I128">
            <v>22.3</v>
          </cell>
          <cell r="J128">
            <v>1887.6</v>
          </cell>
          <cell r="K128">
            <v>77.8</v>
          </cell>
          <cell r="L128">
            <v>1809.8</v>
          </cell>
          <cell r="M128">
            <v>3024.8</v>
          </cell>
          <cell r="N128">
            <v>127.8</v>
          </cell>
          <cell r="O128">
            <v>252.2</v>
          </cell>
          <cell r="P128">
            <v>484.2</v>
          </cell>
          <cell r="Q128">
            <v>426.7</v>
          </cell>
          <cell r="R128">
            <v>326.89999999999998</v>
          </cell>
          <cell r="S128">
            <v>102.5</v>
          </cell>
          <cell r="T128">
            <v>56.3</v>
          </cell>
          <cell r="U128">
            <v>33.299999999999997</v>
          </cell>
          <cell r="V128">
            <v>39.9</v>
          </cell>
          <cell r="W128">
            <v>79.2</v>
          </cell>
          <cell r="X128">
            <v>81.900000000000006</v>
          </cell>
          <cell r="Y128">
            <v>77.099999999999994</v>
          </cell>
          <cell r="Z128">
            <v>69.099999999999994</v>
          </cell>
          <cell r="AA128">
            <v>54.9</v>
          </cell>
          <cell r="AB128">
            <v>37</v>
          </cell>
          <cell r="AC128">
            <v>68.5</v>
          </cell>
          <cell r="AD128">
            <v>7.8</v>
          </cell>
          <cell r="AE128">
            <v>37.4</v>
          </cell>
          <cell r="AF128">
            <v>1494.3</v>
          </cell>
          <cell r="AG128">
            <v>7508</v>
          </cell>
          <cell r="AH128">
            <v>1889</v>
          </cell>
          <cell r="AI128">
            <v>572</v>
          </cell>
          <cell r="AJ128">
            <v>1706</v>
          </cell>
          <cell r="AK128">
            <v>303</v>
          </cell>
          <cell r="AL128">
            <v>339</v>
          </cell>
          <cell r="AM128">
            <v>986</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v>31060</v>
          </cell>
          <cell r="AY128" t="str">
            <v>NA</v>
          </cell>
          <cell r="AZ128" t="str">
            <v>NA</v>
          </cell>
          <cell r="BA128">
            <v>30295</v>
          </cell>
          <cell r="BB128">
            <v>-1630</v>
          </cell>
          <cell r="BC128">
            <v>30468</v>
          </cell>
          <cell r="BD128">
            <v>1809.8</v>
          </cell>
          <cell r="BE128">
            <v>32066</v>
          </cell>
          <cell r="BF128">
            <v>374</v>
          </cell>
          <cell r="BG128">
            <v>1286</v>
          </cell>
          <cell r="BH128">
            <v>1903</v>
          </cell>
          <cell r="BI128" t="str">
            <v>NA</v>
          </cell>
          <cell r="BJ128" t="str">
            <v>NA</v>
          </cell>
          <cell r="BK128" t="str">
            <v>NA</v>
          </cell>
          <cell r="BL128">
            <v>89.248199999999997</v>
          </cell>
          <cell r="BM128">
            <v>235.27</v>
          </cell>
          <cell r="BN128" t="str">
            <v>NA</v>
          </cell>
          <cell r="BO128">
            <v>873661</v>
          </cell>
          <cell r="BP128">
            <v>115121.32</v>
          </cell>
          <cell r="BQ128">
            <v>46432.868399999999</v>
          </cell>
          <cell r="BR128">
            <v>78.010000000000005</v>
          </cell>
          <cell r="BS128" t="str">
            <v>NA</v>
          </cell>
          <cell r="BT128" t="str">
            <v>NA</v>
          </cell>
          <cell r="BU128" t="str">
            <v>NA</v>
          </cell>
          <cell r="BV128" t="str">
            <v>NA</v>
          </cell>
          <cell r="BW128" t="str">
            <v>NA</v>
          </cell>
          <cell r="BX128" t="str">
            <v>NA</v>
          </cell>
          <cell r="BY128" t="str">
            <v>NA</v>
          </cell>
          <cell r="BZ128" t="str">
            <v>NA</v>
          </cell>
          <cell r="CA128">
            <v>151.30000000000001</v>
          </cell>
          <cell r="CB128">
            <v>14034</v>
          </cell>
          <cell r="CC128">
            <v>17383</v>
          </cell>
          <cell r="CD128">
            <v>29237</v>
          </cell>
          <cell r="CE128">
            <v>31916</v>
          </cell>
          <cell r="CF128">
            <v>-24078</v>
          </cell>
          <cell r="CG128">
            <v>-28167</v>
          </cell>
          <cell r="CH128">
            <v>13099</v>
          </cell>
          <cell r="CI128">
            <v>12999</v>
          </cell>
        </row>
        <row r="129">
          <cell r="A129" t="str">
            <v>Q3 2001</v>
          </cell>
          <cell r="B129">
            <v>12102</v>
          </cell>
          <cell r="C129" t="str">
            <v>NA</v>
          </cell>
          <cell r="D129">
            <v>80.7</v>
          </cell>
          <cell r="E129">
            <v>82.778999999999996</v>
          </cell>
          <cell r="F129">
            <v>2360</v>
          </cell>
          <cell r="G129">
            <v>15540</v>
          </cell>
          <cell r="H129">
            <v>476</v>
          </cell>
          <cell r="I129">
            <v>25.5</v>
          </cell>
          <cell r="J129">
            <v>1954.7</v>
          </cell>
          <cell r="K129">
            <v>87.8</v>
          </cell>
          <cell r="L129">
            <v>1866.9</v>
          </cell>
          <cell r="M129">
            <v>3043.8</v>
          </cell>
          <cell r="N129">
            <v>160.80000000000001</v>
          </cell>
          <cell r="O129">
            <v>264.60000000000002</v>
          </cell>
          <cell r="P129">
            <v>490.7</v>
          </cell>
          <cell r="Q129">
            <v>425.4</v>
          </cell>
          <cell r="R129">
            <v>330.7</v>
          </cell>
          <cell r="S129">
            <v>103.5</v>
          </cell>
          <cell r="T129">
            <v>56.8</v>
          </cell>
          <cell r="U129">
            <v>34.4</v>
          </cell>
          <cell r="V129">
            <v>50.6</v>
          </cell>
          <cell r="W129">
            <v>82.3</v>
          </cell>
          <cell r="X129">
            <v>81.900000000000006</v>
          </cell>
          <cell r="Y129">
            <v>76.5</v>
          </cell>
          <cell r="Z129">
            <v>69.599999999999994</v>
          </cell>
          <cell r="AA129">
            <v>54.5</v>
          </cell>
          <cell r="AB129">
            <v>37.299999999999997</v>
          </cell>
          <cell r="AC129">
            <v>70.2</v>
          </cell>
          <cell r="AD129">
            <v>8</v>
          </cell>
          <cell r="AE129">
            <v>37.6</v>
          </cell>
          <cell r="AF129">
            <v>1548.4</v>
          </cell>
          <cell r="AG129">
            <v>6890</v>
          </cell>
          <cell r="AH129">
            <v>1853</v>
          </cell>
          <cell r="AI129">
            <v>548</v>
          </cell>
          <cell r="AJ129">
            <v>1867</v>
          </cell>
          <cell r="AK129">
            <v>317</v>
          </cell>
          <cell r="AL129">
            <v>33</v>
          </cell>
          <cell r="AM129">
            <v>912</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v>32764</v>
          </cell>
          <cell r="AY129" t="str">
            <v>NA</v>
          </cell>
          <cell r="AZ129" t="str">
            <v>NA</v>
          </cell>
          <cell r="BA129">
            <v>30721</v>
          </cell>
          <cell r="BB129">
            <v>-29</v>
          </cell>
          <cell r="BC129">
            <v>30300</v>
          </cell>
          <cell r="BD129">
            <v>1866.9</v>
          </cell>
          <cell r="BE129">
            <v>31476</v>
          </cell>
          <cell r="BF129">
            <v>36</v>
          </cell>
          <cell r="BG129">
            <v>1192</v>
          </cell>
          <cell r="BH129">
            <v>1960</v>
          </cell>
          <cell r="BI129" t="str">
            <v>NA</v>
          </cell>
          <cell r="BJ129" t="str">
            <v>NA</v>
          </cell>
          <cell r="BK129" t="str">
            <v>NA</v>
          </cell>
          <cell r="BL129">
            <v>90.958699999999993</v>
          </cell>
          <cell r="BM129">
            <v>231.96</v>
          </cell>
          <cell r="BN129" t="str">
            <v>NA</v>
          </cell>
          <cell r="BO129">
            <v>881935</v>
          </cell>
          <cell r="BP129">
            <v>116232.72</v>
          </cell>
          <cell r="BQ129">
            <v>46545.729899999998</v>
          </cell>
          <cell r="BR129">
            <v>78.06</v>
          </cell>
          <cell r="BS129" t="str">
            <v>NA</v>
          </cell>
          <cell r="BT129" t="str">
            <v>NA</v>
          </cell>
          <cell r="BU129" t="str">
            <v>NA</v>
          </cell>
          <cell r="BV129" t="str">
            <v>NA</v>
          </cell>
          <cell r="BW129" t="str">
            <v>NA</v>
          </cell>
          <cell r="BX129" t="str">
            <v>NA</v>
          </cell>
          <cell r="BY129" t="str">
            <v>NA</v>
          </cell>
          <cell r="BZ129" t="str">
            <v>NA</v>
          </cell>
          <cell r="CA129">
            <v>156</v>
          </cell>
          <cell r="CB129">
            <v>14072</v>
          </cell>
          <cell r="CC129">
            <v>17260</v>
          </cell>
          <cell r="CD129">
            <v>28559</v>
          </cell>
          <cell r="CE129">
            <v>32078</v>
          </cell>
          <cell r="CF129">
            <v>-23103</v>
          </cell>
          <cell r="CG129">
            <v>-27539</v>
          </cell>
          <cell r="CH129">
            <v>12967</v>
          </cell>
          <cell r="CI129">
            <v>12867</v>
          </cell>
        </row>
        <row r="130">
          <cell r="A130" t="str">
            <v>Q4 2001</v>
          </cell>
          <cell r="B130">
            <v>12119</v>
          </cell>
          <cell r="C130" t="str">
            <v>NA</v>
          </cell>
          <cell r="D130">
            <v>81.5</v>
          </cell>
          <cell r="E130">
            <v>84.123000000000005</v>
          </cell>
          <cell r="F130">
            <v>-253</v>
          </cell>
          <cell r="G130">
            <v>14437</v>
          </cell>
          <cell r="H130">
            <v>476</v>
          </cell>
          <cell r="I130">
            <v>23.6</v>
          </cell>
          <cell r="J130">
            <v>1912.9</v>
          </cell>
          <cell r="K130">
            <v>79.7</v>
          </cell>
          <cell r="L130">
            <v>1833.2</v>
          </cell>
          <cell r="M130">
            <v>3064.8</v>
          </cell>
          <cell r="N130">
            <v>121.6</v>
          </cell>
          <cell r="O130">
            <v>254</v>
          </cell>
          <cell r="P130">
            <v>497</v>
          </cell>
          <cell r="Q130">
            <v>428.6</v>
          </cell>
          <cell r="R130">
            <v>332.7</v>
          </cell>
          <cell r="S130">
            <v>106.7</v>
          </cell>
          <cell r="T130">
            <v>57.6</v>
          </cell>
          <cell r="U130">
            <v>35.200000000000003</v>
          </cell>
          <cell r="V130">
            <v>38.5</v>
          </cell>
          <cell r="W130">
            <v>78.3</v>
          </cell>
          <cell r="X130">
            <v>81.8</v>
          </cell>
          <cell r="Y130">
            <v>76.599999999999994</v>
          </cell>
          <cell r="Z130">
            <v>69.7</v>
          </cell>
          <cell r="AA130">
            <v>55.2</v>
          </cell>
          <cell r="AB130">
            <v>37.6</v>
          </cell>
          <cell r="AC130">
            <v>68.3</v>
          </cell>
          <cell r="AD130">
            <v>8.1999999999999993</v>
          </cell>
          <cell r="AE130">
            <v>37.200000000000003</v>
          </cell>
          <cell r="AF130">
            <v>1514.6</v>
          </cell>
          <cell r="AG130">
            <v>7161</v>
          </cell>
          <cell r="AH130">
            <v>1905</v>
          </cell>
          <cell r="AI130">
            <v>527</v>
          </cell>
          <cell r="AJ130">
            <v>2152</v>
          </cell>
          <cell r="AK130">
            <v>261</v>
          </cell>
          <cell r="AL130">
            <v>107</v>
          </cell>
          <cell r="AM130">
            <v>1061</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v>34025</v>
          </cell>
          <cell r="AY130" t="str">
            <v>NA</v>
          </cell>
          <cell r="AZ130" t="str">
            <v>NA</v>
          </cell>
          <cell r="BA130">
            <v>31097</v>
          </cell>
          <cell r="BB130">
            <v>-2229</v>
          </cell>
          <cell r="BC130">
            <v>31449</v>
          </cell>
          <cell r="BD130">
            <v>1833.2</v>
          </cell>
          <cell r="BE130">
            <v>34218</v>
          </cell>
          <cell r="BF130">
            <v>118</v>
          </cell>
          <cell r="BG130">
            <v>1394</v>
          </cell>
          <cell r="BH130">
            <v>1989</v>
          </cell>
          <cell r="BI130" t="str">
            <v>NA</v>
          </cell>
          <cell r="BJ130" t="str">
            <v>NA</v>
          </cell>
          <cell r="BK130" t="str">
            <v>NA</v>
          </cell>
          <cell r="BL130">
            <v>88.939300000000003</v>
          </cell>
          <cell r="BM130">
            <v>234.98</v>
          </cell>
          <cell r="BN130" t="str">
            <v>NA</v>
          </cell>
          <cell r="BO130">
            <v>890072</v>
          </cell>
          <cell r="BP130">
            <v>115920.08</v>
          </cell>
          <cell r="BQ130">
            <v>46569.405959999996</v>
          </cell>
          <cell r="BR130">
            <v>78.319999999999993</v>
          </cell>
          <cell r="BS130" t="str">
            <v>NA</v>
          </cell>
          <cell r="BT130" t="str">
            <v>NA</v>
          </cell>
          <cell r="BU130" t="str">
            <v>NA</v>
          </cell>
          <cell r="BV130" t="str">
            <v>NA</v>
          </cell>
          <cell r="BW130" t="str">
            <v>NA</v>
          </cell>
          <cell r="BX130" t="str">
            <v>NA</v>
          </cell>
          <cell r="BY130" t="str">
            <v>NA</v>
          </cell>
          <cell r="BZ130" t="str">
            <v>NA</v>
          </cell>
          <cell r="CA130">
            <v>154.30000000000001</v>
          </cell>
          <cell r="CB130">
            <v>15768</v>
          </cell>
          <cell r="CC130">
            <v>19027</v>
          </cell>
          <cell r="CD130">
            <v>29767</v>
          </cell>
          <cell r="CE130">
            <v>33536</v>
          </cell>
          <cell r="CF130">
            <v>-25216</v>
          </cell>
          <cell r="CG130">
            <v>-30251</v>
          </cell>
          <cell r="CH130">
            <v>15466</v>
          </cell>
          <cell r="CI130">
            <v>15366</v>
          </cell>
        </row>
        <row r="131">
          <cell r="A131" t="str">
            <v>Q1 2002</v>
          </cell>
          <cell r="B131">
            <v>12075</v>
          </cell>
          <cell r="C131" t="str">
            <v>NA</v>
          </cell>
          <cell r="D131">
            <v>82.4</v>
          </cell>
          <cell r="E131">
            <v>85.338999999999999</v>
          </cell>
          <cell r="F131">
            <v>1040</v>
          </cell>
          <cell r="G131">
            <v>14967</v>
          </cell>
          <cell r="H131">
            <v>489</v>
          </cell>
          <cell r="I131">
            <v>24.8</v>
          </cell>
          <cell r="J131">
            <v>1911</v>
          </cell>
          <cell r="K131">
            <v>85.7</v>
          </cell>
          <cell r="L131">
            <v>1825.3</v>
          </cell>
          <cell r="M131">
            <v>3078.5</v>
          </cell>
          <cell r="N131">
            <v>111.5</v>
          </cell>
          <cell r="O131">
            <v>251.4</v>
          </cell>
          <cell r="P131">
            <v>495.7</v>
          </cell>
          <cell r="Q131">
            <v>430.2</v>
          </cell>
          <cell r="R131">
            <v>335.3</v>
          </cell>
          <cell r="S131">
            <v>107.7</v>
          </cell>
          <cell r="T131">
            <v>58.6</v>
          </cell>
          <cell r="U131">
            <v>35</v>
          </cell>
          <cell r="V131">
            <v>35.5</v>
          </cell>
          <cell r="W131">
            <v>77</v>
          </cell>
          <cell r="X131">
            <v>80.900000000000006</v>
          </cell>
          <cell r="Y131">
            <v>76.599999999999994</v>
          </cell>
          <cell r="Z131">
            <v>70</v>
          </cell>
          <cell r="AA131">
            <v>55.1</v>
          </cell>
          <cell r="AB131">
            <v>38.1</v>
          </cell>
          <cell r="AC131">
            <v>67.7</v>
          </cell>
          <cell r="AD131">
            <v>8.1</v>
          </cell>
          <cell r="AE131">
            <v>37.1</v>
          </cell>
          <cell r="AF131">
            <v>1507</v>
          </cell>
          <cell r="AG131">
            <v>7890</v>
          </cell>
          <cell r="AH131">
            <v>1905</v>
          </cell>
          <cell r="AI131">
            <v>555</v>
          </cell>
          <cell r="AJ131">
            <v>1852</v>
          </cell>
          <cell r="AK131">
            <v>264</v>
          </cell>
          <cell r="AL131">
            <v>405</v>
          </cell>
          <cell r="AM131">
            <v>1014</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v>35588</v>
          </cell>
          <cell r="AY131" t="str">
            <v>NA</v>
          </cell>
          <cell r="AZ131">
            <v>3.9</v>
          </cell>
          <cell r="BA131">
            <v>33165</v>
          </cell>
          <cell r="BB131">
            <v>-2332</v>
          </cell>
          <cell r="BC131">
            <v>32766</v>
          </cell>
          <cell r="BD131">
            <v>1825.3</v>
          </cell>
          <cell r="BE131">
            <v>33264</v>
          </cell>
          <cell r="BF131">
            <v>441</v>
          </cell>
          <cell r="BG131">
            <v>1343</v>
          </cell>
          <cell r="BH131">
            <v>1857</v>
          </cell>
          <cell r="BI131" t="str">
            <v>NA</v>
          </cell>
          <cell r="BJ131" t="str">
            <v>NA</v>
          </cell>
          <cell r="BK131" t="str">
            <v>NA</v>
          </cell>
          <cell r="BL131">
            <v>90.804500000000004</v>
          </cell>
          <cell r="BM131">
            <v>243.58</v>
          </cell>
          <cell r="BN131">
            <v>3.3</v>
          </cell>
          <cell r="BO131">
            <v>898093</v>
          </cell>
          <cell r="BP131">
            <v>115260.33</v>
          </cell>
          <cell r="BQ131">
            <v>46632.993289999999</v>
          </cell>
          <cell r="BR131">
            <v>78.87</v>
          </cell>
          <cell r="BS131" t="str">
            <v>NA</v>
          </cell>
          <cell r="BT131" t="str">
            <v>NA</v>
          </cell>
          <cell r="BU131" t="str">
            <v>NA</v>
          </cell>
          <cell r="BV131" t="str">
            <v>NA</v>
          </cell>
          <cell r="BW131" t="str">
            <v>NA</v>
          </cell>
          <cell r="BX131" t="str">
            <v>NA</v>
          </cell>
          <cell r="BY131" t="str">
            <v>NA</v>
          </cell>
          <cell r="BZ131" t="str">
            <v>NA</v>
          </cell>
          <cell r="CA131">
            <v>152.1</v>
          </cell>
          <cell r="CB131">
            <v>14962</v>
          </cell>
          <cell r="CC131">
            <v>17966</v>
          </cell>
          <cell r="CD131">
            <v>31749</v>
          </cell>
          <cell r="CE131">
            <v>35218</v>
          </cell>
          <cell r="CF131">
            <v>-25996</v>
          </cell>
          <cell r="CG131">
            <v>-31755</v>
          </cell>
          <cell r="CH131">
            <v>11978</v>
          </cell>
          <cell r="CI131">
            <v>11878</v>
          </cell>
        </row>
        <row r="132">
          <cell r="A132" t="str">
            <v>Q2 2002</v>
          </cell>
          <cell r="B132">
            <v>12384</v>
          </cell>
          <cell r="C132" t="str">
            <v>NA</v>
          </cell>
          <cell r="D132">
            <v>84</v>
          </cell>
          <cell r="E132">
            <v>86.263000000000005</v>
          </cell>
          <cell r="F132">
            <v>2105</v>
          </cell>
          <cell r="G132">
            <v>16278</v>
          </cell>
          <cell r="H132">
            <v>489</v>
          </cell>
          <cell r="I132">
            <v>23.7</v>
          </cell>
          <cell r="J132">
            <v>1932.1</v>
          </cell>
          <cell r="K132">
            <v>91.8</v>
          </cell>
          <cell r="L132">
            <v>1840.3</v>
          </cell>
          <cell r="M132">
            <v>3093.9</v>
          </cell>
          <cell r="N132">
            <v>111.8</v>
          </cell>
          <cell r="O132">
            <v>252.4</v>
          </cell>
          <cell r="P132">
            <v>499.7</v>
          </cell>
          <cell r="Q132">
            <v>431.3</v>
          </cell>
          <cell r="R132">
            <v>339.6</v>
          </cell>
          <cell r="S132">
            <v>109.5</v>
          </cell>
          <cell r="T132">
            <v>60.1</v>
          </cell>
          <cell r="U132">
            <v>36</v>
          </cell>
          <cell r="V132">
            <v>35.799999999999997</v>
          </cell>
          <cell r="W132">
            <v>76.8</v>
          </cell>
          <cell r="X132">
            <v>80.8</v>
          </cell>
          <cell r="Y132">
            <v>76.5</v>
          </cell>
          <cell r="Z132">
            <v>70.599999999999994</v>
          </cell>
          <cell r="AA132">
            <v>55.3</v>
          </cell>
          <cell r="AB132">
            <v>38.9</v>
          </cell>
          <cell r="AC132">
            <v>67.900000000000006</v>
          </cell>
          <cell r="AD132">
            <v>8.3000000000000007</v>
          </cell>
          <cell r="AE132">
            <v>37.200000000000003</v>
          </cell>
          <cell r="AF132">
            <v>1523.4</v>
          </cell>
          <cell r="AG132">
            <v>7853</v>
          </cell>
          <cell r="AH132">
            <v>2025</v>
          </cell>
          <cell r="AI132">
            <v>509</v>
          </cell>
          <cell r="AJ132">
            <v>1887</v>
          </cell>
          <cell r="AK132">
            <v>324</v>
          </cell>
          <cell r="AL132">
            <v>200</v>
          </cell>
          <cell r="AM132">
            <v>1136</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v>37878</v>
          </cell>
          <cell r="AY132" t="str">
            <v>NA</v>
          </cell>
          <cell r="AZ132">
            <v>-5.7</v>
          </cell>
          <cell r="BA132">
            <v>33198</v>
          </cell>
          <cell r="BB132">
            <v>-1108</v>
          </cell>
          <cell r="BC132">
            <v>33701</v>
          </cell>
          <cell r="BD132">
            <v>1840.3</v>
          </cell>
          <cell r="BE132">
            <v>33102</v>
          </cell>
          <cell r="BF132">
            <v>217</v>
          </cell>
          <cell r="BG132">
            <v>1508</v>
          </cell>
          <cell r="BH132">
            <v>1905</v>
          </cell>
          <cell r="BI132" t="str">
            <v>NA</v>
          </cell>
          <cell r="BJ132" t="str">
            <v>NA</v>
          </cell>
          <cell r="BK132" t="str">
            <v>NA</v>
          </cell>
          <cell r="BL132">
            <v>93.787800000000004</v>
          </cell>
          <cell r="BM132">
            <v>246.7</v>
          </cell>
          <cell r="BN132">
            <v>3.3</v>
          </cell>
          <cell r="BO132">
            <v>905627</v>
          </cell>
          <cell r="BP132">
            <v>116240.2</v>
          </cell>
          <cell r="BQ132">
            <v>46630.849520000003</v>
          </cell>
          <cell r="BR132">
            <v>79.650000000000006</v>
          </cell>
          <cell r="BS132" t="str">
            <v>NA</v>
          </cell>
          <cell r="BT132" t="str">
            <v>NA</v>
          </cell>
          <cell r="BU132" t="str">
            <v>NA</v>
          </cell>
          <cell r="BV132" t="str">
            <v>NA</v>
          </cell>
          <cell r="BW132" t="str">
            <v>NA</v>
          </cell>
          <cell r="BX132" t="str">
            <v>NA</v>
          </cell>
          <cell r="BY132" t="str">
            <v>NA</v>
          </cell>
          <cell r="BZ132" t="str">
            <v>NA</v>
          </cell>
          <cell r="CA132">
            <v>152.69999999999999</v>
          </cell>
          <cell r="CB132">
            <v>15258</v>
          </cell>
          <cell r="CC132">
            <v>17890</v>
          </cell>
          <cell r="CD132">
            <v>31467</v>
          </cell>
          <cell r="CE132">
            <v>34710</v>
          </cell>
          <cell r="CF132">
            <v>-26030</v>
          </cell>
          <cell r="CG132">
            <v>-31403</v>
          </cell>
          <cell r="CH132">
            <v>13440</v>
          </cell>
          <cell r="CI132">
            <v>13340</v>
          </cell>
        </row>
        <row r="133">
          <cell r="A133" t="str">
            <v>Q3 2002</v>
          </cell>
          <cell r="B133">
            <v>12777</v>
          </cell>
          <cell r="C133" t="str">
            <v>NA</v>
          </cell>
          <cell r="D133">
            <v>84.2</v>
          </cell>
          <cell r="E133">
            <v>86.852999999999994</v>
          </cell>
          <cell r="F133">
            <v>1889</v>
          </cell>
          <cell r="G133">
            <v>16436</v>
          </cell>
          <cell r="H133">
            <v>489</v>
          </cell>
          <cell r="I133">
            <v>25.6</v>
          </cell>
          <cell r="J133">
            <v>1974.7</v>
          </cell>
          <cell r="K133">
            <v>91.2</v>
          </cell>
          <cell r="L133">
            <v>1883.6</v>
          </cell>
          <cell r="M133">
            <v>3109.5</v>
          </cell>
          <cell r="N133">
            <v>140.1</v>
          </cell>
          <cell r="O133">
            <v>267.7</v>
          </cell>
          <cell r="P133">
            <v>498.3</v>
          </cell>
          <cell r="Q133">
            <v>432.2</v>
          </cell>
          <cell r="R133">
            <v>338.2</v>
          </cell>
          <cell r="S133">
            <v>113.4</v>
          </cell>
          <cell r="T133">
            <v>59.5</v>
          </cell>
          <cell r="U133">
            <v>34.200000000000003</v>
          </cell>
          <cell r="V133">
            <v>45.2</v>
          </cell>
          <cell r="W133">
            <v>81</v>
          </cell>
          <cell r="X133">
            <v>80</v>
          </cell>
          <cell r="Y133">
            <v>76.2</v>
          </cell>
          <cell r="Z133">
            <v>70</v>
          </cell>
          <cell r="AA133">
            <v>56.5</v>
          </cell>
          <cell r="AB133">
            <v>38.1</v>
          </cell>
          <cell r="AC133">
            <v>69.2</v>
          </cell>
          <cell r="AD133">
            <v>7.9</v>
          </cell>
          <cell r="AE133">
            <v>37.299999999999997</v>
          </cell>
          <cell r="AF133">
            <v>1565.5</v>
          </cell>
          <cell r="AG133">
            <v>8236</v>
          </cell>
          <cell r="AH133">
            <v>2382</v>
          </cell>
          <cell r="AI133">
            <v>485</v>
          </cell>
          <cell r="AJ133">
            <v>1993</v>
          </cell>
          <cell r="AK133">
            <v>419</v>
          </cell>
          <cell r="AL133">
            <v>532</v>
          </cell>
          <cell r="AM133">
            <v>1183</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v>40547</v>
          </cell>
          <cell r="AY133" t="str">
            <v>NA</v>
          </cell>
          <cell r="AZ133">
            <v>-20.6</v>
          </cell>
          <cell r="BA133">
            <v>34860</v>
          </cell>
          <cell r="BB133">
            <v>-1109</v>
          </cell>
          <cell r="BC133">
            <v>34125</v>
          </cell>
          <cell r="BD133">
            <v>1883.6</v>
          </cell>
          <cell r="BE133">
            <v>34004</v>
          </cell>
          <cell r="BF133">
            <v>577</v>
          </cell>
          <cell r="BG133">
            <v>1568</v>
          </cell>
          <cell r="BH133">
            <v>2214</v>
          </cell>
          <cell r="BI133" t="str">
            <v>NA</v>
          </cell>
          <cell r="BJ133" t="str">
            <v>NA</v>
          </cell>
          <cell r="BK133" t="str">
            <v>NA</v>
          </cell>
          <cell r="BL133">
            <v>96.998699999999999</v>
          </cell>
          <cell r="BM133">
            <v>258.33999999999997</v>
          </cell>
          <cell r="BN133">
            <v>3.2</v>
          </cell>
          <cell r="BO133">
            <v>912882</v>
          </cell>
          <cell r="BP133">
            <v>117118.43</v>
          </cell>
          <cell r="BQ133">
            <v>46623.868900000001</v>
          </cell>
          <cell r="BR133">
            <v>79.69</v>
          </cell>
          <cell r="BS133" t="str">
            <v>NA</v>
          </cell>
          <cell r="BT133" t="str">
            <v>NA</v>
          </cell>
          <cell r="BU133" t="str">
            <v>NA</v>
          </cell>
          <cell r="BV133" t="str">
            <v>NA</v>
          </cell>
          <cell r="BW133" t="str">
            <v>NA</v>
          </cell>
          <cell r="BX133" t="str">
            <v>NA</v>
          </cell>
          <cell r="BY133" t="str">
            <v>NA</v>
          </cell>
          <cell r="BZ133" t="str">
            <v>NA</v>
          </cell>
          <cell r="CA133">
            <v>160.30000000000001</v>
          </cell>
          <cell r="CB133">
            <v>15579</v>
          </cell>
          <cell r="CC133">
            <v>18237</v>
          </cell>
          <cell r="CD133">
            <v>29846</v>
          </cell>
          <cell r="CE133">
            <v>34257</v>
          </cell>
          <cell r="CF133">
            <v>-23747</v>
          </cell>
          <cell r="CG133">
            <v>-29592</v>
          </cell>
          <cell r="CH133">
            <v>14944</v>
          </cell>
          <cell r="CI133">
            <v>14844</v>
          </cell>
        </row>
        <row r="134">
          <cell r="A134" t="str">
            <v>Q4 2002</v>
          </cell>
          <cell r="B134">
            <v>12968</v>
          </cell>
          <cell r="C134" t="str">
            <v>NA</v>
          </cell>
          <cell r="D134">
            <v>85.2</v>
          </cell>
          <cell r="E134">
            <v>87.876999999999995</v>
          </cell>
          <cell r="F134">
            <v>-687</v>
          </cell>
          <cell r="G134">
            <v>15287</v>
          </cell>
          <cell r="H134">
            <v>489</v>
          </cell>
          <cell r="I134">
            <v>30.8</v>
          </cell>
          <cell r="J134">
            <v>1947.6</v>
          </cell>
          <cell r="K134">
            <v>97.2</v>
          </cell>
          <cell r="L134">
            <v>1850.3</v>
          </cell>
          <cell r="M134">
            <v>3127.7</v>
          </cell>
          <cell r="N134">
            <v>112.1</v>
          </cell>
          <cell r="O134">
            <v>252.5</v>
          </cell>
          <cell r="P134">
            <v>501.7</v>
          </cell>
          <cell r="Q134">
            <v>436.9</v>
          </cell>
          <cell r="R134">
            <v>338.3</v>
          </cell>
          <cell r="S134">
            <v>113.5</v>
          </cell>
          <cell r="T134">
            <v>60.7</v>
          </cell>
          <cell r="U134">
            <v>34.5</v>
          </cell>
          <cell r="V134">
            <v>36.5</v>
          </cell>
          <cell r="W134">
            <v>76</v>
          </cell>
          <cell r="X134">
            <v>79.8</v>
          </cell>
          <cell r="Y134">
            <v>76.400000000000006</v>
          </cell>
          <cell r="Z134">
            <v>69.599999999999994</v>
          </cell>
          <cell r="AA134">
            <v>55.8</v>
          </cell>
          <cell r="AB134">
            <v>38.4</v>
          </cell>
          <cell r="AC134">
            <v>67.599999999999994</v>
          </cell>
          <cell r="AD134">
            <v>7.9</v>
          </cell>
          <cell r="AE134">
            <v>36.799999999999997</v>
          </cell>
          <cell r="AF134">
            <v>1537.6</v>
          </cell>
          <cell r="AG134">
            <v>8127</v>
          </cell>
          <cell r="AH134">
            <v>2451</v>
          </cell>
          <cell r="AI134">
            <v>492</v>
          </cell>
          <cell r="AJ134">
            <v>2180</v>
          </cell>
          <cell r="AK134">
            <v>409</v>
          </cell>
          <cell r="AL134">
            <v>254</v>
          </cell>
          <cell r="AM134">
            <v>1282</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v>43416</v>
          </cell>
          <cell r="AY134" t="str">
            <v>NA</v>
          </cell>
          <cell r="AZ134">
            <v>-21</v>
          </cell>
          <cell r="BA134">
            <v>34806</v>
          </cell>
          <cell r="BB134">
            <v>-2680</v>
          </cell>
          <cell r="BC134">
            <v>35364</v>
          </cell>
          <cell r="BD134">
            <v>1850.3</v>
          </cell>
          <cell r="BE134">
            <v>35519</v>
          </cell>
          <cell r="BF134">
            <v>275</v>
          </cell>
          <cell r="BG134">
            <v>1688</v>
          </cell>
          <cell r="BH134">
            <v>2196</v>
          </cell>
          <cell r="BI134" t="str">
            <v>NA</v>
          </cell>
          <cell r="BJ134" t="str">
            <v>NA</v>
          </cell>
          <cell r="BK134" t="str">
            <v>NA</v>
          </cell>
          <cell r="BL134">
            <v>100.62139999999999</v>
          </cell>
          <cell r="BM134">
            <v>268.33</v>
          </cell>
          <cell r="BN134">
            <v>3.4</v>
          </cell>
          <cell r="BO134">
            <v>917744</v>
          </cell>
          <cell r="BP134">
            <v>116639.51</v>
          </cell>
          <cell r="BQ134">
            <v>46662.450550000001</v>
          </cell>
          <cell r="BR134">
            <v>80.12</v>
          </cell>
          <cell r="BS134" t="str">
            <v>NA</v>
          </cell>
          <cell r="BT134" t="str">
            <v>NA</v>
          </cell>
          <cell r="BU134" t="str">
            <v>NA</v>
          </cell>
          <cell r="BV134" t="str">
            <v>NA</v>
          </cell>
          <cell r="BW134" t="str">
            <v>NA</v>
          </cell>
          <cell r="BX134" t="str">
            <v>NA</v>
          </cell>
          <cell r="BY134" t="str">
            <v>NA</v>
          </cell>
          <cell r="BZ134" t="str">
            <v>NA</v>
          </cell>
          <cell r="CA134">
            <v>154.6</v>
          </cell>
          <cell r="CB134">
            <v>17094</v>
          </cell>
          <cell r="CC134">
            <v>19545</v>
          </cell>
          <cell r="CD134">
            <v>29947</v>
          </cell>
          <cell r="CE134">
            <v>34075</v>
          </cell>
          <cell r="CF134">
            <v>-23872</v>
          </cell>
          <cell r="CG134">
            <v>-29650</v>
          </cell>
          <cell r="CH134">
            <v>17333</v>
          </cell>
          <cell r="CI134">
            <v>17233</v>
          </cell>
        </row>
        <row r="135">
          <cell r="A135" t="str">
            <v>Q1 2003</v>
          </cell>
          <cell r="B135">
            <v>13079</v>
          </cell>
          <cell r="C135" t="str">
            <v>NA</v>
          </cell>
          <cell r="D135">
            <v>86.4</v>
          </cell>
          <cell r="E135">
            <v>89.1</v>
          </cell>
          <cell r="F135">
            <v>1397</v>
          </cell>
          <cell r="G135">
            <v>16483</v>
          </cell>
          <cell r="H135">
            <v>604</v>
          </cell>
          <cell r="I135">
            <v>30.1</v>
          </cell>
          <cell r="J135">
            <v>1948.9</v>
          </cell>
          <cell r="K135">
            <v>93.2</v>
          </cell>
          <cell r="L135">
            <v>1855.7</v>
          </cell>
          <cell r="M135">
            <v>3139.5</v>
          </cell>
          <cell r="N135">
            <v>107.8</v>
          </cell>
          <cell r="O135">
            <v>253.5</v>
          </cell>
          <cell r="P135">
            <v>500.9</v>
          </cell>
          <cell r="Q135">
            <v>439.6</v>
          </cell>
          <cell r="R135">
            <v>341.6</v>
          </cell>
          <cell r="S135">
            <v>115.6</v>
          </cell>
          <cell r="T135">
            <v>62</v>
          </cell>
          <cell r="U135">
            <v>34.799999999999997</v>
          </cell>
          <cell r="V135">
            <v>35.299999999999997</v>
          </cell>
          <cell r="W135">
            <v>76</v>
          </cell>
          <cell r="X135">
            <v>79.3</v>
          </cell>
          <cell r="Y135">
            <v>76.5</v>
          </cell>
          <cell r="Z135">
            <v>70</v>
          </cell>
          <cell r="AA135">
            <v>56.2</v>
          </cell>
          <cell r="AB135">
            <v>38.799999999999997</v>
          </cell>
          <cell r="AC135">
            <v>67.5</v>
          </cell>
          <cell r="AD135">
            <v>7.9</v>
          </cell>
          <cell r="AE135">
            <v>36.700000000000003</v>
          </cell>
          <cell r="AF135">
            <v>1540.7</v>
          </cell>
          <cell r="AG135">
            <v>8463</v>
          </cell>
          <cell r="AH135">
            <v>2453</v>
          </cell>
          <cell r="AI135">
            <v>478</v>
          </cell>
          <cell r="AJ135">
            <v>1785</v>
          </cell>
          <cell r="AK135">
            <v>544</v>
          </cell>
          <cell r="AL135">
            <v>372</v>
          </cell>
          <cell r="AM135">
            <v>993</v>
          </cell>
          <cell r="AN135" t="str">
            <v>NA</v>
          </cell>
          <cell r="AO135" t="str">
            <v>NA</v>
          </cell>
          <cell r="AP135" t="str">
            <v>NA</v>
          </cell>
          <cell r="AQ135" t="str">
            <v>NA</v>
          </cell>
          <cell r="AR135" t="str">
            <v>NA</v>
          </cell>
          <cell r="AS135" t="str">
            <v>NA</v>
          </cell>
          <cell r="AT135" t="str">
            <v>NA</v>
          </cell>
          <cell r="AU135">
            <v>39002</v>
          </cell>
          <cell r="AV135">
            <v>928</v>
          </cell>
          <cell r="AW135">
            <v>5596</v>
          </cell>
          <cell r="AX135">
            <v>45527</v>
          </cell>
          <cell r="AY135" t="str">
            <v>NA</v>
          </cell>
          <cell r="AZ135">
            <v>-32.299999999999997</v>
          </cell>
          <cell r="BA135">
            <v>35146</v>
          </cell>
          <cell r="BB135">
            <v>-2512</v>
          </cell>
          <cell r="BC135">
            <v>35112</v>
          </cell>
          <cell r="BD135">
            <v>1855.7</v>
          </cell>
          <cell r="BE135">
            <v>34377</v>
          </cell>
          <cell r="BF135">
            <v>402</v>
          </cell>
          <cell r="BG135">
            <v>1285</v>
          </cell>
          <cell r="BH135">
            <v>2089</v>
          </cell>
          <cell r="BI135">
            <v>76.400000000000006</v>
          </cell>
          <cell r="BJ135" t="str">
            <v>NA</v>
          </cell>
          <cell r="BK135" t="str">
            <v>NA</v>
          </cell>
          <cell r="BL135">
            <v>104.1628</v>
          </cell>
          <cell r="BM135">
            <v>274.32</v>
          </cell>
          <cell r="BN135">
            <v>3.2</v>
          </cell>
          <cell r="BO135">
            <v>922800</v>
          </cell>
          <cell r="BP135">
            <v>115574.72</v>
          </cell>
          <cell r="BQ135">
            <v>46658.054320000003</v>
          </cell>
          <cell r="BR135">
            <v>80.67</v>
          </cell>
          <cell r="BS135" t="str">
            <v>NA</v>
          </cell>
          <cell r="BT135" t="str">
            <v>NA</v>
          </cell>
          <cell r="BU135" t="str">
            <v>NA</v>
          </cell>
          <cell r="BV135" t="str">
            <v>NA</v>
          </cell>
          <cell r="BW135" t="str">
            <v>NA</v>
          </cell>
          <cell r="BX135" t="str">
            <v>NA</v>
          </cell>
          <cell r="BY135" t="str">
            <v>NA</v>
          </cell>
          <cell r="BZ135" t="str">
            <v>NA</v>
          </cell>
          <cell r="CA135">
            <v>154.69999999999999</v>
          </cell>
          <cell r="CB135">
            <v>16331</v>
          </cell>
          <cell r="CC135">
            <v>18520</v>
          </cell>
          <cell r="CD135">
            <v>28300</v>
          </cell>
          <cell r="CE135">
            <v>31673</v>
          </cell>
          <cell r="CF135">
            <v>-23019</v>
          </cell>
          <cell r="CG135">
            <v>-28531</v>
          </cell>
          <cell r="CH135">
            <v>13709</v>
          </cell>
          <cell r="CI135">
            <v>13609</v>
          </cell>
        </row>
        <row r="136">
          <cell r="A136" t="str">
            <v>Q2 2003</v>
          </cell>
          <cell r="B136">
            <v>13520</v>
          </cell>
          <cell r="C136" t="str">
            <v>NA</v>
          </cell>
          <cell r="D136">
            <v>87.4</v>
          </cell>
          <cell r="E136">
            <v>89.722999999999999</v>
          </cell>
          <cell r="F136">
            <v>2239</v>
          </cell>
          <cell r="G136">
            <v>17492</v>
          </cell>
          <cell r="H136">
            <v>614</v>
          </cell>
          <cell r="I136">
            <v>28.8</v>
          </cell>
          <cell r="J136">
            <v>1970.7</v>
          </cell>
          <cell r="K136">
            <v>96.7</v>
          </cell>
          <cell r="L136">
            <v>1874</v>
          </cell>
          <cell r="M136">
            <v>3149.6</v>
          </cell>
          <cell r="N136">
            <v>108.6</v>
          </cell>
          <cell r="O136">
            <v>256.60000000000002</v>
          </cell>
          <cell r="P136">
            <v>508.8</v>
          </cell>
          <cell r="Q136">
            <v>441.1</v>
          </cell>
          <cell r="R136">
            <v>342.5</v>
          </cell>
          <cell r="S136">
            <v>118.7</v>
          </cell>
          <cell r="T136">
            <v>62.8</v>
          </cell>
          <cell r="U136">
            <v>34.9</v>
          </cell>
          <cell r="V136">
            <v>35.700000000000003</v>
          </cell>
          <cell r="W136">
            <v>76.8</v>
          </cell>
          <cell r="X136">
            <v>80.099999999999994</v>
          </cell>
          <cell r="Y136">
            <v>76.5</v>
          </cell>
          <cell r="Z136">
            <v>70</v>
          </cell>
          <cell r="AA136">
            <v>57.3</v>
          </cell>
          <cell r="AB136">
            <v>39</v>
          </cell>
          <cell r="AC136">
            <v>67.900000000000006</v>
          </cell>
          <cell r="AD136">
            <v>7.9</v>
          </cell>
          <cell r="AE136">
            <v>36.9</v>
          </cell>
          <cell r="AF136">
            <v>1560.3</v>
          </cell>
          <cell r="AG136">
            <v>8254</v>
          </cell>
          <cell r="AH136">
            <v>2720</v>
          </cell>
          <cell r="AI136">
            <v>449</v>
          </cell>
          <cell r="AJ136">
            <v>1791</v>
          </cell>
          <cell r="AK136">
            <v>406</v>
          </cell>
          <cell r="AL136">
            <v>174</v>
          </cell>
          <cell r="AM136">
            <v>978</v>
          </cell>
          <cell r="AN136" t="str">
            <v>NA</v>
          </cell>
          <cell r="AO136" t="str">
            <v>NA</v>
          </cell>
          <cell r="AP136" t="str">
            <v>NA</v>
          </cell>
          <cell r="AQ136" t="str">
            <v>NA</v>
          </cell>
          <cell r="AR136" t="str">
            <v>NA</v>
          </cell>
          <cell r="AS136" t="str">
            <v>NA</v>
          </cell>
          <cell r="AT136" t="str">
            <v>NA</v>
          </cell>
          <cell r="AU136">
            <v>40847</v>
          </cell>
          <cell r="AV136">
            <v>699</v>
          </cell>
          <cell r="AW136">
            <v>5639</v>
          </cell>
          <cell r="AX136">
            <v>47185</v>
          </cell>
          <cell r="AY136" t="str">
            <v>NA</v>
          </cell>
          <cell r="AZ136">
            <v>-22.9</v>
          </cell>
          <cell r="BA136">
            <v>35781</v>
          </cell>
          <cell r="BB136">
            <v>-1529</v>
          </cell>
          <cell r="BC136">
            <v>36086</v>
          </cell>
          <cell r="BD136">
            <v>1874</v>
          </cell>
          <cell r="BE136">
            <v>33895</v>
          </cell>
          <cell r="BF136">
            <v>188</v>
          </cell>
          <cell r="BG136">
            <v>1255</v>
          </cell>
          <cell r="BH136">
            <v>2226</v>
          </cell>
          <cell r="BI136">
            <v>75.599999999999994</v>
          </cell>
          <cell r="BJ136" t="str">
            <v>NA</v>
          </cell>
          <cell r="BK136" t="str">
            <v>NA</v>
          </cell>
          <cell r="BL136">
            <v>107.9679</v>
          </cell>
          <cell r="BM136">
            <v>278.81</v>
          </cell>
          <cell r="BN136">
            <v>2.9</v>
          </cell>
          <cell r="BO136">
            <v>927554</v>
          </cell>
          <cell r="BP136">
            <v>116568.92</v>
          </cell>
          <cell r="BQ136">
            <v>46579.180950000002</v>
          </cell>
          <cell r="BR136">
            <v>81.2</v>
          </cell>
          <cell r="BS136" t="str">
            <v>NA</v>
          </cell>
          <cell r="BT136" t="str">
            <v>NA</v>
          </cell>
          <cell r="BU136" t="str">
            <v>NA</v>
          </cell>
          <cell r="BV136" t="str">
            <v>NA</v>
          </cell>
          <cell r="BW136" t="str">
            <v>NA</v>
          </cell>
          <cell r="BX136" t="str">
            <v>NA</v>
          </cell>
          <cell r="BY136" t="str">
            <v>NA</v>
          </cell>
          <cell r="BZ136" t="str">
            <v>NA</v>
          </cell>
          <cell r="CA136">
            <v>159.1</v>
          </cell>
          <cell r="CB136">
            <v>16534</v>
          </cell>
          <cell r="CC136">
            <v>18505</v>
          </cell>
          <cell r="CD136">
            <v>29094</v>
          </cell>
          <cell r="CE136">
            <v>33193</v>
          </cell>
          <cell r="CF136">
            <v>-23035</v>
          </cell>
          <cell r="CG136">
            <v>-28784</v>
          </cell>
          <cell r="CH136">
            <v>15909</v>
          </cell>
          <cell r="CI136">
            <v>15809</v>
          </cell>
        </row>
        <row r="137">
          <cell r="A137" t="str">
            <v>Q3 2003</v>
          </cell>
          <cell r="B137">
            <v>13834</v>
          </cell>
          <cell r="C137" t="str">
            <v>NA</v>
          </cell>
          <cell r="D137">
            <v>87.5</v>
          </cell>
          <cell r="E137">
            <v>90.242999999999995</v>
          </cell>
          <cell r="F137">
            <v>2325</v>
          </cell>
          <cell r="G137">
            <v>17503</v>
          </cell>
          <cell r="H137">
            <v>614</v>
          </cell>
          <cell r="I137">
            <v>30.3</v>
          </cell>
          <cell r="J137">
            <v>2016.8</v>
          </cell>
          <cell r="K137">
            <v>103.9</v>
          </cell>
          <cell r="L137">
            <v>1912.9</v>
          </cell>
          <cell r="M137">
            <v>3166.1</v>
          </cell>
          <cell r="N137">
            <v>137.5</v>
          </cell>
          <cell r="O137">
            <v>264.89999999999998</v>
          </cell>
          <cell r="P137">
            <v>508.2</v>
          </cell>
          <cell r="Q137">
            <v>441.3</v>
          </cell>
          <cell r="R137">
            <v>345</v>
          </cell>
          <cell r="S137">
            <v>118.7</v>
          </cell>
          <cell r="T137">
            <v>63.3</v>
          </cell>
          <cell r="U137">
            <v>34</v>
          </cell>
          <cell r="V137">
            <v>45.5</v>
          </cell>
          <cell r="W137">
            <v>79.099999999999994</v>
          </cell>
          <cell r="X137">
            <v>79.400000000000006</v>
          </cell>
          <cell r="Y137">
            <v>76</v>
          </cell>
          <cell r="Z137">
            <v>70.099999999999994</v>
          </cell>
          <cell r="AA137">
            <v>56.7</v>
          </cell>
          <cell r="AB137">
            <v>39</v>
          </cell>
          <cell r="AC137">
            <v>69</v>
          </cell>
          <cell r="AD137">
            <v>7.7</v>
          </cell>
          <cell r="AE137">
            <v>37.1</v>
          </cell>
          <cell r="AF137">
            <v>1593.9</v>
          </cell>
          <cell r="AG137">
            <v>8922</v>
          </cell>
          <cell r="AH137">
            <v>3272</v>
          </cell>
          <cell r="AI137">
            <v>447</v>
          </cell>
          <cell r="AJ137">
            <v>1915</v>
          </cell>
          <cell r="AK137">
            <v>528</v>
          </cell>
          <cell r="AL137">
            <v>229</v>
          </cell>
          <cell r="AM137">
            <v>1076</v>
          </cell>
          <cell r="AN137" t="str">
            <v>NA</v>
          </cell>
          <cell r="AO137" t="str">
            <v>NA</v>
          </cell>
          <cell r="AP137" t="str">
            <v>NA</v>
          </cell>
          <cell r="AQ137" t="str">
            <v>NA</v>
          </cell>
          <cell r="AR137" t="str">
            <v>NA</v>
          </cell>
          <cell r="AS137" t="str">
            <v>NA</v>
          </cell>
          <cell r="AT137" t="str">
            <v>NA</v>
          </cell>
          <cell r="AU137">
            <v>43945</v>
          </cell>
          <cell r="AV137">
            <v>836</v>
          </cell>
          <cell r="AW137">
            <v>6143</v>
          </cell>
          <cell r="AX137">
            <v>50924</v>
          </cell>
          <cell r="AY137" t="str">
            <v>NA</v>
          </cell>
          <cell r="AZ137">
            <v>-24.3</v>
          </cell>
          <cell r="BA137">
            <v>36314</v>
          </cell>
          <cell r="BB137">
            <v>-1339</v>
          </cell>
          <cell r="BC137">
            <v>35605</v>
          </cell>
          <cell r="BD137">
            <v>1912.9</v>
          </cell>
          <cell r="BE137">
            <v>34917</v>
          </cell>
          <cell r="BF137">
            <v>247</v>
          </cell>
          <cell r="BG137">
            <v>1380</v>
          </cell>
          <cell r="BH137">
            <v>2644</v>
          </cell>
          <cell r="BI137">
            <v>74.599999999999994</v>
          </cell>
          <cell r="BJ137" t="str">
            <v>NA</v>
          </cell>
          <cell r="BK137" t="str">
            <v>NA</v>
          </cell>
          <cell r="BL137">
            <v>110.21339999999999</v>
          </cell>
          <cell r="BM137">
            <v>292.23</v>
          </cell>
          <cell r="BN137">
            <v>2.6</v>
          </cell>
          <cell r="BO137">
            <v>942111</v>
          </cell>
          <cell r="BP137">
            <v>117415.42</v>
          </cell>
          <cell r="BQ137">
            <v>46673.131029999997</v>
          </cell>
          <cell r="BR137">
            <v>81.31</v>
          </cell>
          <cell r="BS137" t="str">
            <v>NA</v>
          </cell>
          <cell r="BT137" t="str">
            <v>NA</v>
          </cell>
          <cell r="BU137" t="str">
            <v>NA</v>
          </cell>
          <cell r="BV137" t="str">
            <v>NA</v>
          </cell>
          <cell r="BW137" t="str">
            <v>NA</v>
          </cell>
          <cell r="BX137" t="str">
            <v>NA</v>
          </cell>
          <cell r="BY137" t="str">
            <v>NA</v>
          </cell>
          <cell r="BZ137" t="str">
            <v>NA</v>
          </cell>
          <cell r="CA137">
            <v>164.5</v>
          </cell>
          <cell r="CB137">
            <v>16416</v>
          </cell>
          <cell r="CC137">
            <v>18602</v>
          </cell>
          <cell r="CD137">
            <v>28876</v>
          </cell>
          <cell r="CE137">
            <v>33761</v>
          </cell>
          <cell r="CF137">
            <v>-23513</v>
          </cell>
          <cell r="CG137">
            <v>-29360</v>
          </cell>
          <cell r="CH137">
            <v>18140</v>
          </cell>
          <cell r="CI137">
            <v>18040</v>
          </cell>
        </row>
        <row r="138">
          <cell r="A138" t="str">
            <v>Q4 2003</v>
          </cell>
          <cell r="B138">
            <v>14240</v>
          </cell>
          <cell r="C138" t="str">
            <v>NA</v>
          </cell>
          <cell r="D138">
            <v>87.9</v>
          </cell>
          <cell r="E138">
            <v>90.650999999999996</v>
          </cell>
          <cell r="F138">
            <v>-239</v>
          </cell>
          <cell r="G138">
            <v>16492</v>
          </cell>
          <cell r="H138">
            <v>624</v>
          </cell>
          <cell r="I138">
            <v>29</v>
          </cell>
          <cell r="J138">
            <v>1988.9</v>
          </cell>
          <cell r="K138">
            <v>89.3</v>
          </cell>
          <cell r="L138">
            <v>1899.5</v>
          </cell>
          <cell r="M138">
            <v>3184.3</v>
          </cell>
          <cell r="N138">
            <v>103.2</v>
          </cell>
          <cell r="O138">
            <v>259.5</v>
          </cell>
          <cell r="P138">
            <v>521.1</v>
          </cell>
          <cell r="Q138">
            <v>445.7</v>
          </cell>
          <cell r="R138">
            <v>349.9</v>
          </cell>
          <cell r="S138">
            <v>121.1</v>
          </cell>
          <cell r="T138">
            <v>63.5</v>
          </cell>
          <cell r="U138">
            <v>35.5</v>
          </cell>
          <cell r="V138">
            <v>34.4</v>
          </cell>
          <cell r="W138">
            <v>77.400000000000006</v>
          </cell>
          <cell r="X138">
            <v>80.7</v>
          </cell>
          <cell r="Y138">
            <v>76.2</v>
          </cell>
          <cell r="Z138">
            <v>70.7</v>
          </cell>
          <cell r="AA138">
            <v>57.2</v>
          </cell>
          <cell r="AB138">
            <v>38.700000000000003</v>
          </cell>
          <cell r="AC138">
            <v>68.099999999999994</v>
          </cell>
          <cell r="AD138">
            <v>8</v>
          </cell>
          <cell r="AE138">
            <v>36.799999999999997</v>
          </cell>
          <cell r="AF138">
            <v>1575</v>
          </cell>
          <cell r="AG138">
            <v>10618</v>
          </cell>
          <cell r="AH138">
            <v>3410</v>
          </cell>
          <cell r="AI138">
            <v>554</v>
          </cell>
          <cell r="AJ138">
            <v>2313</v>
          </cell>
          <cell r="AK138">
            <v>548</v>
          </cell>
          <cell r="AL138">
            <v>866</v>
          </cell>
          <cell r="AM138">
            <v>1641</v>
          </cell>
          <cell r="AN138" t="str">
            <v>NA</v>
          </cell>
          <cell r="AO138" t="str">
            <v>NA</v>
          </cell>
          <cell r="AP138" t="str">
            <v>NA</v>
          </cell>
          <cell r="AQ138" t="str">
            <v>NA</v>
          </cell>
          <cell r="AR138" t="str">
            <v>NA</v>
          </cell>
          <cell r="AS138" t="str">
            <v>NA</v>
          </cell>
          <cell r="AT138" t="str">
            <v>NA</v>
          </cell>
          <cell r="AU138">
            <v>51522</v>
          </cell>
          <cell r="AV138">
            <v>1008</v>
          </cell>
          <cell r="AW138">
            <v>2462</v>
          </cell>
          <cell r="AX138">
            <v>54992</v>
          </cell>
          <cell r="AY138" t="str">
            <v>NA</v>
          </cell>
          <cell r="AZ138">
            <v>-23.5</v>
          </cell>
          <cell r="BA138">
            <v>38211</v>
          </cell>
          <cell r="BB138">
            <v>-3762</v>
          </cell>
          <cell r="BC138">
            <v>38731</v>
          </cell>
          <cell r="BD138">
            <v>1899.5</v>
          </cell>
          <cell r="BE138">
            <v>38472</v>
          </cell>
          <cell r="BF138">
            <v>936</v>
          </cell>
          <cell r="BG138">
            <v>2089</v>
          </cell>
          <cell r="BH138">
            <v>2635</v>
          </cell>
          <cell r="BI138">
            <v>73.400000000000006</v>
          </cell>
          <cell r="BJ138" t="str">
            <v>NA</v>
          </cell>
          <cell r="BK138" t="str">
            <v>NA</v>
          </cell>
          <cell r="BL138">
            <v>114.223</v>
          </cell>
          <cell r="BM138">
            <v>305.69</v>
          </cell>
          <cell r="BN138">
            <v>2.5</v>
          </cell>
          <cell r="BO138">
            <v>942255</v>
          </cell>
          <cell r="BP138">
            <v>117024.2</v>
          </cell>
          <cell r="BQ138">
            <v>46737.310100000002</v>
          </cell>
          <cell r="BR138">
            <v>81.77</v>
          </cell>
          <cell r="BS138" t="str">
            <v>NA</v>
          </cell>
          <cell r="BT138" t="str">
            <v>NA</v>
          </cell>
          <cell r="BU138" t="str">
            <v>NA</v>
          </cell>
          <cell r="BV138" t="str">
            <v>NA</v>
          </cell>
          <cell r="BW138" t="str">
            <v>NA</v>
          </cell>
          <cell r="BX138" t="str">
            <v>NA</v>
          </cell>
          <cell r="BY138" t="str">
            <v>NA</v>
          </cell>
          <cell r="BZ138" t="str">
            <v>NA</v>
          </cell>
          <cell r="CA138">
            <v>163.5</v>
          </cell>
          <cell r="CB138">
            <v>18004</v>
          </cell>
          <cell r="CC138">
            <v>20095</v>
          </cell>
          <cell r="CD138">
            <v>31414</v>
          </cell>
          <cell r="CE138">
            <v>37286</v>
          </cell>
          <cell r="CF138">
            <v>-26063</v>
          </cell>
          <cell r="CG138">
            <v>-32766</v>
          </cell>
          <cell r="CH138">
            <v>21061</v>
          </cell>
          <cell r="CI138">
            <v>20961</v>
          </cell>
        </row>
        <row r="139">
          <cell r="A139" t="str">
            <v>Q1 2004</v>
          </cell>
          <cell r="B139">
            <v>14237</v>
          </cell>
          <cell r="C139" t="str">
            <v>NA</v>
          </cell>
          <cell r="D139">
            <v>88.2</v>
          </cell>
          <cell r="E139">
            <v>91.106999999999999</v>
          </cell>
          <cell r="F139">
            <v>1643</v>
          </cell>
          <cell r="G139">
            <v>17663</v>
          </cell>
          <cell r="H139">
            <v>549</v>
          </cell>
          <cell r="I139">
            <v>33.4</v>
          </cell>
          <cell r="J139">
            <v>2004.2</v>
          </cell>
          <cell r="K139">
            <v>101.8</v>
          </cell>
          <cell r="L139">
            <v>1902.4</v>
          </cell>
          <cell r="M139">
            <v>3194.9</v>
          </cell>
          <cell r="N139">
            <v>102.3</v>
          </cell>
          <cell r="O139">
            <v>256.39999999999998</v>
          </cell>
          <cell r="P139">
            <v>518.20000000000005</v>
          </cell>
          <cell r="Q139">
            <v>447.5</v>
          </cell>
          <cell r="R139">
            <v>357.4</v>
          </cell>
          <cell r="S139">
            <v>121.5</v>
          </cell>
          <cell r="T139">
            <v>64.2</v>
          </cell>
          <cell r="U139">
            <v>35</v>
          </cell>
          <cell r="V139">
            <v>34.200000000000003</v>
          </cell>
          <cell r="W139">
            <v>76.3</v>
          </cell>
          <cell r="X139">
            <v>79.900000000000006</v>
          </cell>
          <cell r="Y139">
            <v>76.099999999999994</v>
          </cell>
          <cell r="Z139">
            <v>72</v>
          </cell>
          <cell r="AA139">
            <v>57</v>
          </cell>
          <cell r="AB139">
            <v>38.799999999999997</v>
          </cell>
          <cell r="AC139">
            <v>68</v>
          </cell>
          <cell r="AD139">
            <v>7.9</v>
          </cell>
          <cell r="AE139">
            <v>36.700000000000003</v>
          </cell>
          <cell r="AF139">
            <v>1568.7</v>
          </cell>
          <cell r="AG139">
            <v>10056</v>
          </cell>
          <cell r="AH139">
            <v>3344</v>
          </cell>
          <cell r="AI139">
            <v>544</v>
          </cell>
          <cell r="AJ139">
            <v>1968</v>
          </cell>
          <cell r="AK139">
            <v>535</v>
          </cell>
          <cell r="AL139">
            <v>643</v>
          </cell>
          <cell r="AM139">
            <v>1130</v>
          </cell>
          <cell r="AN139" t="str">
            <v>NA</v>
          </cell>
          <cell r="AO139" t="str">
            <v>NA</v>
          </cell>
          <cell r="AP139" t="str">
            <v>NA</v>
          </cell>
          <cell r="AQ139" t="str">
            <v>NA</v>
          </cell>
          <cell r="AR139" t="str">
            <v>NA</v>
          </cell>
          <cell r="AS139" t="str">
            <v>NA</v>
          </cell>
          <cell r="AT139" t="str">
            <v>NA</v>
          </cell>
          <cell r="AU139">
            <v>56339</v>
          </cell>
          <cell r="AV139">
            <v>612</v>
          </cell>
          <cell r="AW139">
            <v>1295</v>
          </cell>
          <cell r="AX139">
            <v>58246</v>
          </cell>
          <cell r="AY139">
            <v>32.1</v>
          </cell>
          <cell r="AZ139">
            <v>-24.7</v>
          </cell>
          <cell r="BA139">
            <v>37995</v>
          </cell>
          <cell r="BB139">
            <v>-3341</v>
          </cell>
          <cell r="BC139">
            <v>38014</v>
          </cell>
          <cell r="BD139">
            <v>1902.4</v>
          </cell>
          <cell r="BE139">
            <v>35932</v>
          </cell>
          <cell r="BF139">
            <v>694</v>
          </cell>
          <cell r="BG139">
            <v>1390</v>
          </cell>
          <cell r="BH139">
            <v>2524</v>
          </cell>
          <cell r="BI139">
            <v>72.8</v>
          </cell>
          <cell r="BJ139" t="str">
            <v>NA</v>
          </cell>
          <cell r="BK139" t="str">
            <v>NA</v>
          </cell>
          <cell r="BL139">
            <v>117.5059</v>
          </cell>
          <cell r="BM139">
            <v>305.33</v>
          </cell>
          <cell r="BN139">
            <v>2.8</v>
          </cell>
          <cell r="BO139">
            <v>950710</v>
          </cell>
          <cell r="BP139">
            <v>116170.63</v>
          </cell>
          <cell r="BQ139">
            <v>46740.360529999998</v>
          </cell>
          <cell r="BR139">
            <v>82.05</v>
          </cell>
          <cell r="BS139" t="str">
            <v>NA</v>
          </cell>
          <cell r="BT139" t="str">
            <v>NA</v>
          </cell>
          <cell r="BU139" t="str">
            <v>NA</v>
          </cell>
          <cell r="BV139" t="str">
            <v>NA</v>
          </cell>
          <cell r="BW139" t="str">
            <v>NA</v>
          </cell>
          <cell r="BX139" t="str">
            <v>NA</v>
          </cell>
          <cell r="BY139" t="str">
            <v>NA</v>
          </cell>
          <cell r="BZ139" t="str">
            <v>NA</v>
          </cell>
          <cell r="CA139">
            <v>165.7</v>
          </cell>
          <cell r="CB139">
            <v>17279</v>
          </cell>
          <cell r="CC139">
            <v>19224</v>
          </cell>
          <cell r="CD139">
            <v>30167</v>
          </cell>
          <cell r="CE139">
            <v>34465</v>
          </cell>
          <cell r="CF139">
            <v>-24627</v>
          </cell>
          <cell r="CG139">
            <v>-29468</v>
          </cell>
          <cell r="CH139">
            <v>16721</v>
          </cell>
          <cell r="CI139">
            <v>16621</v>
          </cell>
        </row>
        <row r="140">
          <cell r="A140" t="str">
            <v>Q2 2004</v>
          </cell>
          <cell r="B140">
            <v>14731</v>
          </cell>
          <cell r="C140" t="str">
            <v>NA</v>
          </cell>
          <cell r="D140">
            <v>89.3</v>
          </cell>
          <cell r="E140">
            <v>91.483000000000004</v>
          </cell>
          <cell r="F140">
            <v>2636</v>
          </cell>
          <cell r="G140">
            <v>18734</v>
          </cell>
          <cell r="H140">
            <v>559</v>
          </cell>
          <cell r="I140">
            <v>30</v>
          </cell>
          <cell r="J140">
            <v>2022.9</v>
          </cell>
          <cell r="K140">
            <v>97</v>
          </cell>
          <cell r="L140">
            <v>1925.9</v>
          </cell>
          <cell r="M140">
            <v>3207.2</v>
          </cell>
          <cell r="N140">
            <v>102.1</v>
          </cell>
          <cell r="O140">
            <v>261.3</v>
          </cell>
          <cell r="P140">
            <v>523.70000000000005</v>
          </cell>
          <cell r="Q140">
            <v>454.1</v>
          </cell>
          <cell r="R140">
            <v>361</v>
          </cell>
          <cell r="S140">
            <v>124.6</v>
          </cell>
          <cell r="T140">
            <v>64.7</v>
          </cell>
          <cell r="U140">
            <v>34.5</v>
          </cell>
          <cell r="V140">
            <v>34.299999999999997</v>
          </cell>
          <cell r="W140">
            <v>77.7</v>
          </cell>
          <cell r="X140">
            <v>80.2</v>
          </cell>
          <cell r="Y140">
            <v>76.900000000000006</v>
          </cell>
          <cell r="Z140">
            <v>72.5</v>
          </cell>
          <cell r="AA140">
            <v>58.1</v>
          </cell>
          <cell r="AB140">
            <v>38.9</v>
          </cell>
          <cell r="AC140">
            <v>68.599999999999994</v>
          </cell>
          <cell r="AD140">
            <v>7.7</v>
          </cell>
          <cell r="AE140">
            <v>36.700000000000003</v>
          </cell>
          <cell r="AF140">
            <v>1596.1</v>
          </cell>
          <cell r="AG140">
            <v>10529</v>
          </cell>
          <cell r="AH140">
            <v>3641</v>
          </cell>
          <cell r="AI140">
            <v>544</v>
          </cell>
          <cell r="AJ140">
            <v>2090</v>
          </cell>
          <cell r="AK140">
            <v>525</v>
          </cell>
          <cell r="AL140">
            <v>596</v>
          </cell>
          <cell r="AM140">
            <v>1494</v>
          </cell>
          <cell r="AN140" t="str">
            <v>NA</v>
          </cell>
          <cell r="AO140" t="str">
            <v>NA</v>
          </cell>
          <cell r="AP140" t="str">
            <v>NA</v>
          </cell>
          <cell r="AQ140" t="str">
            <v>NA</v>
          </cell>
          <cell r="AR140" t="str">
            <v>NA</v>
          </cell>
          <cell r="AS140" t="str">
            <v>NA</v>
          </cell>
          <cell r="AT140" t="str">
            <v>NA</v>
          </cell>
          <cell r="AU140">
            <v>60333</v>
          </cell>
          <cell r="AV140">
            <v>749</v>
          </cell>
          <cell r="AW140">
            <v>1186</v>
          </cell>
          <cell r="AX140">
            <v>62268</v>
          </cell>
          <cell r="AY140">
            <v>34</v>
          </cell>
          <cell r="AZ140">
            <v>-28.9</v>
          </cell>
          <cell r="BA140">
            <v>38990</v>
          </cell>
          <cell r="BB140">
            <v>-2498</v>
          </cell>
          <cell r="BC140">
            <v>39325</v>
          </cell>
          <cell r="BD140">
            <v>1925.9</v>
          </cell>
          <cell r="BE140">
            <v>36716</v>
          </cell>
          <cell r="BF140">
            <v>642</v>
          </cell>
          <cell r="BG140">
            <v>1831</v>
          </cell>
          <cell r="BH140">
            <v>2658</v>
          </cell>
          <cell r="BI140">
            <v>72</v>
          </cell>
          <cell r="BJ140" t="str">
            <v>NA</v>
          </cell>
          <cell r="BK140" t="str">
            <v>NA</v>
          </cell>
          <cell r="BL140">
            <v>120.33110000000001</v>
          </cell>
          <cell r="BM140">
            <v>308.58</v>
          </cell>
          <cell r="BN140">
            <v>2.6</v>
          </cell>
          <cell r="BO140">
            <v>957957</v>
          </cell>
          <cell r="BP140">
            <v>117358.52</v>
          </cell>
          <cell r="BQ140">
            <v>46911.073369999998</v>
          </cell>
          <cell r="BR140">
            <v>83.07</v>
          </cell>
          <cell r="BS140" t="str">
            <v>NA</v>
          </cell>
          <cell r="BT140" t="str">
            <v>NA</v>
          </cell>
          <cell r="BU140" t="str">
            <v>NA</v>
          </cell>
          <cell r="BV140" t="str">
            <v>NA</v>
          </cell>
          <cell r="BW140" t="str">
            <v>NA</v>
          </cell>
          <cell r="BX140" t="str">
            <v>NA</v>
          </cell>
          <cell r="BY140" t="str">
            <v>NA</v>
          </cell>
          <cell r="BZ140" t="str">
            <v>NA</v>
          </cell>
          <cell r="CA140">
            <v>173.8</v>
          </cell>
          <cell r="CB140">
            <v>17403</v>
          </cell>
          <cell r="CC140">
            <v>19236</v>
          </cell>
          <cell r="CD140">
            <v>31909</v>
          </cell>
          <cell r="CE140">
            <v>36687</v>
          </cell>
          <cell r="CF140">
            <v>-25781</v>
          </cell>
          <cell r="CG140">
            <v>-30310</v>
          </cell>
          <cell r="CH140">
            <v>19236</v>
          </cell>
          <cell r="CI140">
            <v>19136</v>
          </cell>
        </row>
        <row r="141">
          <cell r="A141" t="str">
            <v>Q3 2004</v>
          </cell>
          <cell r="B141">
            <v>15102</v>
          </cell>
          <cell r="C141" t="str">
            <v>NA</v>
          </cell>
          <cell r="D141">
            <v>89.7</v>
          </cell>
          <cell r="E141">
            <v>92.126000000000005</v>
          </cell>
          <cell r="F141">
            <v>2710</v>
          </cell>
          <cell r="G141">
            <v>18926</v>
          </cell>
          <cell r="H141">
            <v>559</v>
          </cell>
          <cell r="I141">
            <v>31.3</v>
          </cell>
          <cell r="J141">
            <v>2080.8000000000002</v>
          </cell>
          <cell r="K141">
            <v>96.6</v>
          </cell>
          <cell r="L141">
            <v>1984.2</v>
          </cell>
          <cell r="M141">
            <v>3228.9</v>
          </cell>
          <cell r="N141">
            <v>133.1</v>
          </cell>
          <cell r="O141">
            <v>274.10000000000002</v>
          </cell>
          <cell r="P141">
            <v>533.4</v>
          </cell>
          <cell r="Q141">
            <v>455.6</v>
          </cell>
          <cell r="R141">
            <v>363.5</v>
          </cell>
          <cell r="S141">
            <v>125.1</v>
          </cell>
          <cell r="T141">
            <v>64.3</v>
          </cell>
          <cell r="U141">
            <v>35.200000000000003</v>
          </cell>
          <cell r="V141">
            <v>44.9</v>
          </cell>
          <cell r="W141">
            <v>81.3</v>
          </cell>
          <cell r="X141">
            <v>80.7</v>
          </cell>
          <cell r="Y141">
            <v>76.5</v>
          </cell>
          <cell r="Z141">
            <v>72.5</v>
          </cell>
          <cell r="AA141">
            <v>57.8</v>
          </cell>
          <cell r="AB141">
            <v>38.200000000000003</v>
          </cell>
          <cell r="AC141">
            <v>70.2</v>
          </cell>
          <cell r="AD141">
            <v>7.8</v>
          </cell>
          <cell r="AE141">
            <v>36.9</v>
          </cell>
          <cell r="AF141">
            <v>1654.6</v>
          </cell>
          <cell r="AG141">
            <v>10395</v>
          </cell>
          <cell r="AH141">
            <v>3645</v>
          </cell>
          <cell r="AI141">
            <v>566</v>
          </cell>
          <cell r="AJ141">
            <v>2295</v>
          </cell>
          <cell r="AK141">
            <v>687</v>
          </cell>
          <cell r="AL141">
            <v>318</v>
          </cell>
          <cell r="AM141">
            <v>1429</v>
          </cell>
          <cell r="AN141" t="str">
            <v>NA</v>
          </cell>
          <cell r="AO141" t="str">
            <v>NA</v>
          </cell>
          <cell r="AP141" t="str">
            <v>NA</v>
          </cell>
          <cell r="AQ141" t="str">
            <v>NA</v>
          </cell>
          <cell r="AR141" t="str">
            <v>NA</v>
          </cell>
          <cell r="AS141" t="str">
            <v>NA</v>
          </cell>
          <cell r="AT141" t="str">
            <v>NA</v>
          </cell>
          <cell r="AU141">
            <v>67180</v>
          </cell>
          <cell r="AV141">
            <v>650</v>
          </cell>
          <cell r="AW141">
            <v>1235</v>
          </cell>
          <cell r="AX141">
            <v>69065</v>
          </cell>
          <cell r="AY141">
            <v>31.3</v>
          </cell>
          <cell r="AZ141">
            <v>-26.1</v>
          </cell>
          <cell r="BA141">
            <v>39138</v>
          </cell>
          <cell r="BB141">
            <v>-1750</v>
          </cell>
          <cell r="BC141">
            <v>38333</v>
          </cell>
          <cell r="BD141">
            <v>1984.2</v>
          </cell>
          <cell r="BE141">
            <v>36975</v>
          </cell>
          <cell r="BF141">
            <v>341</v>
          </cell>
          <cell r="BG141">
            <v>1752</v>
          </cell>
          <cell r="BH141">
            <v>2628</v>
          </cell>
          <cell r="BI141">
            <v>71.400000000000006</v>
          </cell>
          <cell r="BJ141" t="str">
            <v>NA</v>
          </cell>
          <cell r="BK141" t="str">
            <v>NA</v>
          </cell>
          <cell r="BL141">
            <v>123.3194</v>
          </cell>
          <cell r="BM141">
            <v>323.33999999999997</v>
          </cell>
          <cell r="BN141">
            <v>2.2000000000000002</v>
          </cell>
          <cell r="BO141">
            <v>964154</v>
          </cell>
          <cell r="BP141">
            <v>118229.15</v>
          </cell>
          <cell r="BQ141">
            <v>46863.711790000001</v>
          </cell>
          <cell r="BR141">
            <v>83.14</v>
          </cell>
          <cell r="BS141" t="str">
            <v>NA</v>
          </cell>
          <cell r="BT141" t="str">
            <v>NA</v>
          </cell>
          <cell r="BU141" t="str">
            <v>NA</v>
          </cell>
          <cell r="BV141" t="str">
            <v>NA</v>
          </cell>
          <cell r="BW141" t="str">
            <v>NA</v>
          </cell>
          <cell r="BX141" t="str">
            <v>NA</v>
          </cell>
          <cell r="BY141" t="str">
            <v>NA</v>
          </cell>
          <cell r="BZ141" t="str">
            <v>NA</v>
          </cell>
          <cell r="CA141">
            <v>187.7</v>
          </cell>
          <cell r="CB141">
            <v>17466</v>
          </cell>
          <cell r="CC141">
            <v>19432</v>
          </cell>
          <cell r="CD141">
            <v>30970</v>
          </cell>
          <cell r="CE141">
            <v>35924</v>
          </cell>
          <cell r="CF141">
            <v>-25508</v>
          </cell>
          <cell r="CG141">
            <v>-30058</v>
          </cell>
          <cell r="CH141">
            <v>18213</v>
          </cell>
          <cell r="CI141">
            <v>18113</v>
          </cell>
        </row>
        <row r="142">
          <cell r="A142" t="str">
            <v>Q4 2004</v>
          </cell>
          <cell r="B142">
            <v>15324</v>
          </cell>
          <cell r="C142" t="str">
            <v>NA</v>
          </cell>
          <cell r="D142">
            <v>90.2</v>
          </cell>
          <cell r="E142">
            <v>92.516999999999996</v>
          </cell>
          <cell r="F142">
            <v>-41</v>
          </cell>
          <cell r="G142">
            <v>17750</v>
          </cell>
          <cell r="H142">
            <v>569</v>
          </cell>
          <cell r="I142">
            <v>31.4</v>
          </cell>
          <cell r="J142">
            <v>2064.6999999999998</v>
          </cell>
          <cell r="K142">
            <v>90.9</v>
          </cell>
          <cell r="L142">
            <v>1973.8</v>
          </cell>
          <cell r="M142">
            <v>3253.6</v>
          </cell>
          <cell r="N142">
            <v>103.8</v>
          </cell>
          <cell r="O142">
            <v>267.5</v>
          </cell>
          <cell r="P142">
            <v>541.9</v>
          </cell>
          <cell r="Q142">
            <v>462.5</v>
          </cell>
          <cell r="R142">
            <v>367.4</v>
          </cell>
          <cell r="S142">
            <v>127.2</v>
          </cell>
          <cell r="T142">
            <v>68.5</v>
          </cell>
          <cell r="U142">
            <v>35</v>
          </cell>
          <cell r="V142">
            <v>35.200000000000003</v>
          </cell>
          <cell r="W142">
            <v>79.099999999999994</v>
          </cell>
          <cell r="X142">
            <v>80.8</v>
          </cell>
          <cell r="Y142">
            <v>77</v>
          </cell>
          <cell r="Z142">
            <v>72.8</v>
          </cell>
          <cell r="AA142">
            <v>58.1</v>
          </cell>
          <cell r="AB142">
            <v>40.299999999999997</v>
          </cell>
          <cell r="AC142">
            <v>69.3</v>
          </cell>
          <cell r="AD142">
            <v>7.7</v>
          </cell>
          <cell r="AE142">
            <v>36.700000000000003</v>
          </cell>
          <cell r="AF142">
            <v>1643.6</v>
          </cell>
          <cell r="AG142">
            <v>11128</v>
          </cell>
          <cell r="AH142">
            <v>4066</v>
          </cell>
          <cell r="AI142">
            <v>608</v>
          </cell>
          <cell r="AJ142">
            <v>2565</v>
          </cell>
          <cell r="AK142">
            <v>689</v>
          </cell>
          <cell r="AL142">
            <v>523</v>
          </cell>
          <cell r="AM142">
            <v>1413</v>
          </cell>
          <cell r="AN142" t="str">
            <v>NA</v>
          </cell>
          <cell r="AO142" t="str">
            <v>NA</v>
          </cell>
          <cell r="AP142" t="str">
            <v>NA</v>
          </cell>
          <cell r="AQ142" t="str">
            <v>NA</v>
          </cell>
          <cell r="AR142" t="str">
            <v>NA</v>
          </cell>
          <cell r="AS142" t="str">
            <v>NA</v>
          </cell>
          <cell r="AT142" t="str">
            <v>NA</v>
          </cell>
          <cell r="AU142">
            <v>71660</v>
          </cell>
          <cell r="AV142">
            <v>787</v>
          </cell>
          <cell r="AW142">
            <v>1259</v>
          </cell>
          <cell r="AX142">
            <v>73706</v>
          </cell>
          <cell r="AY142">
            <v>29.8</v>
          </cell>
          <cell r="AZ142">
            <v>-22.3</v>
          </cell>
          <cell r="BA142">
            <v>40356</v>
          </cell>
          <cell r="BB142">
            <v>-3948</v>
          </cell>
          <cell r="BC142">
            <v>40518</v>
          </cell>
          <cell r="BD142">
            <v>1973.8</v>
          </cell>
          <cell r="BE142">
            <v>39327</v>
          </cell>
          <cell r="BF142">
            <v>561</v>
          </cell>
          <cell r="BG142">
            <v>1730</v>
          </cell>
          <cell r="BH142">
            <v>2788</v>
          </cell>
          <cell r="BI142">
            <v>71</v>
          </cell>
          <cell r="BJ142" t="str">
            <v>NA</v>
          </cell>
          <cell r="BK142" t="str">
            <v>NA</v>
          </cell>
          <cell r="BL142">
            <v>124.14490000000001</v>
          </cell>
          <cell r="BM142">
            <v>340.18</v>
          </cell>
          <cell r="BN142">
            <v>2.5</v>
          </cell>
          <cell r="BO142">
            <v>969731</v>
          </cell>
          <cell r="BP142">
            <v>117933.57</v>
          </cell>
          <cell r="BQ142">
            <v>46952.234279999997</v>
          </cell>
          <cell r="BR142">
            <v>83.66</v>
          </cell>
          <cell r="BS142" t="str">
            <v>NA</v>
          </cell>
          <cell r="BT142" t="str">
            <v>NA</v>
          </cell>
          <cell r="BU142" t="str">
            <v>NA</v>
          </cell>
          <cell r="BV142" t="str">
            <v>NA</v>
          </cell>
          <cell r="BW142" t="str">
            <v>NA</v>
          </cell>
          <cell r="BX142" t="str">
            <v>NA</v>
          </cell>
          <cell r="BY142" t="str">
            <v>NA</v>
          </cell>
          <cell r="BZ142" t="str">
            <v>NA</v>
          </cell>
          <cell r="CA142">
            <v>187.3</v>
          </cell>
          <cell r="CB142">
            <v>19100</v>
          </cell>
          <cell r="CC142">
            <v>20844</v>
          </cell>
          <cell r="CD142">
            <v>32705</v>
          </cell>
          <cell r="CE142">
            <v>37699</v>
          </cell>
          <cell r="CF142">
            <v>-27390</v>
          </cell>
          <cell r="CG142">
            <v>-31880</v>
          </cell>
          <cell r="CH142">
            <v>22784</v>
          </cell>
          <cell r="CI142">
            <v>22684</v>
          </cell>
        </row>
        <row r="143">
          <cell r="A143" t="str">
            <v>Q1 2005</v>
          </cell>
          <cell r="B143">
            <v>15634</v>
          </cell>
          <cell r="C143">
            <v>121.7</v>
          </cell>
          <cell r="D143">
            <v>90</v>
          </cell>
          <cell r="E143">
            <v>92.771000000000001</v>
          </cell>
          <cell r="F143">
            <v>2592</v>
          </cell>
          <cell r="G143">
            <v>19405</v>
          </cell>
          <cell r="H143">
            <v>610</v>
          </cell>
          <cell r="I143">
            <v>30.6</v>
          </cell>
          <cell r="J143">
            <v>2080.9</v>
          </cell>
          <cell r="K143">
            <v>91.2</v>
          </cell>
          <cell r="L143">
            <v>1989.7</v>
          </cell>
          <cell r="M143">
            <v>3270.1</v>
          </cell>
          <cell r="N143">
            <v>101.8</v>
          </cell>
          <cell r="O143">
            <v>262.60000000000002</v>
          </cell>
          <cell r="P143">
            <v>550.5</v>
          </cell>
          <cell r="Q143">
            <v>466.1</v>
          </cell>
          <cell r="R143">
            <v>372.7</v>
          </cell>
          <cell r="S143">
            <v>128.6</v>
          </cell>
          <cell r="T143">
            <v>71.5</v>
          </cell>
          <cell r="U143">
            <v>35.799999999999997</v>
          </cell>
          <cell r="V143">
            <v>34.700000000000003</v>
          </cell>
          <cell r="W143">
            <v>77.5</v>
          </cell>
          <cell r="X143">
            <v>81.3</v>
          </cell>
          <cell r="Y143">
            <v>77.2</v>
          </cell>
          <cell r="Z143">
            <v>73.5</v>
          </cell>
          <cell r="AA143">
            <v>58.4</v>
          </cell>
          <cell r="AB143">
            <v>41.8</v>
          </cell>
          <cell r="AC143">
            <v>69.5</v>
          </cell>
          <cell r="AD143">
            <v>7.9</v>
          </cell>
          <cell r="AE143">
            <v>36.5</v>
          </cell>
          <cell r="AF143">
            <v>1655.5</v>
          </cell>
          <cell r="AG143">
            <v>11576</v>
          </cell>
          <cell r="AH143">
            <v>3954</v>
          </cell>
          <cell r="AI143">
            <v>616</v>
          </cell>
          <cell r="AJ143">
            <v>2188</v>
          </cell>
          <cell r="AK143">
            <v>708</v>
          </cell>
          <cell r="AL143">
            <v>275</v>
          </cell>
          <cell r="AM143">
            <v>1591</v>
          </cell>
          <cell r="AN143" t="str">
            <v>NA</v>
          </cell>
          <cell r="AO143" t="str">
            <v>NA</v>
          </cell>
          <cell r="AP143" t="str">
            <v>NA</v>
          </cell>
          <cell r="AQ143" t="str">
            <v>NA</v>
          </cell>
          <cell r="AR143">
            <v>120.5</v>
          </cell>
          <cell r="AS143">
            <v>125.8</v>
          </cell>
          <cell r="AT143">
            <v>142.4</v>
          </cell>
          <cell r="AU143">
            <v>75514</v>
          </cell>
          <cell r="AV143">
            <v>690</v>
          </cell>
          <cell r="AW143">
            <v>1013</v>
          </cell>
          <cell r="AX143">
            <v>77216</v>
          </cell>
          <cell r="AY143">
            <v>28.4</v>
          </cell>
          <cell r="AZ143">
            <v>-44.6</v>
          </cell>
          <cell r="BA143">
            <v>41319</v>
          </cell>
          <cell r="BB143">
            <v>-3167</v>
          </cell>
          <cell r="BC143">
            <v>41109</v>
          </cell>
          <cell r="BD143">
            <v>1989.7</v>
          </cell>
          <cell r="BE143">
            <v>38534</v>
          </cell>
          <cell r="BF143">
            <v>294</v>
          </cell>
          <cell r="BG143">
            <v>1882</v>
          </cell>
          <cell r="BH143">
            <v>2878</v>
          </cell>
          <cell r="BI143">
            <v>71.3</v>
          </cell>
          <cell r="BJ143" t="str">
            <v>NA</v>
          </cell>
          <cell r="BK143" t="str">
            <v>NA</v>
          </cell>
          <cell r="BL143">
            <v>126.34480000000001</v>
          </cell>
          <cell r="BM143">
            <v>339.18</v>
          </cell>
          <cell r="BN143">
            <v>2.7</v>
          </cell>
          <cell r="BO143">
            <v>977316</v>
          </cell>
          <cell r="BP143">
            <v>117150.01</v>
          </cell>
          <cell r="BQ143">
            <v>46968.40612</v>
          </cell>
          <cell r="BR143">
            <v>83.73</v>
          </cell>
          <cell r="BS143" t="str">
            <v>NA</v>
          </cell>
          <cell r="BT143" t="str">
            <v>NA</v>
          </cell>
          <cell r="BU143" t="str">
            <v>NA</v>
          </cell>
          <cell r="BV143" t="str">
            <v>NA</v>
          </cell>
          <cell r="BW143" t="str">
            <v>NA</v>
          </cell>
          <cell r="BX143" t="str">
            <v>NA</v>
          </cell>
          <cell r="BY143" t="str">
            <v>NA</v>
          </cell>
          <cell r="BZ143" t="str">
            <v>NA</v>
          </cell>
          <cell r="CA143">
            <v>196.9</v>
          </cell>
          <cell r="CB143">
            <v>18226</v>
          </cell>
          <cell r="CC143">
            <v>19983</v>
          </cell>
          <cell r="CD143">
            <v>31629</v>
          </cell>
          <cell r="CE143">
            <v>35630</v>
          </cell>
          <cell r="CF143">
            <v>-26872</v>
          </cell>
          <cell r="CG143">
            <v>-31852</v>
          </cell>
          <cell r="CH143">
            <v>17553</v>
          </cell>
          <cell r="CI143">
            <v>17553</v>
          </cell>
        </row>
        <row r="144">
          <cell r="A144" t="str">
            <v>Q2 2005</v>
          </cell>
          <cell r="B144">
            <v>16211</v>
          </cell>
          <cell r="C144">
            <v>124.8</v>
          </cell>
          <cell r="D144">
            <v>91.1</v>
          </cell>
          <cell r="E144">
            <v>93.343000000000004</v>
          </cell>
          <cell r="F144">
            <v>3638</v>
          </cell>
          <cell r="G144">
            <v>20973</v>
          </cell>
          <cell r="H144">
            <v>620</v>
          </cell>
          <cell r="I144">
            <v>32.799999999999997</v>
          </cell>
          <cell r="J144">
            <v>2124.3000000000002</v>
          </cell>
          <cell r="K144">
            <v>106.3</v>
          </cell>
          <cell r="L144">
            <v>2018.1</v>
          </cell>
          <cell r="M144">
            <v>3287.9</v>
          </cell>
          <cell r="N144">
            <v>108.3</v>
          </cell>
          <cell r="O144">
            <v>265.2</v>
          </cell>
          <cell r="P144">
            <v>558.70000000000005</v>
          </cell>
          <cell r="Q144">
            <v>472.3</v>
          </cell>
          <cell r="R144">
            <v>373.2</v>
          </cell>
          <cell r="S144">
            <v>129.9</v>
          </cell>
          <cell r="T144">
            <v>73.900000000000006</v>
          </cell>
          <cell r="U144">
            <v>36.4</v>
          </cell>
          <cell r="V144">
            <v>37</v>
          </cell>
          <cell r="W144">
            <v>78.099999999999994</v>
          </cell>
          <cell r="X144">
            <v>81.7</v>
          </cell>
          <cell r="Y144">
            <v>77.7</v>
          </cell>
          <cell r="Z144">
            <v>73.2</v>
          </cell>
          <cell r="AA144">
            <v>58.6</v>
          </cell>
          <cell r="AB144">
            <v>42.8</v>
          </cell>
          <cell r="AC144">
            <v>70.099999999999994</v>
          </cell>
          <cell r="AD144">
            <v>7.9</v>
          </cell>
          <cell r="AE144">
            <v>36.700000000000003</v>
          </cell>
          <cell r="AF144">
            <v>1673.2</v>
          </cell>
          <cell r="AG144">
            <v>12674</v>
          </cell>
          <cell r="AH144">
            <v>4299</v>
          </cell>
          <cell r="AI144">
            <v>749</v>
          </cell>
          <cell r="AJ144">
            <v>2336</v>
          </cell>
          <cell r="AK144">
            <v>647</v>
          </cell>
          <cell r="AL144">
            <v>1108</v>
          </cell>
          <cell r="AM144">
            <v>1506</v>
          </cell>
          <cell r="AN144" t="str">
            <v>NA</v>
          </cell>
          <cell r="AO144" t="str">
            <v>NA</v>
          </cell>
          <cell r="AP144" t="str">
            <v>NA</v>
          </cell>
          <cell r="AQ144" t="str">
            <v>NA</v>
          </cell>
          <cell r="AR144">
            <v>123.4</v>
          </cell>
          <cell r="AS144">
            <v>128.5</v>
          </cell>
          <cell r="AT144">
            <v>145.1</v>
          </cell>
          <cell r="AU144">
            <v>80804</v>
          </cell>
          <cell r="AV144">
            <v>752</v>
          </cell>
          <cell r="AW144">
            <v>1089</v>
          </cell>
          <cell r="AX144">
            <v>82645</v>
          </cell>
          <cell r="AY144">
            <v>28.5</v>
          </cell>
          <cell r="AZ144">
            <v>-41.3</v>
          </cell>
          <cell r="BA144">
            <v>42252</v>
          </cell>
          <cell r="BB144">
            <v>-2540</v>
          </cell>
          <cell r="BC144">
            <v>42729</v>
          </cell>
          <cell r="BD144">
            <v>2018.1</v>
          </cell>
          <cell r="BE144">
            <v>39991</v>
          </cell>
          <cell r="BF144">
            <v>1185</v>
          </cell>
          <cell r="BG144">
            <v>1735</v>
          </cell>
          <cell r="BH144">
            <v>3005</v>
          </cell>
          <cell r="BI144">
            <v>71.8</v>
          </cell>
          <cell r="BJ144" t="str">
            <v>NA</v>
          </cell>
          <cell r="BK144" t="str">
            <v>NA</v>
          </cell>
          <cell r="BL144">
            <v>128.9247</v>
          </cell>
          <cell r="BM144">
            <v>346.36320000000001</v>
          </cell>
          <cell r="BN144">
            <v>2.5</v>
          </cell>
          <cell r="BO144">
            <v>985380</v>
          </cell>
          <cell r="BP144">
            <v>118401.29</v>
          </cell>
          <cell r="BQ144">
            <v>47377.183369999999</v>
          </cell>
          <cell r="BR144">
            <v>84.75</v>
          </cell>
          <cell r="BS144" t="str">
            <v>NA</v>
          </cell>
          <cell r="BT144" t="str">
            <v>NA</v>
          </cell>
          <cell r="BU144" t="str">
            <v>NA</v>
          </cell>
          <cell r="BV144" t="str">
            <v>NA</v>
          </cell>
          <cell r="BW144" t="str">
            <v>NA</v>
          </cell>
          <cell r="BX144" t="str">
            <v>NA</v>
          </cell>
          <cell r="BY144" t="str">
            <v>NA</v>
          </cell>
          <cell r="BZ144" t="str">
            <v>NA</v>
          </cell>
          <cell r="CA144">
            <v>200</v>
          </cell>
          <cell r="CB144">
            <v>18812</v>
          </cell>
          <cell r="CC144">
            <v>20540</v>
          </cell>
          <cell r="CD144">
            <v>34212</v>
          </cell>
          <cell r="CE144">
            <v>39032</v>
          </cell>
          <cell r="CF144">
            <v>-28478</v>
          </cell>
          <cell r="CG144">
            <v>-33562</v>
          </cell>
          <cell r="CH144">
            <v>17554</v>
          </cell>
          <cell r="CI144">
            <v>17554</v>
          </cell>
        </row>
        <row r="145">
          <cell r="A145" t="str">
            <v>Q3 2005</v>
          </cell>
          <cell r="B145">
            <v>16789</v>
          </cell>
          <cell r="C145">
            <v>129.9</v>
          </cell>
          <cell r="D145">
            <v>91.8</v>
          </cell>
          <cell r="E145">
            <v>93.698999999999998</v>
          </cell>
          <cell r="F145">
            <v>2525</v>
          </cell>
          <cell r="G145">
            <v>20577</v>
          </cell>
          <cell r="H145">
            <v>620</v>
          </cell>
          <cell r="I145">
            <v>30.2</v>
          </cell>
          <cell r="J145">
            <v>2179.5</v>
          </cell>
          <cell r="K145">
            <v>106</v>
          </cell>
          <cell r="L145">
            <v>2073.5</v>
          </cell>
          <cell r="M145">
            <v>3314.6</v>
          </cell>
          <cell r="N145">
            <v>132</v>
          </cell>
          <cell r="O145">
            <v>276.10000000000002</v>
          </cell>
          <cell r="P145">
            <v>567.9</v>
          </cell>
          <cell r="Q145">
            <v>476.2</v>
          </cell>
          <cell r="R145">
            <v>378.5</v>
          </cell>
          <cell r="S145">
            <v>132.5</v>
          </cell>
          <cell r="T145">
            <v>73.400000000000006</v>
          </cell>
          <cell r="U145">
            <v>36.799999999999997</v>
          </cell>
          <cell r="V145">
            <v>45.2</v>
          </cell>
          <cell r="W145">
            <v>81.099999999999994</v>
          </cell>
          <cell r="X145">
            <v>81.599999999999994</v>
          </cell>
          <cell r="Y145">
            <v>77.8</v>
          </cell>
          <cell r="Z145">
            <v>73.7</v>
          </cell>
          <cell r="AA145">
            <v>59.5</v>
          </cell>
          <cell r="AB145">
            <v>41.8</v>
          </cell>
          <cell r="AC145">
            <v>71.400000000000006</v>
          </cell>
          <cell r="AD145">
            <v>8</v>
          </cell>
          <cell r="AE145">
            <v>36.799999999999997</v>
          </cell>
          <cell r="AF145">
            <v>1735.6</v>
          </cell>
          <cell r="AG145">
            <v>13209</v>
          </cell>
          <cell r="AH145">
            <v>4526</v>
          </cell>
          <cell r="AI145">
            <v>722</v>
          </cell>
          <cell r="AJ145">
            <v>2553</v>
          </cell>
          <cell r="AK145">
            <v>992</v>
          </cell>
          <cell r="AL145">
            <v>1268</v>
          </cell>
          <cell r="AM145">
            <v>1598</v>
          </cell>
          <cell r="AN145" t="str">
            <v>NA</v>
          </cell>
          <cell r="AO145" t="str">
            <v>NA</v>
          </cell>
          <cell r="AP145" t="str">
            <v>NA</v>
          </cell>
          <cell r="AQ145" t="str">
            <v>NA</v>
          </cell>
          <cell r="AR145">
            <v>127.7</v>
          </cell>
          <cell r="AS145">
            <v>133.5</v>
          </cell>
          <cell r="AT145">
            <v>151.19999999999999</v>
          </cell>
          <cell r="AU145">
            <v>86634</v>
          </cell>
          <cell r="AV145">
            <v>792</v>
          </cell>
          <cell r="AW145">
            <v>1118</v>
          </cell>
          <cell r="AX145">
            <v>88543</v>
          </cell>
          <cell r="AY145">
            <v>28.2</v>
          </cell>
          <cell r="AZ145">
            <v>-45.2</v>
          </cell>
          <cell r="BA145">
            <v>42886</v>
          </cell>
          <cell r="BB145">
            <v>-3334</v>
          </cell>
          <cell r="BC145">
            <v>42095</v>
          </cell>
          <cell r="BD145">
            <v>2073.5</v>
          </cell>
          <cell r="BE145">
            <v>41543</v>
          </cell>
          <cell r="BF145">
            <v>1355</v>
          </cell>
          <cell r="BG145">
            <v>1867</v>
          </cell>
          <cell r="BH145">
            <v>3159</v>
          </cell>
          <cell r="BI145">
            <v>72.5</v>
          </cell>
          <cell r="BJ145" t="str">
            <v>NA</v>
          </cell>
          <cell r="BK145" t="str">
            <v>NA</v>
          </cell>
          <cell r="BL145">
            <v>133.18629999999999</v>
          </cell>
          <cell r="BM145">
            <v>359.83139999999997</v>
          </cell>
          <cell r="BN145">
            <v>2.4</v>
          </cell>
          <cell r="BO145">
            <v>994593</v>
          </cell>
          <cell r="BP145">
            <v>119492.83</v>
          </cell>
          <cell r="BQ145">
            <v>47484.823689999997</v>
          </cell>
          <cell r="BR145">
            <v>85.06</v>
          </cell>
          <cell r="BS145" t="str">
            <v>NA</v>
          </cell>
          <cell r="BT145" t="str">
            <v>NA</v>
          </cell>
          <cell r="BU145" t="str">
            <v>NA</v>
          </cell>
          <cell r="BV145" t="str">
            <v>NA</v>
          </cell>
          <cell r="BW145" t="str">
            <v>NA</v>
          </cell>
          <cell r="BX145" t="str">
            <v>NA</v>
          </cell>
          <cell r="BY145" t="str">
            <v>NA</v>
          </cell>
          <cell r="BZ145" t="str">
            <v>NA</v>
          </cell>
          <cell r="CA145">
            <v>207</v>
          </cell>
          <cell r="CB145">
            <v>19433</v>
          </cell>
          <cell r="CC145">
            <v>21192</v>
          </cell>
          <cell r="CD145">
            <v>33743</v>
          </cell>
          <cell r="CE145">
            <v>37574</v>
          </cell>
          <cell r="CF145">
            <v>-29863</v>
          </cell>
          <cell r="CG145">
            <v>-35021</v>
          </cell>
          <cell r="CH145">
            <v>19087</v>
          </cell>
          <cell r="CI145">
            <v>18987</v>
          </cell>
        </row>
        <row r="146">
          <cell r="A146" t="str">
            <v>Q4 2005</v>
          </cell>
          <cell r="B146">
            <v>17526</v>
          </cell>
          <cell r="C146">
            <v>135.30000000000001</v>
          </cell>
          <cell r="D146">
            <v>92.2</v>
          </cell>
          <cell r="E146">
            <v>94.177999999999997</v>
          </cell>
          <cell r="F146">
            <v>-393</v>
          </cell>
          <cell r="G146">
            <v>19214</v>
          </cell>
          <cell r="H146">
            <v>630</v>
          </cell>
          <cell r="I146">
            <v>27.9</v>
          </cell>
          <cell r="J146">
            <v>2162</v>
          </cell>
          <cell r="K146">
            <v>91.9</v>
          </cell>
          <cell r="L146">
            <v>2070.1</v>
          </cell>
          <cell r="M146">
            <v>3342.8</v>
          </cell>
          <cell r="N146">
            <v>108.7</v>
          </cell>
          <cell r="O146">
            <v>270.5</v>
          </cell>
          <cell r="P146">
            <v>578.1</v>
          </cell>
          <cell r="Q146">
            <v>480.4</v>
          </cell>
          <cell r="R146">
            <v>384.1</v>
          </cell>
          <cell r="S146">
            <v>133.30000000000001</v>
          </cell>
          <cell r="T146">
            <v>77.3</v>
          </cell>
          <cell r="U146">
            <v>37.700000000000003</v>
          </cell>
          <cell r="V146">
            <v>37.4</v>
          </cell>
          <cell r="W146">
            <v>79.2</v>
          </cell>
          <cell r="X146">
            <v>81.599999999999994</v>
          </cell>
          <cell r="Y146">
            <v>77.8</v>
          </cell>
          <cell r="Z146">
            <v>74.3</v>
          </cell>
          <cell r="AA146">
            <v>59.5</v>
          </cell>
          <cell r="AB146">
            <v>43.3</v>
          </cell>
          <cell r="AC146">
            <v>70.599999999999994</v>
          </cell>
          <cell r="AD146">
            <v>8.1999999999999993</v>
          </cell>
          <cell r="AE146">
            <v>36.4</v>
          </cell>
          <cell r="AF146">
            <v>1748.5</v>
          </cell>
          <cell r="AG146">
            <v>13369</v>
          </cell>
          <cell r="AH146">
            <v>4874</v>
          </cell>
          <cell r="AI146">
            <v>768</v>
          </cell>
          <cell r="AJ146">
            <v>2657</v>
          </cell>
          <cell r="AK146">
            <v>930</v>
          </cell>
          <cell r="AL146">
            <v>805</v>
          </cell>
          <cell r="AM146">
            <v>1919</v>
          </cell>
          <cell r="AN146" t="str">
            <v>NA</v>
          </cell>
          <cell r="AO146" t="str">
            <v>NA</v>
          </cell>
          <cell r="AP146" t="str">
            <v>NA</v>
          </cell>
          <cell r="AQ146" t="str">
            <v>NA</v>
          </cell>
          <cell r="AR146">
            <v>135.1</v>
          </cell>
          <cell r="AS146">
            <v>139.4</v>
          </cell>
          <cell r="AT146">
            <v>156.6</v>
          </cell>
          <cell r="AU146">
            <v>92326</v>
          </cell>
          <cell r="AV146">
            <v>856</v>
          </cell>
          <cell r="AW146">
            <v>1536</v>
          </cell>
          <cell r="AX146">
            <v>94718</v>
          </cell>
          <cell r="AY146">
            <v>29.8</v>
          </cell>
          <cell r="AZ146">
            <v>-46.2</v>
          </cell>
          <cell r="BA146">
            <v>43807</v>
          </cell>
          <cell r="BB146">
            <v>-5405</v>
          </cell>
          <cell r="BC146">
            <v>44298</v>
          </cell>
          <cell r="BD146">
            <v>2070.1</v>
          </cell>
          <cell r="BE146">
            <v>43196</v>
          </cell>
          <cell r="BF146">
            <v>861</v>
          </cell>
          <cell r="BG146">
            <v>2298</v>
          </cell>
          <cell r="BH146">
            <v>3270</v>
          </cell>
          <cell r="BI146">
            <v>73.599999999999994</v>
          </cell>
          <cell r="BJ146" t="str">
            <v>NA</v>
          </cell>
          <cell r="BK146">
            <v>21.43</v>
          </cell>
          <cell r="BL146">
            <v>138.79910000000001</v>
          </cell>
          <cell r="BM146">
            <v>375.65699999999998</v>
          </cell>
          <cell r="BN146">
            <v>2.2000000000000002</v>
          </cell>
          <cell r="BO146">
            <v>1006729</v>
          </cell>
          <cell r="BP146">
            <v>119538.96</v>
          </cell>
          <cell r="BQ146">
            <v>47817.88637</v>
          </cell>
          <cell r="BR146">
            <v>85.61</v>
          </cell>
          <cell r="BS146" t="str">
            <v>NA</v>
          </cell>
          <cell r="BT146" t="str">
            <v>NA</v>
          </cell>
          <cell r="BU146" t="str">
            <v>NA</v>
          </cell>
          <cell r="BV146" t="str">
            <v>NA</v>
          </cell>
          <cell r="BW146" t="str">
            <v>NA</v>
          </cell>
          <cell r="BX146" t="str">
            <v>NA</v>
          </cell>
          <cell r="BY146" t="str">
            <v>NA</v>
          </cell>
          <cell r="BZ146" t="str">
            <v>NA</v>
          </cell>
          <cell r="CA146">
            <v>210</v>
          </cell>
          <cell r="CB146">
            <v>21118</v>
          </cell>
          <cell r="CC146">
            <v>22661</v>
          </cell>
          <cell r="CD146">
            <v>35857</v>
          </cell>
          <cell r="CE146">
            <v>40473</v>
          </cell>
          <cell r="CF146">
            <v>-31699</v>
          </cell>
          <cell r="CG146">
            <v>-36766</v>
          </cell>
          <cell r="CH146">
            <v>26563</v>
          </cell>
          <cell r="CI146">
            <v>26463</v>
          </cell>
        </row>
        <row r="147">
          <cell r="A147" t="str">
            <v>Q1 2006</v>
          </cell>
          <cell r="B147">
            <v>17707</v>
          </cell>
          <cell r="C147">
            <v>137.80000000000001</v>
          </cell>
          <cell r="D147">
            <v>92.3</v>
          </cell>
          <cell r="E147">
            <v>94.716999999999999</v>
          </cell>
          <cell r="F147">
            <v>2610</v>
          </cell>
          <cell r="G147">
            <v>21250</v>
          </cell>
          <cell r="H147">
            <v>656</v>
          </cell>
          <cell r="I147">
            <v>30.7</v>
          </cell>
          <cell r="J147">
            <v>2184.6</v>
          </cell>
          <cell r="K147">
            <v>101.5</v>
          </cell>
          <cell r="L147">
            <v>2083.1</v>
          </cell>
          <cell r="M147">
            <v>3362.9</v>
          </cell>
          <cell r="N147">
            <v>106.2</v>
          </cell>
          <cell r="O147">
            <v>269.5</v>
          </cell>
          <cell r="P147">
            <v>584.4</v>
          </cell>
          <cell r="Q147">
            <v>482.5</v>
          </cell>
          <cell r="R147">
            <v>385.7</v>
          </cell>
          <cell r="S147">
            <v>136.1</v>
          </cell>
          <cell r="T147">
            <v>80.3</v>
          </cell>
          <cell r="U147">
            <v>38.299999999999997</v>
          </cell>
          <cell r="V147">
            <v>36.5</v>
          </cell>
          <cell r="W147">
            <v>78.8</v>
          </cell>
          <cell r="X147">
            <v>81.5</v>
          </cell>
          <cell r="Y147">
            <v>77.7</v>
          </cell>
          <cell r="Z147">
            <v>74.2</v>
          </cell>
          <cell r="AA147">
            <v>60.6</v>
          </cell>
          <cell r="AB147">
            <v>44.5</v>
          </cell>
          <cell r="AC147">
            <v>70.599999999999994</v>
          </cell>
          <cell r="AD147">
            <v>8.1999999999999993</v>
          </cell>
          <cell r="AE147">
            <v>36.299999999999997</v>
          </cell>
          <cell r="AF147">
            <v>1752.9</v>
          </cell>
          <cell r="AG147">
            <v>14968</v>
          </cell>
          <cell r="AH147">
            <v>4835</v>
          </cell>
          <cell r="AI147">
            <v>771</v>
          </cell>
          <cell r="AJ147">
            <v>2491</v>
          </cell>
          <cell r="AK147">
            <v>971</v>
          </cell>
          <cell r="AL147">
            <v>1797</v>
          </cell>
          <cell r="AM147">
            <v>1586</v>
          </cell>
          <cell r="AN147" t="str">
            <v>NA</v>
          </cell>
          <cell r="AO147" t="str">
            <v>NA</v>
          </cell>
          <cell r="AP147" t="str">
            <v>NA</v>
          </cell>
          <cell r="AQ147" t="str">
            <v>NA</v>
          </cell>
          <cell r="AR147">
            <v>137.80000000000001</v>
          </cell>
          <cell r="AS147">
            <v>141.9</v>
          </cell>
          <cell r="AT147">
            <v>159.19999999999999</v>
          </cell>
          <cell r="AU147">
            <v>97751</v>
          </cell>
          <cell r="AV147">
            <v>993</v>
          </cell>
          <cell r="AW147">
            <v>1810</v>
          </cell>
          <cell r="AX147">
            <v>100554</v>
          </cell>
          <cell r="AY147">
            <v>31</v>
          </cell>
          <cell r="AZ147">
            <v>-55.2</v>
          </cell>
          <cell r="BA147">
            <v>45315</v>
          </cell>
          <cell r="BB147">
            <v>-4914</v>
          </cell>
          <cell r="BC147">
            <v>45257</v>
          </cell>
          <cell r="BD147">
            <v>2083.1</v>
          </cell>
          <cell r="BE147">
            <v>43111</v>
          </cell>
          <cell r="BF147">
            <v>1906</v>
          </cell>
          <cell r="BG147">
            <v>1748</v>
          </cell>
          <cell r="BH147">
            <v>3247</v>
          </cell>
          <cell r="BI147">
            <v>74.2</v>
          </cell>
          <cell r="BJ147" t="str">
            <v>NA</v>
          </cell>
          <cell r="BK147">
            <v>20.52</v>
          </cell>
          <cell r="BL147">
            <v>142.36279999999999</v>
          </cell>
          <cell r="BM147">
            <v>382.5034</v>
          </cell>
          <cell r="BN147">
            <v>2.6</v>
          </cell>
          <cell r="BO147">
            <v>1015418</v>
          </cell>
          <cell r="BP147">
            <v>118947.07</v>
          </cell>
          <cell r="BQ147">
            <v>48103.989280000002</v>
          </cell>
          <cell r="BR147">
            <v>85.68</v>
          </cell>
          <cell r="BS147" t="str">
            <v>NA</v>
          </cell>
          <cell r="BT147" t="str">
            <v>NA</v>
          </cell>
          <cell r="BU147" t="str">
            <v>NA</v>
          </cell>
          <cell r="BV147" t="str">
            <v>NA</v>
          </cell>
          <cell r="BW147" t="str">
            <v>NA</v>
          </cell>
          <cell r="BX147" t="str">
            <v>NA</v>
          </cell>
          <cell r="BY147" t="str">
            <v>NA</v>
          </cell>
          <cell r="BZ147" t="str">
            <v>NA</v>
          </cell>
          <cell r="CA147">
            <v>215.4</v>
          </cell>
          <cell r="CB147">
            <v>19985</v>
          </cell>
          <cell r="CC147">
            <v>21490</v>
          </cell>
          <cell r="CD147">
            <v>34977</v>
          </cell>
          <cell r="CE147">
            <v>38632</v>
          </cell>
          <cell r="CF147">
            <v>-32067</v>
          </cell>
          <cell r="CG147">
            <v>-36554</v>
          </cell>
          <cell r="CH147">
            <v>21894</v>
          </cell>
          <cell r="CI147">
            <v>21794</v>
          </cell>
        </row>
        <row r="148">
          <cell r="A148" t="str">
            <v>Q2 2006</v>
          </cell>
          <cell r="B148">
            <v>18075</v>
          </cell>
          <cell r="C148">
            <v>143.4</v>
          </cell>
          <cell r="D148">
            <v>93.8</v>
          </cell>
          <cell r="E148">
            <v>95.382999999999996</v>
          </cell>
          <cell r="F148">
            <v>3857</v>
          </cell>
          <cell r="G148">
            <v>23033</v>
          </cell>
          <cell r="H148">
            <v>663</v>
          </cell>
          <cell r="I148">
            <v>33.5</v>
          </cell>
          <cell r="J148">
            <v>2219.1</v>
          </cell>
          <cell r="K148">
            <v>108.7</v>
          </cell>
          <cell r="L148">
            <v>2110.5</v>
          </cell>
          <cell r="M148">
            <v>3376.1</v>
          </cell>
          <cell r="N148">
            <v>111.6</v>
          </cell>
          <cell r="O148">
            <v>276.3</v>
          </cell>
          <cell r="P148">
            <v>598.20000000000005</v>
          </cell>
          <cell r="Q148">
            <v>483.2</v>
          </cell>
          <cell r="R148">
            <v>384.7</v>
          </cell>
          <cell r="S148">
            <v>136</v>
          </cell>
          <cell r="T148">
            <v>79.900000000000006</v>
          </cell>
          <cell r="U148">
            <v>40.5</v>
          </cell>
          <cell r="V148">
            <v>38.4</v>
          </cell>
          <cell r="W148">
            <v>79.5</v>
          </cell>
          <cell r="X148">
            <v>82.3</v>
          </cell>
          <cell r="Y148">
            <v>77.7</v>
          </cell>
          <cell r="Z148">
            <v>73.8</v>
          </cell>
          <cell r="AA148">
            <v>60.6</v>
          </cell>
          <cell r="AB148">
            <v>44.2</v>
          </cell>
          <cell r="AC148">
            <v>71.099999999999994</v>
          </cell>
          <cell r="AD148">
            <v>8.8000000000000007</v>
          </cell>
          <cell r="AE148">
            <v>36.299999999999997</v>
          </cell>
          <cell r="AF148">
            <v>1780.8</v>
          </cell>
          <cell r="AG148">
            <v>14033</v>
          </cell>
          <cell r="AH148">
            <v>4584</v>
          </cell>
          <cell r="AI148">
            <v>802</v>
          </cell>
          <cell r="AJ148">
            <v>2593</v>
          </cell>
          <cell r="AK148">
            <v>958</v>
          </cell>
          <cell r="AL148">
            <v>1487</v>
          </cell>
          <cell r="AM148">
            <v>1672</v>
          </cell>
          <cell r="AN148" t="str">
            <v>NA</v>
          </cell>
          <cell r="AO148" t="str">
            <v>NA</v>
          </cell>
          <cell r="AP148" t="str">
            <v>NA</v>
          </cell>
          <cell r="AQ148" t="str">
            <v>NA</v>
          </cell>
          <cell r="AR148">
            <v>145</v>
          </cell>
          <cell r="AS148">
            <v>147.5</v>
          </cell>
          <cell r="AT148">
            <v>164.4</v>
          </cell>
          <cell r="AU148">
            <v>101810</v>
          </cell>
          <cell r="AV148">
            <v>1112</v>
          </cell>
          <cell r="AW148">
            <v>1974</v>
          </cell>
          <cell r="AX148">
            <v>104897</v>
          </cell>
          <cell r="AY148">
            <v>30.3</v>
          </cell>
          <cell r="AZ148">
            <v>-45.9</v>
          </cell>
          <cell r="BA148">
            <v>45725</v>
          </cell>
          <cell r="BB148">
            <v>-3025</v>
          </cell>
          <cell r="BC148">
            <v>45953</v>
          </cell>
          <cell r="BD148">
            <v>2110.5</v>
          </cell>
          <cell r="BE148">
            <v>42532</v>
          </cell>
          <cell r="BF148">
            <v>1574</v>
          </cell>
          <cell r="BG148">
            <v>1922</v>
          </cell>
          <cell r="BH148">
            <v>2942</v>
          </cell>
          <cell r="BI148">
            <v>75</v>
          </cell>
          <cell r="BJ148" t="str">
            <v>NA</v>
          </cell>
          <cell r="BK148">
            <v>20.92</v>
          </cell>
          <cell r="BL148">
            <v>148.22229999999999</v>
          </cell>
          <cell r="BM148">
            <v>397.65539999999999</v>
          </cell>
          <cell r="BN148">
            <v>3</v>
          </cell>
          <cell r="BO148">
            <v>1028230</v>
          </cell>
          <cell r="BP148">
            <v>120557.43</v>
          </cell>
          <cell r="BQ148">
            <v>48320.912179999999</v>
          </cell>
          <cell r="BR148">
            <v>86.84</v>
          </cell>
          <cell r="BS148" t="str">
            <v>NA</v>
          </cell>
          <cell r="BT148" t="str">
            <v>NA</v>
          </cell>
          <cell r="BU148" t="str">
            <v>NA</v>
          </cell>
          <cell r="BV148" t="str">
            <v>NA</v>
          </cell>
          <cell r="BW148" t="str">
            <v>NA</v>
          </cell>
          <cell r="BX148" t="str">
            <v>NA</v>
          </cell>
          <cell r="BY148" t="str">
            <v>NA</v>
          </cell>
          <cell r="BZ148" t="str">
            <v>NA</v>
          </cell>
          <cell r="CA148">
            <v>219.1</v>
          </cell>
          <cell r="CB148">
            <v>20742</v>
          </cell>
          <cell r="CC148">
            <v>22061</v>
          </cell>
          <cell r="CD148">
            <v>36680</v>
          </cell>
          <cell r="CE148">
            <v>40409</v>
          </cell>
          <cell r="CF148">
            <v>-33170</v>
          </cell>
          <cell r="CG148">
            <v>-37818</v>
          </cell>
          <cell r="CH148">
            <v>22005</v>
          </cell>
          <cell r="CI148">
            <v>21905</v>
          </cell>
        </row>
        <row r="149">
          <cell r="A149" t="str">
            <v>Q3 2006</v>
          </cell>
          <cell r="B149">
            <v>18141</v>
          </cell>
          <cell r="C149">
            <v>152.30000000000001</v>
          </cell>
          <cell r="D149">
            <v>94.3</v>
          </cell>
          <cell r="E149">
            <v>96.256</v>
          </cell>
          <cell r="F149">
            <v>3051</v>
          </cell>
          <cell r="G149">
            <v>22220</v>
          </cell>
          <cell r="H149">
            <v>671</v>
          </cell>
          <cell r="I149">
            <v>32.799999999999997</v>
          </cell>
          <cell r="J149">
            <v>2276.5</v>
          </cell>
          <cell r="K149">
            <v>116.8</v>
          </cell>
          <cell r="L149">
            <v>2159.6</v>
          </cell>
          <cell r="M149">
            <v>3414.6</v>
          </cell>
          <cell r="N149">
            <v>134.80000000000001</v>
          </cell>
          <cell r="O149">
            <v>293.89999999999998</v>
          </cell>
          <cell r="P149">
            <v>594.6</v>
          </cell>
          <cell r="Q149">
            <v>486.5</v>
          </cell>
          <cell r="R149">
            <v>392.2</v>
          </cell>
          <cell r="S149">
            <v>138.4</v>
          </cell>
          <cell r="T149">
            <v>79.599999999999994</v>
          </cell>
          <cell r="U149">
            <v>39.6</v>
          </cell>
          <cell r="V149">
            <v>46.3</v>
          </cell>
          <cell r="W149">
            <v>82.4</v>
          </cell>
          <cell r="X149">
            <v>80.599999999999994</v>
          </cell>
          <cell r="Y149">
            <v>77.400000000000006</v>
          </cell>
          <cell r="Z149">
            <v>74.599999999999994</v>
          </cell>
          <cell r="AA149">
            <v>61.4</v>
          </cell>
          <cell r="AB149">
            <v>43.3</v>
          </cell>
          <cell r="AC149">
            <v>71.900000000000006</v>
          </cell>
          <cell r="AD149">
            <v>8.6</v>
          </cell>
          <cell r="AE149">
            <v>36.6</v>
          </cell>
          <cell r="AF149">
            <v>1822.7</v>
          </cell>
          <cell r="AG149">
            <v>13879</v>
          </cell>
          <cell r="AH149">
            <v>5172</v>
          </cell>
          <cell r="AI149">
            <v>783</v>
          </cell>
          <cell r="AJ149">
            <v>2807</v>
          </cell>
          <cell r="AK149">
            <v>1315</v>
          </cell>
          <cell r="AL149">
            <v>453</v>
          </cell>
          <cell r="AM149">
            <v>1714</v>
          </cell>
          <cell r="AN149" t="str">
            <v>NA</v>
          </cell>
          <cell r="AO149" t="str">
            <v>NA</v>
          </cell>
          <cell r="AP149" t="str">
            <v>NA</v>
          </cell>
          <cell r="AQ149" t="str">
            <v>NA</v>
          </cell>
          <cell r="AR149">
            <v>156.5</v>
          </cell>
          <cell r="AS149">
            <v>156.4</v>
          </cell>
          <cell r="AT149">
            <v>172.5</v>
          </cell>
          <cell r="AU149">
            <v>105114</v>
          </cell>
          <cell r="AV149">
            <v>1204</v>
          </cell>
          <cell r="AW149">
            <v>2263</v>
          </cell>
          <cell r="AX149">
            <v>108580</v>
          </cell>
          <cell r="AY149">
            <v>29.8</v>
          </cell>
          <cell r="AZ149">
            <v>-29.9</v>
          </cell>
          <cell r="BA149">
            <v>46807</v>
          </cell>
          <cell r="BB149">
            <v>-3057</v>
          </cell>
          <cell r="BC149">
            <v>46322</v>
          </cell>
          <cell r="BD149">
            <v>2159.6</v>
          </cell>
          <cell r="BE149">
            <v>42627</v>
          </cell>
          <cell r="BF149">
            <v>479</v>
          </cell>
          <cell r="BG149">
            <v>2007</v>
          </cell>
          <cell r="BH149">
            <v>3310</v>
          </cell>
          <cell r="BI149">
            <v>76.599999999999994</v>
          </cell>
          <cell r="BJ149" t="str">
            <v>NA</v>
          </cell>
          <cell r="BK149">
            <v>21.81</v>
          </cell>
          <cell r="BL149">
            <v>156.02180000000001</v>
          </cell>
          <cell r="BM149">
            <v>421.56180000000001</v>
          </cell>
          <cell r="BN149">
            <v>2.5</v>
          </cell>
          <cell r="BO149">
            <v>1039943</v>
          </cell>
          <cell r="BP149">
            <v>121864.07</v>
          </cell>
          <cell r="BQ149">
            <v>48712.339379999998</v>
          </cell>
          <cell r="BR149">
            <v>86.9</v>
          </cell>
          <cell r="BS149" t="str">
            <v>NA</v>
          </cell>
          <cell r="BT149" t="str">
            <v>NA</v>
          </cell>
          <cell r="BU149" t="str">
            <v>NA</v>
          </cell>
          <cell r="BV149" t="str">
            <v>NA</v>
          </cell>
          <cell r="BW149" t="str">
            <v>NA</v>
          </cell>
          <cell r="BX149" t="str">
            <v>NA</v>
          </cell>
          <cell r="BY149" t="str">
            <v>NA</v>
          </cell>
          <cell r="BZ149" t="str">
            <v>NA</v>
          </cell>
          <cell r="CA149">
            <v>237.1</v>
          </cell>
          <cell r="CB149">
            <v>20974</v>
          </cell>
          <cell r="CC149">
            <v>22223</v>
          </cell>
          <cell r="CD149">
            <v>36877</v>
          </cell>
          <cell r="CE149">
            <v>41084</v>
          </cell>
          <cell r="CF149">
            <v>-31292</v>
          </cell>
          <cell r="CG149">
            <v>-36024</v>
          </cell>
          <cell r="CH149">
            <v>22571</v>
          </cell>
          <cell r="CI149">
            <v>22471</v>
          </cell>
        </row>
        <row r="150">
          <cell r="A150" t="str">
            <v>Q4 2006</v>
          </cell>
          <cell r="B150">
            <v>18922</v>
          </cell>
          <cell r="C150">
            <v>155.6</v>
          </cell>
          <cell r="D150">
            <v>94.5</v>
          </cell>
          <cell r="E150">
            <v>96.866</v>
          </cell>
          <cell r="F150">
            <v>-1511</v>
          </cell>
          <cell r="G150">
            <v>19842</v>
          </cell>
          <cell r="H150">
            <v>676</v>
          </cell>
          <cell r="I150">
            <v>30</v>
          </cell>
          <cell r="J150">
            <v>2265.9</v>
          </cell>
          <cell r="K150">
            <v>98.3</v>
          </cell>
          <cell r="L150">
            <v>2167.6</v>
          </cell>
          <cell r="M150">
            <v>3446.4</v>
          </cell>
          <cell r="N150">
            <v>111.7</v>
          </cell>
          <cell r="O150">
            <v>295.8</v>
          </cell>
          <cell r="P150">
            <v>610.9</v>
          </cell>
          <cell r="Q150">
            <v>492.8</v>
          </cell>
          <cell r="R150">
            <v>394.4</v>
          </cell>
          <cell r="S150">
            <v>138.30000000000001</v>
          </cell>
          <cell r="T150">
            <v>82.1</v>
          </cell>
          <cell r="U150">
            <v>41.6</v>
          </cell>
          <cell r="V150">
            <v>38.4</v>
          </cell>
          <cell r="W150">
            <v>81.5</v>
          </cell>
          <cell r="X150">
            <v>81.8</v>
          </cell>
          <cell r="Y150">
            <v>77.599999999999994</v>
          </cell>
          <cell r="Z150">
            <v>74.5</v>
          </cell>
          <cell r="AA150">
            <v>61.1</v>
          </cell>
          <cell r="AB150">
            <v>44</v>
          </cell>
          <cell r="AC150">
            <v>71.400000000000006</v>
          </cell>
          <cell r="AD150">
            <v>8.9</v>
          </cell>
          <cell r="AE150">
            <v>36.200000000000003</v>
          </cell>
          <cell r="AF150">
            <v>1830.9</v>
          </cell>
          <cell r="AG150">
            <v>14476</v>
          </cell>
          <cell r="AH150">
            <v>4917</v>
          </cell>
          <cell r="AI150">
            <v>763</v>
          </cell>
          <cell r="AJ150">
            <v>3065</v>
          </cell>
          <cell r="AK150">
            <v>1303</v>
          </cell>
          <cell r="AL150">
            <v>903</v>
          </cell>
          <cell r="AM150">
            <v>1936</v>
          </cell>
          <cell r="AN150" t="str">
            <v>NA</v>
          </cell>
          <cell r="AO150" t="str">
            <v>NA</v>
          </cell>
          <cell r="AP150" t="str">
            <v>NA</v>
          </cell>
          <cell r="AQ150" t="str">
            <v>NA</v>
          </cell>
          <cell r="AR150">
            <v>159</v>
          </cell>
          <cell r="AS150">
            <v>159.80000000000001</v>
          </cell>
          <cell r="AT150">
            <v>176.9</v>
          </cell>
          <cell r="AU150">
            <v>107629</v>
          </cell>
          <cell r="AV150">
            <v>1473</v>
          </cell>
          <cell r="AW150">
            <v>2202</v>
          </cell>
          <cell r="AX150">
            <v>111303</v>
          </cell>
          <cell r="AY150">
            <v>27.4</v>
          </cell>
          <cell r="AZ150">
            <v>-25.8</v>
          </cell>
          <cell r="BA150">
            <v>47120</v>
          </cell>
          <cell r="BB150">
            <v>-6876</v>
          </cell>
          <cell r="BC150">
            <v>47382</v>
          </cell>
          <cell r="BD150">
            <v>2167.6</v>
          </cell>
          <cell r="BE150">
            <v>45491</v>
          </cell>
          <cell r="BF150">
            <v>955</v>
          </cell>
          <cell r="BG150">
            <v>2311</v>
          </cell>
          <cell r="BH150">
            <v>3108</v>
          </cell>
          <cell r="BI150">
            <v>78.8</v>
          </cell>
          <cell r="BJ150" t="str">
            <v>NA</v>
          </cell>
          <cell r="BK150">
            <v>22.58</v>
          </cell>
          <cell r="BL150">
            <v>159.06110000000001</v>
          </cell>
          <cell r="BM150">
            <v>430.76530000000002</v>
          </cell>
          <cell r="BN150">
            <v>2.5</v>
          </cell>
          <cell r="BO150">
            <v>1050250</v>
          </cell>
          <cell r="BP150">
            <v>122003.33</v>
          </cell>
          <cell r="BQ150">
            <v>48980.617019999998</v>
          </cell>
          <cell r="BR150">
            <v>87.13</v>
          </cell>
          <cell r="BS150" t="str">
            <v>NA</v>
          </cell>
          <cell r="BT150" t="str">
            <v>NA</v>
          </cell>
          <cell r="BU150" t="str">
            <v>NA</v>
          </cell>
          <cell r="BV150" t="str">
            <v>NA</v>
          </cell>
          <cell r="BW150" t="str">
            <v>NA</v>
          </cell>
          <cell r="BX150" t="str">
            <v>NA</v>
          </cell>
          <cell r="BY150" t="str">
            <v>NA</v>
          </cell>
          <cell r="BZ150" t="str">
            <v>NA</v>
          </cell>
          <cell r="CA150">
            <v>237.3</v>
          </cell>
          <cell r="CB150">
            <v>22973</v>
          </cell>
          <cell r="CC150">
            <v>24014</v>
          </cell>
          <cell r="CD150">
            <v>37615</v>
          </cell>
          <cell r="CE150">
            <v>41824</v>
          </cell>
          <cell r="CF150">
            <v>-34738</v>
          </cell>
          <cell r="CG150">
            <v>-39567</v>
          </cell>
          <cell r="CH150">
            <v>26949</v>
          </cell>
          <cell r="CI150">
            <v>26849</v>
          </cell>
        </row>
        <row r="151">
          <cell r="A151" t="str">
            <v>Q1 2007</v>
          </cell>
          <cell r="B151">
            <v>19065</v>
          </cell>
          <cell r="C151">
            <v>158.30000000000001</v>
          </cell>
          <cell r="D151">
            <v>95</v>
          </cell>
          <cell r="E151">
            <v>97.367999999999995</v>
          </cell>
          <cell r="F151">
            <v>1855</v>
          </cell>
          <cell r="G151">
            <v>22668</v>
          </cell>
          <cell r="H151">
            <v>774</v>
          </cell>
          <cell r="I151">
            <v>30.9</v>
          </cell>
          <cell r="J151">
            <v>2298.1999999999998</v>
          </cell>
          <cell r="K151">
            <v>111.2</v>
          </cell>
          <cell r="L151">
            <v>2186.9</v>
          </cell>
          <cell r="M151">
            <v>3472.7</v>
          </cell>
          <cell r="N151">
            <v>111.2</v>
          </cell>
          <cell r="O151">
            <v>296.3</v>
          </cell>
          <cell r="P151">
            <v>616.5</v>
          </cell>
          <cell r="Q151">
            <v>500</v>
          </cell>
          <cell r="R151">
            <v>397.6</v>
          </cell>
          <cell r="S151">
            <v>138.80000000000001</v>
          </cell>
          <cell r="T151">
            <v>83.8</v>
          </cell>
          <cell r="U151">
            <v>42.6</v>
          </cell>
          <cell r="V151">
            <v>38.200000000000003</v>
          </cell>
          <cell r="W151">
            <v>80.5</v>
          </cell>
          <cell r="X151">
            <v>81.599999999999994</v>
          </cell>
          <cell r="Y151">
            <v>78.099999999999994</v>
          </cell>
          <cell r="Z151">
            <v>74.7</v>
          </cell>
          <cell r="AA151">
            <v>61.1</v>
          </cell>
          <cell r="AB151">
            <v>44.3</v>
          </cell>
          <cell r="AC151">
            <v>71.400000000000006</v>
          </cell>
          <cell r="AD151">
            <v>9.1999999999999993</v>
          </cell>
          <cell r="AE151">
            <v>36.200000000000003</v>
          </cell>
          <cell r="AF151">
            <v>1844.6</v>
          </cell>
          <cell r="AG151">
            <v>15765</v>
          </cell>
          <cell r="AH151">
            <v>4845</v>
          </cell>
          <cell r="AI151">
            <v>848</v>
          </cell>
          <cell r="AJ151">
            <v>2881</v>
          </cell>
          <cell r="AK151">
            <v>1157</v>
          </cell>
          <cell r="AL151">
            <v>1347</v>
          </cell>
          <cell r="AM151">
            <v>1801</v>
          </cell>
          <cell r="AN151" t="str">
            <v>NA</v>
          </cell>
          <cell r="AO151" t="str">
            <v>NA</v>
          </cell>
          <cell r="AP151" t="str">
            <v>NA</v>
          </cell>
          <cell r="AQ151" t="str">
            <v>NA</v>
          </cell>
          <cell r="AR151">
            <v>159.19999999999999</v>
          </cell>
          <cell r="AS151">
            <v>162.5</v>
          </cell>
          <cell r="AT151">
            <v>181.6</v>
          </cell>
          <cell r="AU151">
            <v>109304</v>
          </cell>
          <cell r="AV151">
            <v>1623</v>
          </cell>
          <cell r="AW151">
            <v>2157</v>
          </cell>
          <cell r="AX151">
            <v>113084</v>
          </cell>
          <cell r="AY151">
            <v>25.6</v>
          </cell>
          <cell r="AZ151">
            <v>-28.5</v>
          </cell>
          <cell r="BA151">
            <v>49700</v>
          </cell>
          <cell r="BB151">
            <v>-5414</v>
          </cell>
          <cell r="BC151">
            <v>49626</v>
          </cell>
          <cell r="BD151">
            <v>2186.9</v>
          </cell>
          <cell r="BE151">
            <v>46149</v>
          </cell>
          <cell r="BF151">
            <v>1425</v>
          </cell>
          <cell r="BG151">
            <v>1913</v>
          </cell>
          <cell r="BH151">
            <v>3356</v>
          </cell>
          <cell r="BI151">
            <v>81.2</v>
          </cell>
          <cell r="BJ151" t="str">
            <v>NA</v>
          </cell>
          <cell r="BK151">
            <v>21.62</v>
          </cell>
          <cell r="BL151">
            <v>162.965</v>
          </cell>
          <cell r="BM151">
            <v>438.28500000000003</v>
          </cell>
          <cell r="BN151">
            <v>2.7</v>
          </cell>
          <cell r="BO151">
            <v>1064784</v>
          </cell>
          <cell r="BP151">
            <v>122325.4</v>
          </cell>
          <cell r="BQ151">
            <v>49290.886200000001</v>
          </cell>
          <cell r="BR151">
            <v>87.28</v>
          </cell>
          <cell r="BS151" t="str">
            <v>NA</v>
          </cell>
          <cell r="BT151" t="str">
            <v>NA</v>
          </cell>
          <cell r="BU151" t="str">
            <v>NA</v>
          </cell>
          <cell r="BV151" t="str">
            <v>NA</v>
          </cell>
          <cell r="BW151" t="str">
            <v>NA</v>
          </cell>
          <cell r="BX151" t="str">
            <v>NA</v>
          </cell>
          <cell r="BY151" t="str">
            <v>NA</v>
          </cell>
          <cell r="BZ151" t="str">
            <v>NA</v>
          </cell>
          <cell r="CA151">
            <v>237.2</v>
          </cell>
          <cell r="CB151">
            <v>22367</v>
          </cell>
          <cell r="CC151">
            <v>23387</v>
          </cell>
          <cell r="CD151">
            <v>38311</v>
          </cell>
          <cell r="CE151">
            <v>42479</v>
          </cell>
          <cell r="CF151">
            <v>-34275</v>
          </cell>
          <cell r="CG151">
            <v>-39431</v>
          </cell>
          <cell r="CH151">
            <v>20018</v>
          </cell>
          <cell r="CI151">
            <v>19918</v>
          </cell>
        </row>
        <row r="152">
          <cell r="A152" t="str">
            <v>Q2 2007</v>
          </cell>
          <cell r="B152">
            <v>19546</v>
          </cell>
          <cell r="C152">
            <v>159.30000000000001</v>
          </cell>
          <cell r="D152">
            <v>96.4</v>
          </cell>
          <cell r="E152">
            <v>97.804000000000002</v>
          </cell>
          <cell r="F152">
            <v>3371</v>
          </cell>
          <cell r="G152">
            <v>24318</v>
          </cell>
          <cell r="H152">
            <v>771</v>
          </cell>
          <cell r="I152">
            <v>34</v>
          </cell>
          <cell r="J152">
            <v>2333.5</v>
          </cell>
          <cell r="K152">
            <v>120.1</v>
          </cell>
          <cell r="L152">
            <v>2213.4</v>
          </cell>
          <cell r="M152">
            <v>3498.2</v>
          </cell>
          <cell r="N152">
            <v>112.2</v>
          </cell>
          <cell r="O152">
            <v>300.89999999999998</v>
          </cell>
          <cell r="P152">
            <v>622.6</v>
          </cell>
          <cell r="Q152">
            <v>504.2</v>
          </cell>
          <cell r="R152">
            <v>402.6</v>
          </cell>
          <cell r="S152">
            <v>140.4</v>
          </cell>
          <cell r="T152">
            <v>86.4</v>
          </cell>
          <cell r="U152">
            <v>44.1</v>
          </cell>
          <cell r="V152">
            <v>38.5</v>
          </cell>
          <cell r="W152">
            <v>80.900000000000006</v>
          </cell>
          <cell r="X152">
            <v>81.7</v>
          </cell>
          <cell r="Y152">
            <v>78.2</v>
          </cell>
          <cell r="Z152">
            <v>75.2</v>
          </cell>
          <cell r="AA152">
            <v>61.5</v>
          </cell>
          <cell r="AB152">
            <v>45.2</v>
          </cell>
          <cell r="AC152">
            <v>71.7</v>
          </cell>
          <cell r="AD152">
            <v>9.4</v>
          </cell>
          <cell r="AE152">
            <v>36.299999999999997</v>
          </cell>
          <cell r="AF152">
            <v>1858.3</v>
          </cell>
          <cell r="AG152">
            <v>14818</v>
          </cell>
          <cell r="AH152">
            <v>4299</v>
          </cell>
          <cell r="AI152">
            <v>844</v>
          </cell>
          <cell r="AJ152">
            <v>2904</v>
          </cell>
          <cell r="AK152">
            <v>857</v>
          </cell>
          <cell r="AL152">
            <v>2057</v>
          </cell>
          <cell r="AM152">
            <v>1648</v>
          </cell>
          <cell r="AN152" t="str">
            <v>NA</v>
          </cell>
          <cell r="AO152" t="str">
            <v>NA</v>
          </cell>
          <cell r="AP152" t="str">
            <v>NA</v>
          </cell>
          <cell r="AQ152" t="str">
            <v>NA</v>
          </cell>
          <cell r="AR152">
            <v>157.9</v>
          </cell>
          <cell r="AS152">
            <v>163.1</v>
          </cell>
          <cell r="AT152">
            <v>183.4</v>
          </cell>
          <cell r="AU152">
            <v>112592</v>
          </cell>
          <cell r="AV152">
            <v>1520</v>
          </cell>
          <cell r="AW152">
            <v>2323</v>
          </cell>
          <cell r="AX152">
            <v>116434</v>
          </cell>
          <cell r="AY152">
            <v>23.1</v>
          </cell>
          <cell r="AZ152">
            <v>-28.1</v>
          </cell>
          <cell r="BA152">
            <v>49429</v>
          </cell>
          <cell r="BB152">
            <v>-3200</v>
          </cell>
          <cell r="BC152">
            <v>49442</v>
          </cell>
          <cell r="BD152">
            <v>2213.4</v>
          </cell>
          <cell r="BE152">
            <v>45243</v>
          </cell>
          <cell r="BF152">
            <v>2173</v>
          </cell>
          <cell r="BG152">
            <v>1801</v>
          </cell>
          <cell r="BH152">
            <v>2879</v>
          </cell>
          <cell r="BI152">
            <v>83.3</v>
          </cell>
          <cell r="BJ152" t="str">
            <v>NA</v>
          </cell>
          <cell r="BK152">
            <v>22.19</v>
          </cell>
          <cell r="BL152">
            <v>164.02809999999999</v>
          </cell>
          <cell r="BM152">
            <v>439.85640000000001</v>
          </cell>
          <cell r="BN152">
            <v>2.9</v>
          </cell>
          <cell r="BO152">
            <v>1075778</v>
          </cell>
          <cell r="BP152">
            <v>123882.68</v>
          </cell>
          <cell r="BQ152">
            <v>49516.806759999999</v>
          </cell>
          <cell r="BR152">
            <v>88.48</v>
          </cell>
          <cell r="BS152" t="str">
            <v>NA</v>
          </cell>
          <cell r="BT152" t="str">
            <v>NA</v>
          </cell>
          <cell r="BU152" t="str">
            <v>NA</v>
          </cell>
          <cell r="BV152" t="str">
            <v>NA</v>
          </cell>
          <cell r="BW152" t="str">
            <v>NA</v>
          </cell>
          <cell r="BX152" t="str">
            <v>NA</v>
          </cell>
          <cell r="BY152" t="str">
            <v>NA</v>
          </cell>
          <cell r="BZ152" t="str">
            <v>NA</v>
          </cell>
          <cell r="CA152">
            <v>240</v>
          </cell>
          <cell r="CB152">
            <v>22735</v>
          </cell>
          <cell r="CC152">
            <v>23482</v>
          </cell>
          <cell r="CD152">
            <v>40680</v>
          </cell>
          <cell r="CE152">
            <v>44795</v>
          </cell>
          <cell r="CF152">
            <v>-36222</v>
          </cell>
          <cell r="CG152">
            <v>-41225</v>
          </cell>
          <cell r="CH152">
            <v>18960</v>
          </cell>
          <cell r="CI152">
            <v>18860</v>
          </cell>
        </row>
        <row r="153">
          <cell r="A153" t="str">
            <v>Q3 2007</v>
          </cell>
          <cell r="B153">
            <v>20141</v>
          </cell>
          <cell r="C153">
            <v>159.19999999999999</v>
          </cell>
          <cell r="D153">
            <v>96.8</v>
          </cell>
          <cell r="E153">
            <v>98.296999999999997</v>
          </cell>
          <cell r="F153">
            <v>3383</v>
          </cell>
          <cell r="G153">
            <v>24350</v>
          </cell>
          <cell r="H153">
            <v>771</v>
          </cell>
          <cell r="I153">
            <v>33.299999999999997</v>
          </cell>
          <cell r="J153">
            <v>2371.9</v>
          </cell>
          <cell r="K153">
            <v>119.7</v>
          </cell>
          <cell r="L153">
            <v>2252.1999999999998</v>
          </cell>
          <cell r="M153">
            <v>3520.5</v>
          </cell>
          <cell r="N153">
            <v>134.6</v>
          </cell>
          <cell r="O153">
            <v>306.7</v>
          </cell>
          <cell r="P153">
            <v>625.1</v>
          </cell>
          <cell r="Q153">
            <v>506.9</v>
          </cell>
          <cell r="R153">
            <v>406.8</v>
          </cell>
          <cell r="S153">
            <v>139.69999999999999</v>
          </cell>
          <cell r="T153">
            <v>88.6</v>
          </cell>
          <cell r="U153">
            <v>43.9</v>
          </cell>
          <cell r="V153">
            <v>46</v>
          </cell>
          <cell r="W153">
            <v>82.3</v>
          </cell>
          <cell r="X153">
            <v>81.5</v>
          </cell>
          <cell r="Y153">
            <v>78</v>
          </cell>
          <cell r="Z153">
            <v>75.5</v>
          </cell>
          <cell r="AA153">
            <v>60.8</v>
          </cell>
          <cell r="AB153">
            <v>45.7</v>
          </cell>
          <cell r="AC153">
            <v>72.5</v>
          </cell>
          <cell r="AD153">
            <v>9.3000000000000007</v>
          </cell>
          <cell r="AE153">
            <v>36.5</v>
          </cell>
          <cell r="AF153">
            <v>1883.3</v>
          </cell>
          <cell r="AG153">
            <v>13171</v>
          </cell>
          <cell r="AH153">
            <v>3959</v>
          </cell>
          <cell r="AI153">
            <v>958</v>
          </cell>
          <cell r="AJ153">
            <v>3307</v>
          </cell>
          <cell r="AK153">
            <v>877</v>
          </cell>
          <cell r="AL153">
            <v>883</v>
          </cell>
          <cell r="AM153">
            <v>1596</v>
          </cell>
          <cell r="AN153" t="str">
            <v>NA</v>
          </cell>
          <cell r="AO153" t="str">
            <v>NA</v>
          </cell>
          <cell r="AP153" t="str">
            <v>NA</v>
          </cell>
          <cell r="AQ153" t="str">
            <v>NA</v>
          </cell>
          <cell r="AR153">
            <v>158</v>
          </cell>
          <cell r="AS153">
            <v>163</v>
          </cell>
          <cell r="AT153">
            <v>183</v>
          </cell>
          <cell r="AU153">
            <v>117322</v>
          </cell>
          <cell r="AV153">
            <v>1445</v>
          </cell>
          <cell r="AW153">
            <v>2477</v>
          </cell>
          <cell r="AX153">
            <v>121243</v>
          </cell>
          <cell r="AY153">
            <v>20.100000000000001</v>
          </cell>
          <cell r="AZ153">
            <v>-29.8</v>
          </cell>
          <cell r="BA153">
            <v>48443</v>
          </cell>
          <cell r="BB153">
            <v>-1617</v>
          </cell>
          <cell r="BC153">
            <v>48128</v>
          </cell>
          <cell r="BD153">
            <v>2252.1999999999998</v>
          </cell>
          <cell r="BE153">
            <v>44179</v>
          </cell>
          <cell r="BF153">
            <v>932</v>
          </cell>
          <cell r="BG153">
            <v>1762</v>
          </cell>
          <cell r="BH153">
            <v>2757</v>
          </cell>
          <cell r="BI153">
            <v>85.7</v>
          </cell>
          <cell r="BJ153" t="str">
            <v>NA</v>
          </cell>
          <cell r="BK153">
            <v>22.27</v>
          </cell>
          <cell r="BL153">
            <v>162.55240000000001</v>
          </cell>
          <cell r="BM153">
            <v>439.29509999999999</v>
          </cell>
          <cell r="BN153">
            <v>3.1</v>
          </cell>
          <cell r="BO153">
            <v>1085828</v>
          </cell>
          <cell r="BP153">
            <v>125131.32</v>
          </cell>
          <cell r="BQ153">
            <v>49707.249340000002</v>
          </cell>
          <cell r="BR153">
            <v>88.54</v>
          </cell>
          <cell r="BS153" t="str">
            <v>NA</v>
          </cell>
          <cell r="BT153" t="str">
            <v>NA</v>
          </cell>
          <cell r="BU153" t="str">
            <v>NA</v>
          </cell>
          <cell r="BV153" t="str">
            <v>NA</v>
          </cell>
          <cell r="BW153" t="str">
            <v>NA</v>
          </cell>
          <cell r="BX153" t="str">
            <v>NA</v>
          </cell>
          <cell r="BY153" t="str">
            <v>NA</v>
          </cell>
          <cell r="BZ153" t="str">
            <v>NA</v>
          </cell>
          <cell r="CA153">
            <v>237.1</v>
          </cell>
          <cell r="CB153">
            <v>23024</v>
          </cell>
          <cell r="CC153">
            <v>23671</v>
          </cell>
          <cell r="CD153">
            <v>39187</v>
          </cell>
          <cell r="CE153">
            <v>43191</v>
          </cell>
          <cell r="CF153">
            <v>-35067</v>
          </cell>
          <cell r="CG153">
            <v>-40436</v>
          </cell>
          <cell r="CH153">
            <v>17427</v>
          </cell>
          <cell r="CI153">
            <v>17327</v>
          </cell>
        </row>
        <row r="154">
          <cell r="A154" t="str">
            <v>Q4 2007</v>
          </cell>
          <cell r="B154">
            <v>21030</v>
          </cell>
          <cell r="C154">
            <v>158.4</v>
          </cell>
          <cell r="D154">
            <v>97.6</v>
          </cell>
          <cell r="E154">
            <v>98.686000000000007</v>
          </cell>
          <cell r="F154">
            <v>-1040</v>
          </cell>
          <cell r="G154">
            <v>22174</v>
          </cell>
          <cell r="H154">
            <v>771</v>
          </cell>
          <cell r="I154">
            <v>33.200000000000003</v>
          </cell>
          <cell r="J154">
            <v>2347.6</v>
          </cell>
          <cell r="K154">
            <v>114.7</v>
          </cell>
          <cell r="L154">
            <v>2232.9</v>
          </cell>
          <cell r="M154">
            <v>3543.7</v>
          </cell>
          <cell r="N154">
            <v>111.7</v>
          </cell>
          <cell r="O154">
            <v>299.89999999999998</v>
          </cell>
          <cell r="P154">
            <v>622.79999999999995</v>
          </cell>
          <cell r="Q154">
            <v>510.4</v>
          </cell>
          <cell r="R154">
            <v>410.8</v>
          </cell>
          <cell r="S154">
            <v>140.5</v>
          </cell>
          <cell r="T154">
            <v>90</v>
          </cell>
          <cell r="U154">
            <v>46.8</v>
          </cell>
          <cell r="V154">
            <v>38</v>
          </cell>
          <cell r="W154">
            <v>80.400000000000006</v>
          </cell>
          <cell r="X154">
            <v>80.7</v>
          </cell>
          <cell r="Y154">
            <v>77.900000000000006</v>
          </cell>
          <cell r="Z154">
            <v>75.8</v>
          </cell>
          <cell r="AA154">
            <v>60.8</v>
          </cell>
          <cell r="AB154">
            <v>45.8</v>
          </cell>
          <cell r="AC154">
            <v>71.3</v>
          </cell>
          <cell r="AD154">
            <v>9.8000000000000007</v>
          </cell>
          <cell r="AE154">
            <v>36.1</v>
          </cell>
          <cell r="AF154">
            <v>1854.4</v>
          </cell>
          <cell r="AG154">
            <v>12860</v>
          </cell>
          <cell r="AH154">
            <v>3489</v>
          </cell>
          <cell r="AI154">
            <v>813</v>
          </cell>
          <cell r="AJ154">
            <v>3994</v>
          </cell>
          <cell r="AK154">
            <v>692</v>
          </cell>
          <cell r="AL154">
            <v>272</v>
          </cell>
          <cell r="AM154">
            <v>2118</v>
          </cell>
          <cell r="AN154" t="str">
            <v>NA</v>
          </cell>
          <cell r="AO154" t="str">
            <v>NA</v>
          </cell>
          <cell r="AP154" t="str">
            <v>NA</v>
          </cell>
          <cell r="AQ154" t="str">
            <v>NA</v>
          </cell>
          <cell r="AR154">
            <v>156.4</v>
          </cell>
          <cell r="AS154">
            <v>162</v>
          </cell>
          <cell r="AT154">
            <v>182.5</v>
          </cell>
          <cell r="AU154">
            <v>119840</v>
          </cell>
          <cell r="AV154">
            <v>1326</v>
          </cell>
          <cell r="AW154">
            <v>2557</v>
          </cell>
          <cell r="AX154">
            <v>123722</v>
          </cell>
          <cell r="AY154">
            <v>17.5</v>
          </cell>
          <cell r="AZ154">
            <v>-31.4</v>
          </cell>
          <cell r="BA154">
            <v>49632</v>
          </cell>
          <cell r="BB154">
            <v>-5402</v>
          </cell>
          <cell r="BC154">
            <v>49934</v>
          </cell>
          <cell r="BD154">
            <v>2232.9</v>
          </cell>
          <cell r="BE154">
            <v>45860</v>
          </cell>
          <cell r="BF154">
            <v>288</v>
          </cell>
          <cell r="BG154">
            <v>2353</v>
          </cell>
          <cell r="BH154">
            <v>2467</v>
          </cell>
          <cell r="BI154">
            <v>87.9</v>
          </cell>
          <cell r="BJ154" t="str">
            <v>NA</v>
          </cell>
          <cell r="BK154">
            <v>23.42</v>
          </cell>
          <cell r="BL154">
            <v>161.2295</v>
          </cell>
          <cell r="BM154">
            <v>436.8261</v>
          </cell>
          <cell r="BN154">
            <v>3.4</v>
          </cell>
          <cell r="BO154">
            <v>1101116</v>
          </cell>
          <cell r="BP154">
            <v>125278.76</v>
          </cell>
          <cell r="BQ154">
            <v>50014.674140000003</v>
          </cell>
          <cell r="BR154">
            <v>89.65</v>
          </cell>
          <cell r="BS154" t="str">
            <v>NA</v>
          </cell>
          <cell r="BT154" t="str">
            <v>NA</v>
          </cell>
          <cell r="BU154" t="str">
            <v>NA</v>
          </cell>
          <cell r="BV154" t="str">
            <v>NA</v>
          </cell>
          <cell r="BW154" t="str">
            <v>NA</v>
          </cell>
          <cell r="BX154" t="str">
            <v>NA</v>
          </cell>
          <cell r="BY154" t="str">
            <v>NA</v>
          </cell>
          <cell r="BZ154" t="str">
            <v>NA</v>
          </cell>
          <cell r="CA154">
            <v>232.6</v>
          </cell>
          <cell r="CB154">
            <v>25002</v>
          </cell>
          <cell r="CC154">
            <v>25336</v>
          </cell>
          <cell r="CD154">
            <v>41126</v>
          </cell>
          <cell r="CE154">
            <v>45900</v>
          </cell>
          <cell r="CF154">
            <v>-37430</v>
          </cell>
          <cell r="CG154">
            <v>-42895</v>
          </cell>
          <cell r="CH154">
            <v>21622</v>
          </cell>
          <cell r="CI154">
            <v>21522</v>
          </cell>
        </row>
        <row r="155">
          <cell r="A155" t="str">
            <v>Q1 2008</v>
          </cell>
          <cell r="B155">
            <v>20529</v>
          </cell>
          <cell r="C155">
            <v>154.80000000000001</v>
          </cell>
          <cell r="D155">
            <v>98.2</v>
          </cell>
          <cell r="E155">
            <v>99.242000000000004</v>
          </cell>
          <cell r="F155">
            <v>2422</v>
          </cell>
          <cell r="G155">
            <v>24625</v>
          </cell>
          <cell r="H155">
            <v>794</v>
          </cell>
          <cell r="I155">
            <v>34.799999999999997</v>
          </cell>
          <cell r="J155">
            <v>2343.9</v>
          </cell>
          <cell r="K155">
            <v>124.4</v>
          </cell>
          <cell r="L155">
            <v>2219.5</v>
          </cell>
          <cell r="M155">
            <v>3561.9</v>
          </cell>
          <cell r="N155">
            <v>100.1</v>
          </cell>
          <cell r="O155">
            <v>291.7</v>
          </cell>
          <cell r="P155">
            <v>626.9</v>
          </cell>
          <cell r="Q155">
            <v>513.79999999999995</v>
          </cell>
          <cell r="R155">
            <v>409.2</v>
          </cell>
          <cell r="S155">
            <v>139.80000000000001</v>
          </cell>
          <cell r="T155">
            <v>91.7</v>
          </cell>
          <cell r="U155">
            <v>46.3</v>
          </cell>
          <cell r="V155">
            <v>33.9</v>
          </cell>
          <cell r="W155">
            <v>78.099999999999994</v>
          </cell>
          <cell r="X155">
            <v>80.8</v>
          </cell>
          <cell r="Y155">
            <v>77.900000000000006</v>
          </cell>
          <cell r="Z155">
            <v>75.099999999999994</v>
          </cell>
          <cell r="AA155">
            <v>60.3</v>
          </cell>
          <cell r="AB155">
            <v>46.1</v>
          </cell>
          <cell r="AC155">
            <v>70.599999999999994</v>
          </cell>
          <cell r="AD155">
            <v>9.6</v>
          </cell>
          <cell r="AE155">
            <v>36</v>
          </cell>
          <cell r="AF155">
            <v>1846.9</v>
          </cell>
          <cell r="AG155">
            <v>14441</v>
          </cell>
          <cell r="AH155">
            <v>3350</v>
          </cell>
          <cell r="AI155">
            <v>907</v>
          </cell>
          <cell r="AJ155">
            <v>3296</v>
          </cell>
          <cell r="AK155">
            <v>606</v>
          </cell>
          <cell r="AL155">
            <v>1652</v>
          </cell>
          <cell r="AM155">
            <v>1929</v>
          </cell>
          <cell r="AN155" t="str">
            <v>NA</v>
          </cell>
          <cell r="AO155" t="str">
            <v>NA</v>
          </cell>
          <cell r="AP155" t="str">
            <v>NA</v>
          </cell>
          <cell r="AQ155" t="str">
            <v>NA</v>
          </cell>
          <cell r="AR155">
            <v>150.30000000000001</v>
          </cell>
          <cell r="AS155">
            <v>158.6</v>
          </cell>
          <cell r="AT155">
            <v>180.3</v>
          </cell>
          <cell r="AU155">
            <v>121344</v>
          </cell>
          <cell r="AV155">
            <v>1253</v>
          </cell>
          <cell r="AW155">
            <v>2495</v>
          </cell>
          <cell r="AX155">
            <v>125091</v>
          </cell>
          <cell r="AY155">
            <v>15.5</v>
          </cell>
          <cell r="AZ155">
            <v>-58.8</v>
          </cell>
          <cell r="BA155">
            <v>48455</v>
          </cell>
          <cell r="BB155">
            <v>-3588</v>
          </cell>
          <cell r="BC155">
            <v>48269</v>
          </cell>
          <cell r="BD155">
            <v>2219.5</v>
          </cell>
          <cell r="BE155">
            <v>46700</v>
          </cell>
          <cell r="BF155">
            <v>1747</v>
          </cell>
          <cell r="BG155">
            <v>1971</v>
          </cell>
          <cell r="BH155">
            <v>2865</v>
          </cell>
          <cell r="BI155">
            <v>89.2</v>
          </cell>
          <cell r="BJ155">
            <v>25.07</v>
          </cell>
          <cell r="BK155">
            <v>21.56</v>
          </cell>
          <cell r="BL155">
            <v>158.94040000000001</v>
          </cell>
          <cell r="BM155">
            <v>427.62259999999998</v>
          </cell>
          <cell r="BN155">
            <v>4.2</v>
          </cell>
          <cell r="BO155">
            <v>1123438</v>
          </cell>
          <cell r="BP155">
            <v>124998.74</v>
          </cell>
          <cell r="BQ155">
            <v>50243.115700000002</v>
          </cell>
          <cell r="BR155">
            <v>90.21</v>
          </cell>
          <cell r="BS155" t="str">
            <v>NA</v>
          </cell>
          <cell r="BT155" t="str">
            <v>NA</v>
          </cell>
          <cell r="BU155" t="str">
            <v>NA</v>
          </cell>
          <cell r="BV155" t="str">
            <v>NA</v>
          </cell>
          <cell r="BW155" t="str">
            <v>NA</v>
          </cell>
          <cell r="BX155" t="str">
            <v>NA</v>
          </cell>
          <cell r="BY155" t="str">
            <v>NA</v>
          </cell>
          <cell r="BZ155" t="str">
            <v>NA</v>
          </cell>
          <cell r="CA155">
            <v>222.8</v>
          </cell>
          <cell r="CB155">
            <v>23875</v>
          </cell>
          <cell r="CC155">
            <v>24311</v>
          </cell>
          <cell r="CD155">
            <v>38473</v>
          </cell>
          <cell r="CE155">
            <v>41378</v>
          </cell>
          <cell r="CF155">
            <v>-35934</v>
          </cell>
          <cell r="CG155">
            <v>-40590</v>
          </cell>
          <cell r="CH155">
            <v>14010</v>
          </cell>
          <cell r="CI155">
            <v>13910</v>
          </cell>
        </row>
        <row r="156">
          <cell r="A156" t="str">
            <v>Q2 2008</v>
          </cell>
          <cell r="B156">
            <v>20652</v>
          </cell>
          <cell r="C156">
            <v>150.9</v>
          </cell>
          <cell r="D156">
            <v>99.9</v>
          </cell>
          <cell r="E156">
            <v>99.856999999999999</v>
          </cell>
          <cell r="F156">
            <v>4932</v>
          </cell>
          <cell r="G156">
            <v>26262</v>
          </cell>
          <cell r="H156">
            <v>779</v>
          </cell>
          <cell r="I156">
            <v>37.6</v>
          </cell>
          <cell r="J156">
            <v>2364.6</v>
          </cell>
          <cell r="K156">
            <v>144.5</v>
          </cell>
          <cell r="L156">
            <v>2220.1</v>
          </cell>
          <cell r="M156">
            <v>3575</v>
          </cell>
          <cell r="N156">
            <v>100.4</v>
          </cell>
          <cell r="O156">
            <v>289.60000000000002</v>
          </cell>
          <cell r="P156">
            <v>623</v>
          </cell>
          <cell r="Q156">
            <v>515</v>
          </cell>
          <cell r="R156">
            <v>411</v>
          </cell>
          <cell r="S156">
            <v>141.9</v>
          </cell>
          <cell r="T156">
            <v>91.8</v>
          </cell>
          <cell r="U156">
            <v>47.5</v>
          </cell>
          <cell r="V156">
            <v>34</v>
          </cell>
          <cell r="W156">
            <v>77.900000000000006</v>
          </cell>
          <cell r="X156">
            <v>80.099999999999994</v>
          </cell>
          <cell r="Y156">
            <v>77.599999999999994</v>
          </cell>
          <cell r="Z156">
            <v>75</v>
          </cell>
          <cell r="AA156">
            <v>60.9</v>
          </cell>
          <cell r="AB156">
            <v>45.7</v>
          </cell>
          <cell r="AC156">
            <v>70.3</v>
          </cell>
          <cell r="AD156">
            <v>9.8000000000000007</v>
          </cell>
          <cell r="AE156">
            <v>36</v>
          </cell>
          <cell r="AF156">
            <v>1854.9</v>
          </cell>
          <cell r="AG156">
            <v>11599</v>
          </cell>
          <cell r="AH156">
            <v>2981</v>
          </cell>
          <cell r="AI156">
            <v>986</v>
          </cell>
          <cell r="AJ156">
            <v>2911</v>
          </cell>
          <cell r="AK156">
            <v>506</v>
          </cell>
          <cell r="AL156">
            <v>790</v>
          </cell>
          <cell r="AM156">
            <v>1642</v>
          </cell>
          <cell r="AN156" t="str">
            <v>NA</v>
          </cell>
          <cell r="AO156" t="str">
            <v>NA</v>
          </cell>
          <cell r="AP156" t="str">
            <v>NA</v>
          </cell>
          <cell r="AQ156" t="str">
            <v>NA</v>
          </cell>
          <cell r="AR156">
            <v>149</v>
          </cell>
          <cell r="AS156">
            <v>154.30000000000001</v>
          </cell>
          <cell r="AT156">
            <v>173.8</v>
          </cell>
          <cell r="AU156">
            <v>117675</v>
          </cell>
          <cell r="AV156">
            <v>1237</v>
          </cell>
          <cell r="AW156">
            <v>2348</v>
          </cell>
          <cell r="AX156">
            <v>121260</v>
          </cell>
          <cell r="AY156">
            <v>14.2</v>
          </cell>
          <cell r="AZ156">
            <v>-53.2</v>
          </cell>
          <cell r="BA156">
            <v>47124</v>
          </cell>
          <cell r="BB156">
            <v>363</v>
          </cell>
          <cell r="BC156">
            <v>47260</v>
          </cell>
          <cell r="BD156">
            <v>2220.1</v>
          </cell>
          <cell r="BE156">
            <v>43093</v>
          </cell>
          <cell r="BF156">
            <v>835</v>
          </cell>
          <cell r="BG156">
            <v>1718</v>
          </cell>
          <cell r="BH156">
            <v>2528</v>
          </cell>
          <cell r="BI156">
            <v>89.2</v>
          </cell>
          <cell r="BJ156">
            <v>24.9</v>
          </cell>
          <cell r="BK156">
            <v>21.5</v>
          </cell>
          <cell r="BL156">
            <v>155.10239999999999</v>
          </cell>
          <cell r="BM156">
            <v>415.95010000000002</v>
          </cell>
          <cell r="BN156">
            <v>3.2</v>
          </cell>
          <cell r="BO156">
            <v>1129956</v>
          </cell>
          <cell r="BP156">
            <v>126135.1</v>
          </cell>
          <cell r="BQ156">
            <v>50256.268309999999</v>
          </cell>
          <cell r="BR156">
            <v>91.69</v>
          </cell>
          <cell r="BS156" t="str">
            <v>NA</v>
          </cell>
          <cell r="BT156" t="str">
            <v>NA</v>
          </cell>
          <cell r="BU156" t="str">
            <v>NA</v>
          </cell>
          <cell r="BV156" t="str">
            <v>NA</v>
          </cell>
          <cell r="BW156" t="str">
            <v>NA</v>
          </cell>
          <cell r="BX156" t="str">
            <v>NA</v>
          </cell>
          <cell r="BY156" t="str">
            <v>NA</v>
          </cell>
          <cell r="BZ156" t="str">
            <v>NA</v>
          </cell>
          <cell r="CA156">
            <v>214</v>
          </cell>
          <cell r="CB156">
            <v>23236</v>
          </cell>
          <cell r="CC156">
            <v>23482</v>
          </cell>
          <cell r="CD156">
            <v>39654</v>
          </cell>
          <cell r="CE156">
            <v>43374</v>
          </cell>
          <cell r="CF156">
            <v>-35489</v>
          </cell>
          <cell r="CG156">
            <v>-40129</v>
          </cell>
          <cell r="CH156">
            <v>13726</v>
          </cell>
          <cell r="CI156">
            <v>13626</v>
          </cell>
        </row>
        <row r="157">
          <cell r="A157" t="str">
            <v>Q3 2008</v>
          </cell>
          <cell r="B157">
            <v>20327</v>
          </cell>
          <cell r="C157">
            <v>147.4</v>
          </cell>
          <cell r="D157">
            <v>100</v>
          </cell>
          <cell r="E157">
            <v>99.566000000000003</v>
          </cell>
          <cell r="F157">
            <v>4465</v>
          </cell>
          <cell r="G157">
            <v>25517</v>
          </cell>
          <cell r="H157">
            <v>764</v>
          </cell>
          <cell r="I157">
            <v>44.6</v>
          </cell>
          <cell r="J157">
            <v>2390.6999999999998</v>
          </cell>
          <cell r="K157">
            <v>180.9</v>
          </cell>
          <cell r="L157">
            <v>2209.8000000000002</v>
          </cell>
          <cell r="M157">
            <v>3582.3</v>
          </cell>
          <cell r="N157">
            <v>115.9</v>
          </cell>
          <cell r="O157">
            <v>277.3</v>
          </cell>
          <cell r="P157">
            <v>617.20000000000005</v>
          </cell>
          <cell r="Q157">
            <v>509.8</v>
          </cell>
          <cell r="R157">
            <v>407.3</v>
          </cell>
          <cell r="S157">
            <v>143.80000000000001</v>
          </cell>
          <cell r="T157">
            <v>91.8</v>
          </cell>
          <cell r="U157">
            <v>46.7</v>
          </cell>
          <cell r="V157">
            <v>39.299999999999997</v>
          </cell>
          <cell r="W157">
            <v>75.599999999999994</v>
          </cell>
          <cell r="X157">
            <v>79.400000000000006</v>
          </cell>
          <cell r="Y157">
            <v>76.5</v>
          </cell>
          <cell r="Z157">
            <v>74</v>
          </cell>
          <cell r="AA157">
            <v>61.5</v>
          </cell>
          <cell r="AB157">
            <v>45.3</v>
          </cell>
          <cell r="AC157">
            <v>69.900000000000006</v>
          </cell>
          <cell r="AD157">
            <v>9.6</v>
          </cell>
          <cell r="AE157">
            <v>36.1</v>
          </cell>
          <cell r="AF157">
            <v>1845.8</v>
          </cell>
          <cell r="AG157">
            <v>10625</v>
          </cell>
          <cell r="AH157">
            <v>2686</v>
          </cell>
          <cell r="AI157">
            <v>1065</v>
          </cell>
          <cell r="AJ157">
            <v>3105</v>
          </cell>
          <cell r="AK157">
            <v>470</v>
          </cell>
          <cell r="AL157">
            <v>141</v>
          </cell>
          <cell r="AM157">
            <v>1700</v>
          </cell>
          <cell r="AN157" t="str">
            <v>NA</v>
          </cell>
          <cell r="AO157" t="str">
            <v>NA</v>
          </cell>
          <cell r="AP157" t="str">
            <v>NA</v>
          </cell>
          <cell r="AQ157" t="str">
            <v>NA</v>
          </cell>
          <cell r="AR157">
            <v>143.19999999999999</v>
          </cell>
          <cell r="AS157">
            <v>150.1</v>
          </cell>
          <cell r="AT157">
            <v>170.2</v>
          </cell>
          <cell r="AU157">
            <v>120166</v>
          </cell>
          <cell r="AV157">
            <v>1329</v>
          </cell>
          <cell r="AW157">
            <v>2231</v>
          </cell>
          <cell r="AX157">
            <v>123726</v>
          </cell>
          <cell r="AY157">
            <v>12.3</v>
          </cell>
          <cell r="AZ157">
            <v>-62.4</v>
          </cell>
          <cell r="BA157">
            <v>47036</v>
          </cell>
          <cell r="BB157">
            <v>817</v>
          </cell>
          <cell r="BC157">
            <v>46955</v>
          </cell>
          <cell r="BD157">
            <v>2209.8000000000002</v>
          </cell>
          <cell r="BE157">
            <v>42369</v>
          </cell>
          <cell r="BF157">
            <v>150</v>
          </cell>
          <cell r="BG157">
            <v>1781</v>
          </cell>
          <cell r="BH157">
            <v>2369</v>
          </cell>
          <cell r="BI157">
            <v>87</v>
          </cell>
          <cell r="BJ157">
            <v>24.61</v>
          </cell>
          <cell r="BK157">
            <v>21.2</v>
          </cell>
          <cell r="BL157">
            <v>149.84190000000001</v>
          </cell>
          <cell r="BM157">
            <v>404.83859999999999</v>
          </cell>
          <cell r="BN157">
            <v>3.5</v>
          </cell>
          <cell r="BO157">
            <v>1135848</v>
          </cell>
          <cell r="BP157">
            <v>126737.67</v>
          </cell>
          <cell r="BQ157">
            <v>50026.40724</v>
          </cell>
          <cell r="BR157">
            <v>91.94</v>
          </cell>
          <cell r="BS157" t="str">
            <v>NA</v>
          </cell>
          <cell r="BT157" t="str">
            <v>NA</v>
          </cell>
          <cell r="BU157" t="str">
            <v>NA</v>
          </cell>
          <cell r="BV157" t="str">
            <v>NA</v>
          </cell>
          <cell r="BW157" t="str">
            <v>NA</v>
          </cell>
          <cell r="BX157" t="str">
            <v>NA</v>
          </cell>
          <cell r="BY157" t="str">
            <v>NA</v>
          </cell>
          <cell r="BZ157" t="str">
            <v>NA</v>
          </cell>
          <cell r="CA157">
            <v>204.7</v>
          </cell>
          <cell r="CB157">
            <v>23267</v>
          </cell>
          <cell r="CC157">
            <v>23587</v>
          </cell>
          <cell r="CD157">
            <v>38942</v>
          </cell>
          <cell r="CE157">
            <v>41989</v>
          </cell>
          <cell r="CF157">
            <v>-33583</v>
          </cell>
          <cell r="CG157">
            <v>-37514</v>
          </cell>
          <cell r="CH157">
            <v>12250</v>
          </cell>
          <cell r="CI157">
            <v>12150</v>
          </cell>
        </row>
        <row r="158">
          <cell r="A158" t="str">
            <v>Q4 2008</v>
          </cell>
          <cell r="B158">
            <v>20312</v>
          </cell>
          <cell r="C158">
            <v>140.9</v>
          </cell>
          <cell r="D158">
            <v>99.6</v>
          </cell>
          <cell r="E158">
            <v>99.786000000000001</v>
          </cell>
          <cell r="F158">
            <v>18</v>
          </cell>
          <cell r="G158">
            <v>22924</v>
          </cell>
          <cell r="H158">
            <v>752</v>
          </cell>
          <cell r="I158">
            <v>43.1</v>
          </cell>
          <cell r="J158">
            <v>2336</v>
          </cell>
          <cell r="K158">
            <v>189.4</v>
          </cell>
          <cell r="L158">
            <v>2146.6</v>
          </cell>
          <cell r="M158">
            <v>3589.1</v>
          </cell>
          <cell r="N158">
            <v>80.2</v>
          </cell>
          <cell r="O158">
            <v>259.8</v>
          </cell>
          <cell r="P158">
            <v>601.20000000000005</v>
          </cell>
          <cell r="Q158">
            <v>512.9</v>
          </cell>
          <cell r="R158">
            <v>411.4</v>
          </cell>
          <cell r="S158">
            <v>145</v>
          </cell>
          <cell r="T158">
            <v>89.9</v>
          </cell>
          <cell r="U158">
            <v>46.3</v>
          </cell>
          <cell r="V158">
            <v>27.2</v>
          </cell>
          <cell r="W158">
            <v>71.8</v>
          </cell>
          <cell r="X158">
            <v>77.400000000000006</v>
          </cell>
          <cell r="Y158">
            <v>76.599999999999994</v>
          </cell>
          <cell r="Z158">
            <v>74.3</v>
          </cell>
          <cell r="AA158">
            <v>61.8</v>
          </cell>
          <cell r="AB158">
            <v>43.9</v>
          </cell>
          <cell r="AC158">
            <v>67.8</v>
          </cell>
          <cell r="AD158">
            <v>9.4</v>
          </cell>
          <cell r="AE158">
            <v>35.700000000000003</v>
          </cell>
          <cell r="AF158">
            <v>1773.7</v>
          </cell>
          <cell r="AG158">
            <v>9863</v>
          </cell>
          <cell r="AH158">
            <v>1609</v>
          </cell>
          <cell r="AI158">
            <v>924</v>
          </cell>
          <cell r="AJ158">
            <v>3529</v>
          </cell>
          <cell r="AK158">
            <v>254</v>
          </cell>
          <cell r="AL158">
            <v>569</v>
          </cell>
          <cell r="AM158">
            <v>1898</v>
          </cell>
          <cell r="AN158" t="str">
            <v>NA</v>
          </cell>
          <cell r="AO158" t="str">
            <v>NA</v>
          </cell>
          <cell r="AP158" t="str">
            <v>NA</v>
          </cell>
          <cell r="AQ158" t="str">
            <v>NA</v>
          </cell>
          <cell r="AR158">
            <v>131</v>
          </cell>
          <cell r="AS158">
            <v>142.5</v>
          </cell>
          <cell r="AT158">
            <v>164.1</v>
          </cell>
          <cell r="AU158">
            <v>111187</v>
          </cell>
          <cell r="AV158">
            <v>1336</v>
          </cell>
          <cell r="AW158">
            <v>2455</v>
          </cell>
          <cell r="AX158">
            <v>114978</v>
          </cell>
          <cell r="AY158">
            <v>9.8000000000000007</v>
          </cell>
          <cell r="AZ158">
            <v>-95.4</v>
          </cell>
          <cell r="BA158">
            <v>44992</v>
          </cell>
          <cell r="BB158">
            <v>-2795</v>
          </cell>
          <cell r="BC158">
            <v>45135</v>
          </cell>
          <cell r="BD158">
            <v>2146.6</v>
          </cell>
          <cell r="BE158">
            <v>43223</v>
          </cell>
          <cell r="BF158">
            <v>595</v>
          </cell>
          <cell r="BG158">
            <v>1929</v>
          </cell>
          <cell r="BH158">
            <v>1518</v>
          </cell>
          <cell r="BI158">
            <v>81.900000000000006</v>
          </cell>
          <cell r="BJ158">
            <v>25.84</v>
          </cell>
          <cell r="BK158">
            <v>22.24</v>
          </cell>
          <cell r="BL158">
            <v>141.71530000000001</v>
          </cell>
          <cell r="BM158">
            <v>384.07459999999998</v>
          </cell>
          <cell r="BN158">
            <v>4</v>
          </cell>
          <cell r="BO158">
            <v>1133203</v>
          </cell>
          <cell r="BP158">
            <v>125758.26</v>
          </cell>
          <cell r="BQ158">
            <v>49717.980920000002</v>
          </cell>
          <cell r="BR158">
            <v>91.7</v>
          </cell>
          <cell r="BS158" t="str">
            <v>NA</v>
          </cell>
          <cell r="BT158" t="str">
            <v>NA</v>
          </cell>
          <cell r="BU158" t="str">
            <v>NA</v>
          </cell>
          <cell r="BV158" t="str">
            <v>NA</v>
          </cell>
          <cell r="BW158" t="str">
            <v>NA</v>
          </cell>
          <cell r="BX158" t="str">
            <v>NA</v>
          </cell>
          <cell r="BY158" t="str">
            <v>NA</v>
          </cell>
          <cell r="BZ158" t="str">
            <v>NA</v>
          </cell>
          <cell r="CA158">
            <v>189.9</v>
          </cell>
          <cell r="CB158">
            <v>24741</v>
          </cell>
          <cell r="CC158">
            <v>24908</v>
          </cell>
          <cell r="CD158">
            <v>40873</v>
          </cell>
          <cell r="CE158">
            <v>42915</v>
          </cell>
          <cell r="CF158">
            <v>-36778</v>
          </cell>
          <cell r="CG158">
            <v>-41186</v>
          </cell>
          <cell r="CH158">
            <v>11738</v>
          </cell>
          <cell r="CI158">
            <v>11638</v>
          </cell>
        </row>
        <row r="159">
          <cell r="A159" t="str">
            <v>Q1 2009</v>
          </cell>
          <cell r="B159">
            <v>19159</v>
          </cell>
          <cell r="C159">
            <v>131.30000000000001</v>
          </cell>
          <cell r="D159">
            <v>98.4</v>
          </cell>
          <cell r="E159">
            <v>99.429000000000002</v>
          </cell>
          <cell r="F159">
            <v>3407</v>
          </cell>
          <cell r="G159">
            <v>23281</v>
          </cell>
          <cell r="H159">
            <v>633</v>
          </cell>
          <cell r="I159">
            <v>57.7</v>
          </cell>
          <cell r="J159">
            <v>2301.8000000000002</v>
          </cell>
          <cell r="K159">
            <v>247.6</v>
          </cell>
          <cell r="L159">
            <v>2054.1</v>
          </cell>
          <cell r="M159">
            <v>3593.8</v>
          </cell>
          <cell r="N159">
            <v>68.2</v>
          </cell>
          <cell r="O159">
            <v>243.6</v>
          </cell>
          <cell r="P159">
            <v>578.29999999999995</v>
          </cell>
          <cell r="Q159">
            <v>492.5</v>
          </cell>
          <cell r="R159">
            <v>397.1</v>
          </cell>
          <cell r="S159">
            <v>141.1</v>
          </cell>
          <cell r="T159">
            <v>88.8</v>
          </cell>
          <cell r="U159">
            <v>44.5</v>
          </cell>
          <cell r="V159">
            <v>23.1</v>
          </cell>
          <cell r="W159">
            <v>68</v>
          </cell>
          <cell r="X159">
            <v>74.5</v>
          </cell>
          <cell r="Y159">
            <v>73.400000000000006</v>
          </cell>
          <cell r="Z159">
            <v>71.400000000000006</v>
          </cell>
          <cell r="AA159">
            <v>60</v>
          </cell>
          <cell r="AB159">
            <v>43.1</v>
          </cell>
          <cell r="AC159">
            <v>64.900000000000006</v>
          </cell>
          <cell r="AD159">
            <v>9.1</v>
          </cell>
          <cell r="AE159">
            <v>35.200000000000003</v>
          </cell>
          <cell r="AF159">
            <v>1703.8</v>
          </cell>
          <cell r="AG159">
            <v>9825</v>
          </cell>
          <cell r="AH159">
            <v>1610</v>
          </cell>
          <cell r="AI159">
            <v>927</v>
          </cell>
          <cell r="AJ159">
            <v>2091</v>
          </cell>
          <cell r="AK159">
            <v>235</v>
          </cell>
          <cell r="AL159">
            <v>1548</v>
          </cell>
          <cell r="AM159">
            <v>1975</v>
          </cell>
          <cell r="AN159" t="str">
            <v>NA</v>
          </cell>
          <cell r="AO159" t="str">
            <v>NA</v>
          </cell>
          <cell r="AP159" t="str">
            <v>NA</v>
          </cell>
          <cell r="AQ159" t="str">
            <v>NA</v>
          </cell>
          <cell r="AR159">
            <v>119.3</v>
          </cell>
          <cell r="AS159">
            <v>132.5</v>
          </cell>
          <cell r="AT159">
            <v>154.19999999999999</v>
          </cell>
          <cell r="AU159">
            <v>110608</v>
          </cell>
          <cell r="AV159">
            <v>1350</v>
          </cell>
          <cell r="AW159">
            <v>2308</v>
          </cell>
          <cell r="AX159">
            <v>114266</v>
          </cell>
          <cell r="AY159">
            <v>7.8</v>
          </cell>
          <cell r="AZ159">
            <v>-111.4</v>
          </cell>
          <cell r="BA159">
            <v>43388</v>
          </cell>
          <cell r="BB159">
            <v>690</v>
          </cell>
          <cell r="BC159">
            <v>43435</v>
          </cell>
          <cell r="BD159">
            <v>2054.1</v>
          </cell>
          <cell r="BE159">
            <v>41397</v>
          </cell>
          <cell r="BF159">
            <v>1619</v>
          </cell>
          <cell r="BG159">
            <v>1993</v>
          </cell>
          <cell r="BH159">
            <v>1741</v>
          </cell>
          <cell r="BI159">
            <v>76.2</v>
          </cell>
          <cell r="BJ159">
            <v>26.03</v>
          </cell>
          <cell r="BK159">
            <v>22.44</v>
          </cell>
          <cell r="BL159">
            <v>132.71250000000001</v>
          </cell>
          <cell r="BM159">
            <v>357.13780000000003</v>
          </cell>
          <cell r="BN159">
            <v>2.5</v>
          </cell>
          <cell r="BO159">
            <v>1128346</v>
          </cell>
          <cell r="BP159">
            <v>125493.88</v>
          </cell>
          <cell r="BQ159">
            <v>48832.734640000002</v>
          </cell>
          <cell r="BR159">
            <v>91.07</v>
          </cell>
          <cell r="BS159" t="str">
            <v>NA</v>
          </cell>
          <cell r="BT159" t="str">
            <v>NA</v>
          </cell>
          <cell r="BU159" t="str">
            <v>NA</v>
          </cell>
          <cell r="BV159" t="str">
            <v>NA</v>
          </cell>
          <cell r="BW159" t="str">
            <v>NA</v>
          </cell>
          <cell r="BX159" t="str">
            <v>NA</v>
          </cell>
          <cell r="BY159" t="str">
            <v>NA</v>
          </cell>
          <cell r="BZ159" t="str">
            <v>NA</v>
          </cell>
          <cell r="CA159">
            <v>156.1</v>
          </cell>
          <cell r="CB159">
            <v>21405</v>
          </cell>
          <cell r="CC159">
            <v>22818</v>
          </cell>
          <cell r="CD159">
            <v>39909</v>
          </cell>
          <cell r="CE159">
            <v>44082</v>
          </cell>
          <cell r="CF159">
            <v>-34410</v>
          </cell>
          <cell r="CG159">
            <v>-40026</v>
          </cell>
          <cell r="CH159">
            <v>7611</v>
          </cell>
          <cell r="CI159">
            <v>7611</v>
          </cell>
        </row>
        <row r="160">
          <cell r="A160" t="str">
            <v>Q2 2009</v>
          </cell>
          <cell r="B160">
            <v>18644</v>
          </cell>
          <cell r="C160">
            <v>122.4</v>
          </cell>
          <cell r="D160">
            <v>98.4</v>
          </cell>
          <cell r="E160">
            <v>98.626000000000005</v>
          </cell>
          <cell r="F160">
            <v>5275</v>
          </cell>
          <cell r="G160">
            <v>24265</v>
          </cell>
          <cell r="H160">
            <v>638</v>
          </cell>
          <cell r="I160">
            <v>68.900000000000006</v>
          </cell>
          <cell r="J160">
            <v>2328.8000000000002</v>
          </cell>
          <cell r="K160">
            <v>299.39999999999998</v>
          </cell>
          <cell r="L160">
            <v>2029.3</v>
          </cell>
          <cell r="M160">
            <v>3600.2</v>
          </cell>
          <cell r="N160">
            <v>66</v>
          </cell>
          <cell r="O160">
            <v>233.2</v>
          </cell>
          <cell r="P160">
            <v>567.4</v>
          </cell>
          <cell r="Q160">
            <v>491.1</v>
          </cell>
          <cell r="R160">
            <v>395.8</v>
          </cell>
          <cell r="S160">
            <v>142.5</v>
          </cell>
          <cell r="T160">
            <v>87.5</v>
          </cell>
          <cell r="U160">
            <v>45.8</v>
          </cell>
          <cell r="V160">
            <v>22.4</v>
          </cell>
          <cell r="W160">
            <v>65.7</v>
          </cell>
          <cell r="X160">
            <v>73.099999999999994</v>
          </cell>
          <cell r="Y160">
            <v>72.900000000000006</v>
          </cell>
          <cell r="Z160">
            <v>70.900000000000006</v>
          </cell>
          <cell r="AA160">
            <v>60.4</v>
          </cell>
          <cell r="AB160">
            <v>42.1</v>
          </cell>
          <cell r="AC160">
            <v>64</v>
          </cell>
          <cell r="AD160">
            <v>9.3000000000000007</v>
          </cell>
          <cell r="AE160">
            <v>35.200000000000003</v>
          </cell>
          <cell r="AF160">
            <v>1675.3</v>
          </cell>
          <cell r="AG160">
            <v>9515</v>
          </cell>
          <cell r="AH160">
            <v>1121</v>
          </cell>
          <cell r="AI160">
            <v>810</v>
          </cell>
          <cell r="AJ160">
            <v>2201</v>
          </cell>
          <cell r="AK160">
            <v>150</v>
          </cell>
          <cell r="AL160">
            <v>2022</v>
          </cell>
          <cell r="AM160">
            <v>2027</v>
          </cell>
          <cell r="AN160" t="str">
            <v>NA</v>
          </cell>
          <cell r="AO160" t="str">
            <v>NA</v>
          </cell>
          <cell r="AP160" t="str">
            <v>NA</v>
          </cell>
          <cell r="AQ160" t="str">
            <v>NA</v>
          </cell>
          <cell r="AR160">
            <v>108.1</v>
          </cell>
          <cell r="AS160">
            <v>123.4</v>
          </cell>
          <cell r="AT160">
            <v>145.4</v>
          </cell>
          <cell r="AU160">
            <v>110883</v>
          </cell>
          <cell r="AV160">
            <v>1177</v>
          </cell>
          <cell r="AW160">
            <v>2246</v>
          </cell>
          <cell r="AX160">
            <v>114306</v>
          </cell>
          <cell r="AY160">
            <v>4.8</v>
          </cell>
          <cell r="AZ160">
            <v>-109</v>
          </cell>
          <cell r="BA160">
            <v>43042</v>
          </cell>
          <cell r="BB160">
            <v>2782</v>
          </cell>
          <cell r="BC160">
            <v>43133</v>
          </cell>
          <cell r="BD160">
            <v>2029.3</v>
          </cell>
          <cell r="BE160">
            <v>40195</v>
          </cell>
          <cell r="BF160">
            <v>2115</v>
          </cell>
          <cell r="BG160">
            <v>2072</v>
          </cell>
          <cell r="BH160">
            <v>1282</v>
          </cell>
          <cell r="BI160">
            <v>72.3</v>
          </cell>
          <cell r="BJ160">
            <v>25.64</v>
          </cell>
          <cell r="BK160">
            <v>22</v>
          </cell>
          <cell r="BL160">
            <v>124.084</v>
          </cell>
          <cell r="BM160">
            <v>332.55790000000002</v>
          </cell>
          <cell r="BN160">
            <v>3.5</v>
          </cell>
          <cell r="BO160">
            <v>1125291</v>
          </cell>
          <cell r="BP160">
            <v>125716.1</v>
          </cell>
          <cell r="BQ160">
            <v>48245.593630000003</v>
          </cell>
          <cell r="BR160">
            <v>91.84</v>
          </cell>
          <cell r="BS160" t="str">
            <v>NA</v>
          </cell>
          <cell r="BT160" t="str">
            <v>NA</v>
          </cell>
          <cell r="BU160" t="str">
            <v>NA</v>
          </cell>
          <cell r="BV160" t="str">
            <v>NA</v>
          </cell>
          <cell r="BW160" t="str">
            <v>NA</v>
          </cell>
          <cell r="BX160" t="str">
            <v>NA</v>
          </cell>
          <cell r="BY160" t="str">
            <v>NA</v>
          </cell>
          <cell r="BZ160" t="str">
            <v>NA</v>
          </cell>
          <cell r="CA160">
            <v>132.80000000000001</v>
          </cell>
          <cell r="CB160">
            <v>20797</v>
          </cell>
          <cell r="CC160">
            <v>22463</v>
          </cell>
          <cell r="CD160">
            <v>40856</v>
          </cell>
          <cell r="CE160">
            <v>45074</v>
          </cell>
          <cell r="CF160">
            <v>-34552</v>
          </cell>
          <cell r="CG160">
            <v>-39544</v>
          </cell>
          <cell r="CH160">
            <v>6668</v>
          </cell>
          <cell r="CI160">
            <v>6668</v>
          </cell>
        </row>
        <row r="161">
          <cell r="A161" t="str">
            <v>Q3 2009</v>
          </cell>
          <cell r="B161">
            <v>18294</v>
          </cell>
          <cell r="C161">
            <v>117.8</v>
          </cell>
          <cell r="D161">
            <v>97.4</v>
          </cell>
          <cell r="E161">
            <v>97.813000000000002</v>
          </cell>
          <cell r="F161">
            <v>5065</v>
          </cell>
          <cell r="G161">
            <v>23443</v>
          </cell>
          <cell r="H161">
            <v>643</v>
          </cell>
          <cell r="I161">
            <v>84.4</v>
          </cell>
          <cell r="J161">
            <v>2321.8000000000002</v>
          </cell>
          <cell r="K161">
            <v>315.10000000000002</v>
          </cell>
          <cell r="L161">
            <v>2006.8</v>
          </cell>
          <cell r="M161">
            <v>3599</v>
          </cell>
          <cell r="N161">
            <v>69.400000000000006</v>
          </cell>
          <cell r="O161">
            <v>218.6</v>
          </cell>
          <cell r="P161">
            <v>558.5</v>
          </cell>
          <cell r="Q161">
            <v>489.5</v>
          </cell>
          <cell r="R161">
            <v>396.1</v>
          </cell>
          <cell r="S161">
            <v>141.19999999999999</v>
          </cell>
          <cell r="T161">
            <v>87.8</v>
          </cell>
          <cell r="U161">
            <v>45.8</v>
          </cell>
          <cell r="V161">
            <v>23.7</v>
          </cell>
          <cell r="W161">
            <v>63.8</v>
          </cell>
          <cell r="X161">
            <v>72.5</v>
          </cell>
          <cell r="Y161">
            <v>72.3</v>
          </cell>
          <cell r="Z161">
            <v>70.400000000000006</v>
          </cell>
          <cell r="AA161">
            <v>59.4</v>
          </cell>
          <cell r="AB161">
            <v>41.7</v>
          </cell>
          <cell r="AC161">
            <v>63.4</v>
          </cell>
          <cell r="AD161">
            <v>9.1</v>
          </cell>
          <cell r="AE161">
            <v>35.299999999999997</v>
          </cell>
          <cell r="AF161">
            <v>1650.2</v>
          </cell>
          <cell r="AG161">
            <v>7916</v>
          </cell>
          <cell r="AH161">
            <v>1112</v>
          </cell>
          <cell r="AI161">
            <v>660</v>
          </cell>
          <cell r="AJ161">
            <v>2196</v>
          </cell>
          <cell r="AK161">
            <v>138</v>
          </cell>
          <cell r="AL161">
            <v>1253</v>
          </cell>
          <cell r="AM161">
            <v>1601</v>
          </cell>
          <cell r="AN161" t="str">
            <v>NA</v>
          </cell>
          <cell r="AO161" t="str">
            <v>NA</v>
          </cell>
          <cell r="AP161" t="str">
            <v>NA</v>
          </cell>
          <cell r="AQ161" t="str">
            <v>NA</v>
          </cell>
          <cell r="AR161">
            <v>105.3</v>
          </cell>
          <cell r="AS161">
            <v>118.2</v>
          </cell>
          <cell r="AT161">
            <v>138.30000000000001</v>
          </cell>
          <cell r="AU161">
            <v>106889</v>
          </cell>
          <cell r="AV161">
            <v>1111</v>
          </cell>
          <cell r="AW161">
            <v>2145</v>
          </cell>
          <cell r="AX161">
            <v>110146</v>
          </cell>
          <cell r="AY161">
            <v>2.7</v>
          </cell>
          <cell r="AZ161">
            <v>-120.9</v>
          </cell>
          <cell r="BA161">
            <v>42184</v>
          </cell>
          <cell r="BB161">
            <v>3560</v>
          </cell>
          <cell r="BC161">
            <v>42230</v>
          </cell>
          <cell r="BD161">
            <v>2006.8</v>
          </cell>
          <cell r="BE161">
            <v>38742</v>
          </cell>
          <cell r="BF161">
            <v>1311</v>
          </cell>
          <cell r="BG161">
            <v>1683</v>
          </cell>
          <cell r="BH161">
            <v>1315</v>
          </cell>
          <cell r="BI161">
            <v>70</v>
          </cell>
          <cell r="BJ161">
            <v>25.37</v>
          </cell>
          <cell r="BK161">
            <v>21.88</v>
          </cell>
          <cell r="BL161">
            <v>118.00449999999999</v>
          </cell>
          <cell r="BM161">
            <v>318.75279999999998</v>
          </cell>
          <cell r="BN161">
            <v>2.7</v>
          </cell>
          <cell r="BO161">
            <v>1126735</v>
          </cell>
          <cell r="BP161">
            <v>126018.75</v>
          </cell>
          <cell r="BQ161">
            <v>48011.377269999997</v>
          </cell>
          <cell r="BR161">
            <v>91.59</v>
          </cell>
          <cell r="BS161" t="str">
            <v>NA</v>
          </cell>
          <cell r="BT161" t="str">
            <v>NA</v>
          </cell>
          <cell r="BU161" t="str">
            <v>NA</v>
          </cell>
          <cell r="BV161" t="str">
            <v>NA</v>
          </cell>
          <cell r="BW161" t="str">
            <v>NA</v>
          </cell>
          <cell r="BX161" t="str">
            <v>NA</v>
          </cell>
          <cell r="BY161" t="str">
            <v>NA</v>
          </cell>
          <cell r="BZ161" t="str">
            <v>NA</v>
          </cell>
          <cell r="CA161">
            <v>128.69999999999999</v>
          </cell>
          <cell r="CB161">
            <v>20516</v>
          </cell>
          <cell r="CC161">
            <v>22421</v>
          </cell>
          <cell r="CD161">
            <v>38716</v>
          </cell>
          <cell r="CE161">
            <v>43480</v>
          </cell>
          <cell r="CF161">
            <v>-31449</v>
          </cell>
          <cell r="CG161">
            <v>-35982</v>
          </cell>
          <cell r="CH161">
            <v>6078</v>
          </cell>
          <cell r="CI161">
            <v>6078</v>
          </cell>
        </row>
        <row r="162">
          <cell r="A162" t="str">
            <v>Q4 2009</v>
          </cell>
          <cell r="B162">
            <v>18300</v>
          </cell>
          <cell r="C162">
            <v>115.6</v>
          </cell>
          <cell r="D162">
            <v>96.8</v>
          </cell>
          <cell r="E162">
            <v>97.474000000000004</v>
          </cell>
          <cell r="F162">
            <v>1151</v>
          </cell>
          <cell r="G162">
            <v>21462</v>
          </cell>
          <cell r="H162">
            <v>649</v>
          </cell>
          <cell r="I162">
            <v>113.4</v>
          </cell>
          <cell r="J162">
            <v>2271.3000000000002</v>
          </cell>
          <cell r="K162">
            <v>300.89999999999998</v>
          </cell>
          <cell r="L162">
            <v>1970.4</v>
          </cell>
          <cell r="M162">
            <v>3599.4</v>
          </cell>
          <cell r="N162">
            <v>57.3</v>
          </cell>
          <cell r="O162">
            <v>208.4</v>
          </cell>
          <cell r="P162">
            <v>556.4</v>
          </cell>
          <cell r="Q162">
            <v>483.3</v>
          </cell>
          <cell r="R162">
            <v>396.5</v>
          </cell>
          <cell r="S162">
            <v>138.69999999999999</v>
          </cell>
          <cell r="T162">
            <v>85.4</v>
          </cell>
          <cell r="U162">
            <v>44.3</v>
          </cell>
          <cell r="V162">
            <v>19.600000000000001</v>
          </cell>
          <cell r="W162">
            <v>61.5</v>
          </cell>
          <cell r="X162">
            <v>72.400000000000006</v>
          </cell>
          <cell r="Y162">
            <v>71.3</v>
          </cell>
          <cell r="Z162">
            <v>70.3</v>
          </cell>
          <cell r="AA162">
            <v>58.3</v>
          </cell>
          <cell r="AB162">
            <v>40.4</v>
          </cell>
          <cell r="AC162">
            <v>62.3</v>
          </cell>
          <cell r="AD162">
            <v>8.8000000000000007</v>
          </cell>
          <cell r="AE162">
            <v>35.1</v>
          </cell>
          <cell r="AF162">
            <v>1620.7</v>
          </cell>
          <cell r="AG162">
            <v>8652</v>
          </cell>
          <cell r="AH162">
            <v>728</v>
          </cell>
          <cell r="AI162">
            <v>626</v>
          </cell>
          <cell r="AJ162">
            <v>2354</v>
          </cell>
          <cell r="AK162">
            <v>113</v>
          </cell>
          <cell r="AL162">
            <v>1082</v>
          </cell>
          <cell r="AM162">
            <v>2957</v>
          </cell>
          <cell r="AN162" t="str">
            <v>NA</v>
          </cell>
          <cell r="AO162" t="str">
            <v>NA</v>
          </cell>
          <cell r="AP162" t="str">
            <v>NA</v>
          </cell>
          <cell r="AQ162" t="str">
            <v>NA</v>
          </cell>
          <cell r="AR162">
            <v>100.6</v>
          </cell>
          <cell r="AS162">
            <v>115.5</v>
          </cell>
          <cell r="AT162">
            <v>136.5</v>
          </cell>
          <cell r="AU162">
            <v>107075</v>
          </cell>
          <cell r="AV162">
            <v>1029</v>
          </cell>
          <cell r="AW162">
            <v>2106</v>
          </cell>
          <cell r="AX162">
            <v>110210</v>
          </cell>
          <cell r="AY162">
            <v>1.4</v>
          </cell>
          <cell r="AZ162">
            <v>-115.9</v>
          </cell>
          <cell r="BA162">
            <v>41397</v>
          </cell>
          <cell r="BB162">
            <v>-657</v>
          </cell>
          <cell r="BC162">
            <v>40988</v>
          </cell>
          <cell r="BD162">
            <v>1970.4</v>
          </cell>
          <cell r="BE162">
            <v>41255</v>
          </cell>
          <cell r="BF162">
            <v>1130</v>
          </cell>
          <cell r="BG162">
            <v>3154</v>
          </cell>
          <cell r="BH162">
            <v>887</v>
          </cell>
          <cell r="BI162">
            <v>68.2</v>
          </cell>
          <cell r="BJ162">
            <v>26.16</v>
          </cell>
          <cell r="BK162">
            <v>22.5</v>
          </cell>
          <cell r="BL162">
            <v>114.84690000000001</v>
          </cell>
          <cell r="BM162">
            <v>311.3451</v>
          </cell>
          <cell r="BN162">
            <v>1.8</v>
          </cell>
          <cell r="BO162">
            <v>1131275</v>
          </cell>
          <cell r="BP162">
            <v>125362.86</v>
          </cell>
          <cell r="BQ162">
            <v>47910.163860000001</v>
          </cell>
          <cell r="BR162">
            <v>92.09</v>
          </cell>
          <cell r="BS162" t="str">
            <v>NA</v>
          </cell>
          <cell r="BT162" t="str">
            <v>NA</v>
          </cell>
          <cell r="BU162" t="str">
            <v>NA</v>
          </cell>
          <cell r="BV162" t="str">
            <v>NA</v>
          </cell>
          <cell r="BW162" t="str">
            <v>NA</v>
          </cell>
          <cell r="BX162" t="str">
            <v>NA</v>
          </cell>
          <cell r="BY162" t="str">
            <v>NA</v>
          </cell>
          <cell r="BZ162" t="str">
            <v>NA</v>
          </cell>
          <cell r="CA162">
            <v>115.6</v>
          </cell>
          <cell r="CB162">
            <v>22012</v>
          </cell>
          <cell r="CC162">
            <v>23877</v>
          </cell>
          <cell r="CD162">
            <v>39116</v>
          </cell>
          <cell r="CE162">
            <v>44907</v>
          </cell>
          <cell r="CF162">
            <v>-35265</v>
          </cell>
          <cell r="CG162">
            <v>-41152</v>
          </cell>
          <cell r="CH162">
            <v>6063</v>
          </cell>
          <cell r="CI162">
            <v>6063</v>
          </cell>
        </row>
        <row r="163">
          <cell r="A163" t="str">
            <v>Q1 2010</v>
          </cell>
          <cell r="B163">
            <v>17417</v>
          </cell>
          <cell r="C163">
            <v>111.7</v>
          </cell>
          <cell r="D163">
            <v>96</v>
          </cell>
          <cell r="E163">
            <v>96.548000000000002</v>
          </cell>
          <cell r="F163">
            <v>3335</v>
          </cell>
          <cell r="G163">
            <v>22491</v>
          </cell>
          <cell r="H163">
            <v>564</v>
          </cell>
          <cell r="I163">
            <v>131.1</v>
          </cell>
          <cell r="J163">
            <v>2242.1999999999998</v>
          </cell>
          <cell r="K163">
            <v>306.2</v>
          </cell>
          <cell r="L163">
            <v>1936</v>
          </cell>
          <cell r="M163">
            <v>3599.1</v>
          </cell>
          <cell r="N163">
            <v>47.6</v>
          </cell>
          <cell r="O163">
            <v>192.4</v>
          </cell>
          <cell r="P163">
            <v>548.4</v>
          </cell>
          <cell r="Q163">
            <v>479.9</v>
          </cell>
          <cell r="R163">
            <v>395.6</v>
          </cell>
          <cell r="S163">
            <v>139</v>
          </cell>
          <cell r="T163">
            <v>86</v>
          </cell>
          <cell r="U163">
            <v>47.2</v>
          </cell>
          <cell r="V163">
            <v>16.399999999999999</v>
          </cell>
          <cell r="W163">
            <v>57.6</v>
          </cell>
          <cell r="X163">
            <v>71.5</v>
          </cell>
          <cell r="Y163">
            <v>70.599999999999994</v>
          </cell>
          <cell r="Z163">
            <v>69.900000000000006</v>
          </cell>
          <cell r="AA163">
            <v>58.2</v>
          </cell>
          <cell r="AB163">
            <v>40.5</v>
          </cell>
          <cell r="AC163">
            <v>61.2</v>
          </cell>
          <cell r="AD163">
            <v>9.4</v>
          </cell>
          <cell r="AE163">
            <v>35</v>
          </cell>
          <cell r="AF163">
            <v>1599.5</v>
          </cell>
          <cell r="AG163">
            <v>7380</v>
          </cell>
          <cell r="AH163">
            <v>748</v>
          </cell>
          <cell r="AI163">
            <v>573</v>
          </cell>
          <cell r="AJ163">
            <v>1362</v>
          </cell>
          <cell r="AK163">
            <v>101</v>
          </cell>
          <cell r="AL163">
            <v>1289</v>
          </cell>
          <cell r="AM163">
            <v>2037</v>
          </cell>
          <cell r="AN163">
            <v>234667</v>
          </cell>
          <cell r="AO163">
            <v>238184</v>
          </cell>
          <cell r="AP163">
            <v>274777</v>
          </cell>
          <cell r="AQ163">
            <v>276058</v>
          </cell>
          <cell r="AR163">
            <v>93.9</v>
          </cell>
          <cell r="AS163">
            <v>111.5</v>
          </cell>
          <cell r="AT163">
            <v>134</v>
          </cell>
          <cell r="AU163">
            <v>106714</v>
          </cell>
          <cell r="AV163">
            <v>969</v>
          </cell>
          <cell r="AW163">
            <v>1751</v>
          </cell>
          <cell r="AX163">
            <v>109434</v>
          </cell>
          <cell r="AY163">
            <v>0.6</v>
          </cell>
          <cell r="AZ163">
            <v>-104.9</v>
          </cell>
          <cell r="BA163">
            <v>41642</v>
          </cell>
          <cell r="BB163">
            <v>1852</v>
          </cell>
          <cell r="BC163">
            <v>41731</v>
          </cell>
          <cell r="BD163">
            <v>1936</v>
          </cell>
          <cell r="BE163">
            <v>38237</v>
          </cell>
          <cell r="BF163">
            <v>1361</v>
          </cell>
          <cell r="BG163">
            <v>2142</v>
          </cell>
          <cell r="BH163">
            <v>883</v>
          </cell>
          <cell r="BI163">
            <v>67.3</v>
          </cell>
          <cell r="BJ163">
            <v>25.58</v>
          </cell>
          <cell r="BK163">
            <v>22.21</v>
          </cell>
          <cell r="BL163">
            <v>111.8313</v>
          </cell>
          <cell r="BM163">
            <v>300.68270000000001</v>
          </cell>
          <cell r="BN163">
            <v>2.1</v>
          </cell>
          <cell r="BO163">
            <v>1135874</v>
          </cell>
          <cell r="BP163">
            <v>123956.66</v>
          </cell>
          <cell r="BQ163">
            <v>47848.043270000002</v>
          </cell>
          <cell r="BR163">
            <v>92.1</v>
          </cell>
          <cell r="BS163" t="str">
            <v>NA</v>
          </cell>
          <cell r="BT163" t="str">
            <v>NA</v>
          </cell>
          <cell r="BU163" t="str">
            <v>NA</v>
          </cell>
          <cell r="BV163" t="str">
            <v>NA</v>
          </cell>
          <cell r="BW163" t="str">
            <v>NA</v>
          </cell>
          <cell r="BX163" t="str">
            <v>NA</v>
          </cell>
          <cell r="BY163" t="str">
            <v>NA</v>
          </cell>
          <cell r="BZ163" t="str">
            <v>NA</v>
          </cell>
          <cell r="CA163">
            <v>107.9</v>
          </cell>
          <cell r="CB163">
            <v>20668</v>
          </cell>
          <cell r="CC163">
            <v>22689</v>
          </cell>
          <cell r="CD163">
            <v>40575</v>
          </cell>
          <cell r="CE163">
            <v>44350</v>
          </cell>
          <cell r="CF163">
            <v>-33164</v>
          </cell>
          <cell r="CG163">
            <v>-36803</v>
          </cell>
          <cell r="CH163">
            <v>3759</v>
          </cell>
          <cell r="CI163">
            <v>3759</v>
          </cell>
        </row>
        <row r="164">
          <cell r="A164" t="str">
            <v>Q2 2010</v>
          </cell>
          <cell r="B164">
            <v>17498</v>
          </cell>
          <cell r="C164">
            <v>107.8</v>
          </cell>
          <cell r="D164">
            <v>96.3</v>
          </cell>
          <cell r="E164">
            <v>95.855000000000004</v>
          </cell>
          <cell r="F164">
            <v>4510</v>
          </cell>
          <cell r="G164">
            <v>23285</v>
          </cell>
          <cell r="H164">
            <v>567</v>
          </cell>
          <cell r="I164">
            <v>146.9</v>
          </cell>
          <cell r="J164">
            <v>2269.1</v>
          </cell>
          <cell r="K164">
            <v>331</v>
          </cell>
          <cell r="L164">
            <v>1938</v>
          </cell>
          <cell r="M164">
            <v>3598.2</v>
          </cell>
          <cell r="N164">
            <v>46.2</v>
          </cell>
          <cell r="O164">
            <v>195.2</v>
          </cell>
          <cell r="P164">
            <v>544.70000000000005</v>
          </cell>
          <cell r="Q164">
            <v>481.5</v>
          </cell>
          <cell r="R164">
            <v>393.4</v>
          </cell>
          <cell r="S164">
            <v>143.19999999999999</v>
          </cell>
          <cell r="T164">
            <v>87.3</v>
          </cell>
          <cell r="U164">
            <v>46.5</v>
          </cell>
          <cell r="V164">
            <v>15.9</v>
          </cell>
          <cell r="W164">
            <v>59.8</v>
          </cell>
          <cell r="X164">
            <v>71.400000000000006</v>
          </cell>
          <cell r="Y164">
            <v>70.599999999999994</v>
          </cell>
          <cell r="Z164">
            <v>69.2</v>
          </cell>
          <cell r="AA164">
            <v>59.8</v>
          </cell>
          <cell r="AB164">
            <v>40.799999999999997</v>
          </cell>
          <cell r="AC164">
            <v>61.4</v>
          </cell>
          <cell r="AD164">
            <v>9.1999999999999993</v>
          </cell>
          <cell r="AE164">
            <v>35.1</v>
          </cell>
          <cell r="AF164">
            <v>1601.6</v>
          </cell>
          <cell r="AG164">
            <v>8190</v>
          </cell>
          <cell r="AH164">
            <v>617</v>
          </cell>
          <cell r="AI164">
            <v>549</v>
          </cell>
          <cell r="AJ164">
            <v>1476</v>
          </cell>
          <cell r="AK164">
            <v>106</v>
          </cell>
          <cell r="AL164">
            <v>2407</v>
          </cell>
          <cell r="AM164">
            <v>1859</v>
          </cell>
          <cell r="AN164">
            <v>227613</v>
          </cell>
          <cell r="AO164">
            <v>230833</v>
          </cell>
          <cell r="AP164">
            <v>259408</v>
          </cell>
          <cell r="AQ164">
            <v>264896</v>
          </cell>
          <cell r="AR164">
            <v>90.6</v>
          </cell>
          <cell r="AS164">
            <v>107.7</v>
          </cell>
          <cell r="AT164">
            <v>129.5</v>
          </cell>
          <cell r="AU164">
            <v>105155</v>
          </cell>
          <cell r="AV164">
            <v>888</v>
          </cell>
          <cell r="AW164">
            <v>1632</v>
          </cell>
          <cell r="AX164">
            <v>107676</v>
          </cell>
          <cell r="AY164">
            <v>-0.1</v>
          </cell>
          <cell r="AZ164">
            <v>-109.7</v>
          </cell>
          <cell r="BA164">
            <v>41662</v>
          </cell>
          <cell r="BB164">
            <v>3017</v>
          </cell>
          <cell r="BC164">
            <v>41708</v>
          </cell>
          <cell r="BD164">
            <v>1938</v>
          </cell>
          <cell r="BE164">
            <v>38898</v>
          </cell>
          <cell r="BF164">
            <v>2569</v>
          </cell>
          <cell r="BG164">
            <v>1945</v>
          </cell>
          <cell r="BH164">
            <v>727</v>
          </cell>
          <cell r="BI164">
            <v>67.7</v>
          </cell>
          <cell r="BJ164">
            <v>25.33</v>
          </cell>
          <cell r="BK164">
            <v>22.03</v>
          </cell>
          <cell r="BL164">
            <v>108.4716</v>
          </cell>
          <cell r="BM164">
            <v>290.46910000000003</v>
          </cell>
          <cell r="BN164">
            <v>1.6</v>
          </cell>
          <cell r="BO164">
            <v>1143726</v>
          </cell>
          <cell r="BP164">
            <v>125012.35</v>
          </cell>
          <cell r="BQ164">
            <v>48030.153630000001</v>
          </cell>
          <cell r="BR164">
            <v>93.32</v>
          </cell>
          <cell r="BS164" t="str">
            <v>NA</v>
          </cell>
          <cell r="BT164" t="str">
            <v>NA</v>
          </cell>
          <cell r="BU164" t="str">
            <v>NA</v>
          </cell>
          <cell r="BV164" t="str">
            <v>NA</v>
          </cell>
          <cell r="BW164" t="str">
            <v>NA</v>
          </cell>
          <cell r="BX164" t="str">
            <v>NA</v>
          </cell>
          <cell r="BY164" t="str">
            <v>NA</v>
          </cell>
          <cell r="BZ164" t="str">
            <v>NA</v>
          </cell>
          <cell r="CA164">
            <v>104.4</v>
          </cell>
          <cell r="CB164">
            <v>20592</v>
          </cell>
          <cell r="CC164">
            <v>22610</v>
          </cell>
          <cell r="CD164">
            <v>43928</v>
          </cell>
          <cell r="CE164">
            <v>48254</v>
          </cell>
          <cell r="CF164">
            <v>-36714</v>
          </cell>
          <cell r="CG164">
            <v>-39609</v>
          </cell>
          <cell r="CH164">
            <v>3411</v>
          </cell>
          <cell r="CI164">
            <v>3411</v>
          </cell>
        </row>
        <row r="165">
          <cell r="A165" t="str">
            <v>Q3 2010</v>
          </cell>
          <cell r="B165">
            <v>17381</v>
          </cell>
          <cell r="C165">
            <v>105</v>
          </cell>
          <cell r="D165">
            <v>96.3</v>
          </cell>
          <cell r="E165">
            <v>95.926000000000002</v>
          </cell>
          <cell r="F165">
            <v>4334</v>
          </cell>
          <cell r="G165">
            <v>22858</v>
          </cell>
          <cell r="H165">
            <v>569</v>
          </cell>
          <cell r="I165">
            <v>160.30000000000001</v>
          </cell>
          <cell r="J165">
            <v>2267.4</v>
          </cell>
          <cell r="K165">
            <v>336.8</v>
          </cell>
          <cell r="L165">
            <v>1930.6</v>
          </cell>
          <cell r="M165">
            <v>3598.8</v>
          </cell>
          <cell r="N165">
            <v>55.7</v>
          </cell>
          <cell r="O165">
            <v>186.3</v>
          </cell>
          <cell r="P165">
            <v>539.5</v>
          </cell>
          <cell r="Q165">
            <v>476.5</v>
          </cell>
          <cell r="R165">
            <v>395.9</v>
          </cell>
          <cell r="S165">
            <v>143.1</v>
          </cell>
          <cell r="T165">
            <v>88.2</v>
          </cell>
          <cell r="U165">
            <v>45.4</v>
          </cell>
          <cell r="V165">
            <v>19.399999999999999</v>
          </cell>
          <cell r="W165">
            <v>58.6</v>
          </cell>
          <cell r="X165">
            <v>70.8</v>
          </cell>
          <cell r="Y165">
            <v>69.599999999999994</v>
          </cell>
          <cell r="Z165">
            <v>69.3</v>
          </cell>
          <cell r="AA165">
            <v>59.4</v>
          </cell>
          <cell r="AB165">
            <v>41</v>
          </cell>
          <cell r="AC165">
            <v>61.2</v>
          </cell>
          <cell r="AD165">
            <v>8.9</v>
          </cell>
          <cell r="AE165">
            <v>35.1</v>
          </cell>
          <cell r="AF165">
            <v>1599.4</v>
          </cell>
          <cell r="AG165">
            <v>6176</v>
          </cell>
          <cell r="AH165">
            <v>697</v>
          </cell>
          <cell r="AI165">
            <v>566</v>
          </cell>
          <cell r="AJ165">
            <v>1454</v>
          </cell>
          <cell r="AK165">
            <v>115</v>
          </cell>
          <cell r="AL165">
            <v>524</v>
          </cell>
          <cell r="AM165">
            <v>1960</v>
          </cell>
          <cell r="AN165">
            <v>218667</v>
          </cell>
          <cell r="AO165">
            <v>221000</v>
          </cell>
          <cell r="AP165">
            <v>256187</v>
          </cell>
          <cell r="AQ165">
            <v>258818</v>
          </cell>
          <cell r="AR165">
            <v>89.1</v>
          </cell>
          <cell r="AS165">
            <v>104.6</v>
          </cell>
          <cell r="AT165">
            <v>124.5</v>
          </cell>
          <cell r="AU165">
            <v>105493</v>
          </cell>
          <cell r="AV165">
            <v>815</v>
          </cell>
          <cell r="AW165">
            <v>1505</v>
          </cell>
          <cell r="AX165">
            <v>107813</v>
          </cell>
          <cell r="AY165">
            <v>-0.9</v>
          </cell>
          <cell r="AZ165">
            <v>-116.1</v>
          </cell>
          <cell r="BA165">
            <v>42275</v>
          </cell>
          <cell r="BB165">
            <v>3002</v>
          </cell>
          <cell r="BC165">
            <v>42754</v>
          </cell>
          <cell r="BD165">
            <v>1930.6</v>
          </cell>
          <cell r="BE165">
            <v>36965</v>
          </cell>
          <cell r="BF165">
            <v>561</v>
          </cell>
          <cell r="BG165">
            <v>2068</v>
          </cell>
          <cell r="BH165">
            <v>806</v>
          </cell>
          <cell r="BI165">
            <v>67.7</v>
          </cell>
          <cell r="BJ165">
            <v>24.91</v>
          </cell>
          <cell r="BK165">
            <v>21.78</v>
          </cell>
          <cell r="BL165">
            <v>104.2894</v>
          </cell>
          <cell r="BM165">
            <v>281.93900000000002</v>
          </cell>
          <cell r="BN165">
            <v>0.8</v>
          </cell>
          <cell r="BO165">
            <v>1148629</v>
          </cell>
          <cell r="BP165">
            <v>125791.01</v>
          </cell>
          <cell r="BQ165">
            <v>48034.224049999997</v>
          </cell>
          <cell r="BR165">
            <v>93.17</v>
          </cell>
          <cell r="BS165" t="str">
            <v>NA</v>
          </cell>
          <cell r="BT165" t="str">
            <v>NA</v>
          </cell>
          <cell r="BU165" t="str">
            <v>NA</v>
          </cell>
          <cell r="BV165" t="str">
            <v>NA</v>
          </cell>
          <cell r="BW165" t="str">
            <v>NA</v>
          </cell>
          <cell r="BX165" t="str">
            <v>NA</v>
          </cell>
          <cell r="BY165" t="str">
            <v>NA</v>
          </cell>
          <cell r="BZ165" t="str">
            <v>NA</v>
          </cell>
          <cell r="CA165">
            <v>95.7</v>
          </cell>
          <cell r="CB165">
            <v>20712</v>
          </cell>
          <cell r="CC165">
            <v>22807</v>
          </cell>
          <cell r="CD165">
            <v>44629</v>
          </cell>
          <cell r="CE165">
            <v>47986</v>
          </cell>
          <cell r="CF165">
            <v>-35599</v>
          </cell>
          <cell r="CG165">
            <v>-38187</v>
          </cell>
          <cell r="CH165">
            <v>3593</v>
          </cell>
          <cell r="CI165">
            <v>3593</v>
          </cell>
        </row>
        <row r="166">
          <cell r="A166" t="str">
            <v>Q4 2010</v>
          </cell>
          <cell r="B166">
            <v>17349</v>
          </cell>
          <cell r="C166">
            <v>100.4</v>
          </cell>
          <cell r="D166">
            <v>96.2</v>
          </cell>
          <cell r="E166">
            <v>95.715999999999994</v>
          </cell>
          <cell r="F166">
            <v>1182</v>
          </cell>
          <cell r="G166">
            <v>21760</v>
          </cell>
          <cell r="H166">
            <v>572</v>
          </cell>
          <cell r="I166">
            <v>180.6</v>
          </cell>
          <cell r="J166">
            <v>2233.3000000000002</v>
          </cell>
          <cell r="K166">
            <v>335.7</v>
          </cell>
          <cell r="L166">
            <v>1897.7</v>
          </cell>
          <cell r="M166">
            <v>3599</v>
          </cell>
          <cell r="N166">
            <v>46.7</v>
          </cell>
          <cell r="O166">
            <v>173.6</v>
          </cell>
          <cell r="P166">
            <v>529.20000000000005</v>
          </cell>
          <cell r="Q166">
            <v>477.7</v>
          </cell>
          <cell r="R166">
            <v>396.6</v>
          </cell>
          <cell r="S166">
            <v>141.30000000000001</v>
          </cell>
          <cell r="T166">
            <v>85.6</v>
          </cell>
          <cell r="U166">
            <v>47</v>
          </cell>
          <cell r="V166">
            <v>16.399999999999999</v>
          </cell>
          <cell r="W166">
            <v>56.3</v>
          </cell>
          <cell r="X166">
            <v>69.7</v>
          </cell>
          <cell r="Y166">
            <v>69.400000000000006</v>
          </cell>
          <cell r="Z166">
            <v>69</v>
          </cell>
          <cell r="AA166">
            <v>58.4</v>
          </cell>
          <cell r="AB166">
            <v>39.6</v>
          </cell>
          <cell r="AC166">
            <v>60.2</v>
          </cell>
          <cell r="AD166">
            <v>9.1</v>
          </cell>
          <cell r="AE166">
            <v>34.799999999999997</v>
          </cell>
          <cell r="AF166">
            <v>1575.9</v>
          </cell>
          <cell r="AG166">
            <v>7736</v>
          </cell>
          <cell r="AH166">
            <v>519</v>
          </cell>
          <cell r="AI166">
            <v>538</v>
          </cell>
          <cell r="AJ166">
            <v>1680</v>
          </cell>
          <cell r="AK166">
            <v>122</v>
          </cell>
          <cell r="AL166">
            <v>1305</v>
          </cell>
          <cell r="AM166">
            <v>2793</v>
          </cell>
          <cell r="AN166">
            <v>205000</v>
          </cell>
          <cell r="AO166">
            <v>209469</v>
          </cell>
          <cell r="AP166">
            <v>240750</v>
          </cell>
          <cell r="AQ166">
            <v>243594</v>
          </cell>
          <cell r="AR166">
            <v>86</v>
          </cell>
          <cell r="AS166">
            <v>100</v>
          </cell>
          <cell r="AT166">
            <v>118.1</v>
          </cell>
          <cell r="AU166">
            <v>97820</v>
          </cell>
          <cell r="AV166">
            <v>777</v>
          </cell>
          <cell r="AW166">
            <v>981</v>
          </cell>
          <cell r="AX166">
            <v>99578</v>
          </cell>
          <cell r="AY166">
            <v>-1.4</v>
          </cell>
          <cell r="AZ166">
            <v>-113.6</v>
          </cell>
          <cell r="BA166">
            <v>42286</v>
          </cell>
          <cell r="BB166">
            <v>-99</v>
          </cell>
          <cell r="BC166">
            <v>41481</v>
          </cell>
          <cell r="BD166">
            <v>1897.7</v>
          </cell>
          <cell r="BE166">
            <v>40331</v>
          </cell>
          <cell r="BF166">
            <v>1399</v>
          </cell>
          <cell r="BG166">
            <v>2945</v>
          </cell>
          <cell r="BH166">
            <v>604</v>
          </cell>
          <cell r="BI166">
            <v>66.900000000000006</v>
          </cell>
          <cell r="BJ166">
            <v>25.41</v>
          </cell>
          <cell r="BK166">
            <v>22.14</v>
          </cell>
          <cell r="BL166">
            <v>99.311700000000002</v>
          </cell>
          <cell r="BM166">
            <v>269.59309999999999</v>
          </cell>
          <cell r="BN166">
            <v>1.7</v>
          </cell>
          <cell r="BO166">
            <v>1155581</v>
          </cell>
          <cell r="BP166">
            <v>125499.82</v>
          </cell>
          <cell r="BQ166">
            <v>48110.422729999998</v>
          </cell>
          <cell r="BR166">
            <v>93.95</v>
          </cell>
          <cell r="BS166" t="str">
            <v>NA</v>
          </cell>
          <cell r="BT166" t="str">
            <v>NA</v>
          </cell>
          <cell r="BU166" t="str">
            <v>NA</v>
          </cell>
          <cell r="BV166" t="str">
            <v>NA</v>
          </cell>
          <cell r="BW166" t="str">
            <v>NA</v>
          </cell>
          <cell r="BX166" t="str">
            <v>NA</v>
          </cell>
          <cell r="BY166" t="str">
            <v>NA</v>
          </cell>
          <cell r="BZ166" t="str">
            <v>NA</v>
          </cell>
          <cell r="CA166">
            <v>91.1</v>
          </cell>
          <cell r="CB166">
            <v>22289</v>
          </cell>
          <cell r="CC166">
            <v>24215</v>
          </cell>
          <cell r="CD166">
            <v>43665</v>
          </cell>
          <cell r="CE166">
            <v>47624</v>
          </cell>
          <cell r="CF166">
            <v>-39448</v>
          </cell>
          <cell r="CG166">
            <v>-42808</v>
          </cell>
          <cell r="CH166">
            <v>3839</v>
          </cell>
          <cell r="CI166">
            <v>3839</v>
          </cell>
        </row>
        <row r="167">
          <cell r="A167" t="str">
            <v>Q1 2011</v>
          </cell>
          <cell r="B167">
            <v>16705</v>
          </cell>
          <cell r="C167">
            <v>95.6</v>
          </cell>
          <cell r="D167">
            <v>96.8</v>
          </cell>
          <cell r="E167">
            <v>95.697999999999993</v>
          </cell>
          <cell r="F167">
            <v>2020</v>
          </cell>
          <cell r="G167">
            <v>21366</v>
          </cell>
          <cell r="H167">
            <v>503</v>
          </cell>
          <cell r="I167">
            <v>185.1</v>
          </cell>
          <cell r="J167">
            <v>2211.5</v>
          </cell>
          <cell r="K167">
            <v>331.1</v>
          </cell>
          <cell r="L167">
            <v>1880.4</v>
          </cell>
          <cell r="M167">
            <v>3599.1</v>
          </cell>
          <cell r="N167">
            <v>41.3</v>
          </cell>
          <cell r="O167">
            <v>169.4</v>
          </cell>
          <cell r="P167">
            <v>516.29999999999995</v>
          </cell>
          <cell r="Q167">
            <v>478.6</v>
          </cell>
          <cell r="R167">
            <v>396.9</v>
          </cell>
          <cell r="S167">
            <v>144.6</v>
          </cell>
          <cell r="T167">
            <v>85.2</v>
          </cell>
          <cell r="U167">
            <v>48.2</v>
          </cell>
          <cell r="V167">
            <v>14.6</v>
          </cell>
          <cell r="W167">
            <v>55.5</v>
          </cell>
          <cell r="X167">
            <v>68.099999999999994</v>
          </cell>
          <cell r="Y167">
            <v>69.400000000000006</v>
          </cell>
          <cell r="Z167">
            <v>68.900000000000006</v>
          </cell>
          <cell r="AA167">
            <v>59.6</v>
          </cell>
          <cell r="AB167">
            <v>39.4</v>
          </cell>
          <cell r="AC167">
            <v>59.6</v>
          </cell>
          <cell r="AD167">
            <v>9.3000000000000007</v>
          </cell>
          <cell r="AE167">
            <v>34.700000000000003</v>
          </cell>
          <cell r="AF167">
            <v>1560.6</v>
          </cell>
          <cell r="AG167">
            <v>6811</v>
          </cell>
          <cell r="AH167">
            <v>406</v>
          </cell>
          <cell r="AI167">
            <v>578</v>
          </cell>
          <cell r="AJ167">
            <v>1109</v>
          </cell>
          <cell r="AK167">
            <v>68</v>
          </cell>
          <cell r="AL167">
            <v>1084</v>
          </cell>
          <cell r="AM167">
            <v>1976</v>
          </cell>
          <cell r="AN167">
            <v>199667</v>
          </cell>
          <cell r="AO167">
            <v>204083</v>
          </cell>
          <cell r="AP167">
            <v>246445</v>
          </cell>
          <cell r="AQ167">
            <v>243510</v>
          </cell>
          <cell r="AR167">
            <v>81.599999999999994</v>
          </cell>
          <cell r="AS167">
            <v>95.5</v>
          </cell>
          <cell r="AT167">
            <v>113.3</v>
          </cell>
          <cell r="AU167">
            <v>97268</v>
          </cell>
          <cell r="AV167">
            <v>680</v>
          </cell>
          <cell r="AW167">
            <v>904</v>
          </cell>
          <cell r="AX167">
            <v>98851</v>
          </cell>
          <cell r="AY167">
            <v>-2</v>
          </cell>
          <cell r="AZ167">
            <v>-135.4</v>
          </cell>
          <cell r="BA167">
            <v>42273</v>
          </cell>
          <cell r="BB167">
            <v>736</v>
          </cell>
          <cell r="BC167">
            <v>42180</v>
          </cell>
          <cell r="BD167">
            <v>1880.4</v>
          </cell>
          <cell r="BE167">
            <v>37543</v>
          </cell>
          <cell r="BF167">
            <v>1178</v>
          </cell>
          <cell r="BG167">
            <v>2194</v>
          </cell>
          <cell r="BH167">
            <v>451</v>
          </cell>
          <cell r="BI167">
            <v>67.099999999999994</v>
          </cell>
          <cell r="BJ167">
            <v>25.31</v>
          </cell>
          <cell r="BK167">
            <v>22.18</v>
          </cell>
          <cell r="BL167">
            <v>95.877399999999994</v>
          </cell>
          <cell r="BM167">
            <v>257.24700000000001</v>
          </cell>
          <cell r="BN167">
            <v>2.2999999999999998</v>
          </cell>
          <cell r="BO167">
            <v>1163135</v>
          </cell>
          <cell r="BP167">
            <v>124644.81</v>
          </cell>
          <cell r="BQ167">
            <v>48325.86189</v>
          </cell>
          <cell r="BR167">
            <v>94.37</v>
          </cell>
          <cell r="BS167" t="str">
            <v>NA</v>
          </cell>
          <cell r="BT167" t="str">
            <v>NA</v>
          </cell>
          <cell r="BU167" t="str">
            <v>NA</v>
          </cell>
          <cell r="BV167" t="str">
            <v>NA</v>
          </cell>
          <cell r="BW167" t="str">
            <v>NA</v>
          </cell>
          <cell r="BX167" t="str">
            <v>NA</v>
          </cell>
          <cell r="BY167" t="str">
            <v>NA</v>
          </cell>
          <cell r="BZ167" t="str">
            <v>NA</v>
          </cell>
          <cell r="CA167">
            <v>89</v>
          </cell>
          <cell r="CB167">
            <v>20651</v>
          </cell>
          <cell r="CC167">
            <v>22574</v>
          </cell>
          <cell r="CD167">
            <v>43370</v>
          </cell>
          <cell r="CE167">
            <v>47922</v>
          </cell>
          <cell r="CF167">
            <v>-35565</v>
          </cell>
          <cell r="CG167">
            <v>-39553</v>
          </cell>
          <cell r="CH167">
            <v>2766</v>
          </cell>
          <cell r="CI167">
            <v>2766</v>
          </cell>
        </row>
        <row r="168">
          <cell r="A168" t="str">
            <v>Q2 2011</v>
          </cell>
          <cell r="B168">
            <v>16965</v>
          </cell>
          <cell r="C168">
            <v>90.6</v>
          </cell>
          <cell r="D168">
            <v>97.5</v>
          </cell>
          <cell r="E168">
            <v>95.902000000000001</v>
          </cell>
          <cell r="F168">
            <v>2954</v>
          </cell>
          <cell r="G168">
            <v>21958</v>
          </cell>
          <cell r="H168">
            <v>509</v>
          </cell>
          <cell r="I168">
            <v>186.2</v>
          </cell>
          <cell r="J168">
            <v>2242.6999999999998</v>
          </cell>
          <cell r="K168">
            <v>342.6</v>
          </cell>
          <cell r="L168">
            <v>1900.1</v>
          </cell>
          <cell r="M168">
            <v>3599.1</v>
          </cell>
          <cell r="N168">
            <v>40.1</v>
          </cell>
          <cell r="O168">
            <v>169.2</v>
          </cell>
          <cell r="P168">
            <v>523.20000000000005</v>
          </cell>
          <cell r="Q168">
            <v>486.1</v>
          </cell>
          <cell r="R168">
            <v>397.7</v>
          </cell>
          <cell r="S168">
            <v>144.19999999999999</v>
          </cell>
          <cell r="T168">
            <v>90.1</v>
          </cell>
          <cell r="U168">
            <v>49.6</v>
          </cell>
          <cell r="V168">
            <v>14.4</v>
          </cell>
          <cell r="W168">
            <v>56</v>
          </cell>
          <cell r="X168">
            <v>69.3</v>
          </cell>
          <cell r="Y168">
            <v>70.3</v>
          </cell>
          <cell r="Z168">
            <v>68.900000000000006</v>
          </cell>
          <cell r="AA168">
            <v>59.3</v>
          </cell>
          <cell r="AB168">
            <v>41.3</v>
          </cell>
          <cell r="AC168">
            <v>60.4</v>
          </cell>
          <cell r="AD168">
            <v>9.4</v>
          </cell>
          <cell r="AE168">
            <v>35</v>
          </cell>
          <cell r="AF168">
            <v>1577.4</v>
          </cell>
          <cell r="AG168">
            <v>8254</v>
          </cell>
          <cell r="AH168">
            <v>347</v>
          </cell>
          <cell r="AI168">
            <v>515</v>
          </cell>
          <cell r="AJ168">
            <v>1282</v>
          </cell>
          <cell r="AK168">
            <v>106</v>
          </cell>
          <cell r="AL168">
            <v>2745</v>
          </cell>
          <cell r="AM168">
            <v>2007</v>
          </cell>
          <cell r="AN168">
            <v>191666</v>
          </cell>
          <cell r="AO168">
            <v>192000</v>
          </cell>
          <cell r="AP168">
            <v>227541</v>
          </cell>
          <cell r="AQ168">
            <v>227232</v>
          </cell>
          <cell r="AR168">
            <v>77.7</v>
          </cell>
          <cell r="AS168">
            <v>90.5</v>
          </cell>
          <cell r="AT168">
            <v>107</v>
          </cell>
          <cell r="AU168">
            <v>96881</v>
          </cell>
          <cell r="AV168">
            <v>625</v>
          </cell>
          <cell r="AW168">
            <v>829</v>
          </cell>
          <cell r="AX168">
            <v>98335</v>
          </cell>
          <cell r="AY168">
            <v>-2.2000000000000002</v>
          </cell>
          <cell r="AZ168">
            <v>-120.9</v>
          </cell>
          <cell r="BA168">
            <v>43067</v>
          </cell>
          <cell r="BB168">
            <v>1665</v>
          </cell>
          <cell r="BC168">
            <v>43074</v>
          </cell>
          <cell r="BD168">
            <v>1900.1</v>
          </cell>
          <cell r="BE168">
            <v>39101</v>
          </cell>
          <cell r="BF168">
            <v>2977</v>
          </cell>
          <cell r="BG168">
            <v>2212</v>
          </cell>
          <cell r="BH168">
            <v>401</v>
          </cell>
          <cell r="BI168">
            <v>67.5</v>
          </cell>
          <cell r="BJ168">
            <v>25.04</v>
          </cell>
          <cell r="BK168">
            <v>21.9</v>
          </cell>
          <cell r="BL168">
            <v>91.235399999999998</v>
          </cell>
          <cell r="BM168">
            <v>244.00299999999999</v>
          </cell>
          <cell r="BN168">
            <v>3.1</v>
          </cell>
          <cell r="BO168">
            <v>1169792</v>
          </cell>
          <cell r="BP168">
            <v>126087.44</v>
          </cell>
          <cell r="BQ168">
            <v>48201.368090000004</v>
          </cell>
          <cell r="BR168">
            <v>95.88</v>
          </cell>
          <cell r="BS168" t="str">
            <v>NA</v>
          </cell>
          <cell r="BT168" t="str">
            <v>NA</v>
          </cell>
          <cell r="BU168" t="str">
            <v>NA</v>
          </cell>
          <cell r="BV168" t="str">
            <v>NA</v>
          </cell>
          <cell r="BW168" t="str">
            <v>NA</v>
          </cell>
          <cell r="BX168" t="str">
            <v>NA</v>
          </cell>
          <cell r="BY168" t="str">
            <v>NA</v>
          </cell>
          <cell r="BZ168" t="str">
            <v>NA</v>
          </cell>
          <cell r="CA168">
            <v>86.8</v>
          </cell>
          <cell r="CB168">
            <v>20610</v>
          </cell>
          <cell r="CC168">
            <v>22353</v>
          </cell>
          <cell r="CD168">
            <v>44717</v>
          </cell>
          <cell r="CE168">
            <v>49697</v>
          </cell>
          <cell r="CF168">
            <v>-36618</v>
          </cell>
          <cell r="CG168">
            <v>-41091</v>
          </cell>
          <cell r="CH168">
            <v>2561</v>
          </cell>
          <cell r="CI168">
            <v>2561</v>
          </cell>
        </row>
        <row r="169">
          <cell r="A169" t="str">
            <v>Q3 2011</v>
          </cell>
          <cell r="B169">
            <v>16874</v>
          </cell>
          <cell r="C169">
            <v>85.6</v>
          </cell>
          <cell r="D169">
            <v>97.4</v>
          </cell>
          <cell r="E169">
            <v>95.641000000000005</v>
          </cell>
          <cell r="F169">
            <v>2693</v>
          </cell>
          <cell r="G169">
            <v>20970</v>
          </cell>
          <cell r="H169">
            <v>506</v>
          </cell>
          <cell r="I169">
            <v>201</v>
          </cell>
          <cell r="J169">
            <v>2241.4</v>
          </cell>
          <cell r="K169">
            <v>356.2</v>
          </cell>
          <cell r="L169">
            <v>1885.2</v>
          </cell>
          <cell r="M169">
            <v>3600.4</v>
          </cell>
          <cell r="N169">
            <v>47.3</v>
          </cell>
          <cell r="O169">
            <v>165.3</v>
          </cell>
          <cell r="P169">
            <v>513.9</v>
          </cell>
          <cell r="Q169">
            <v>490.9</v>
          </cell>
          <cell r="R169">
            <v>391</v>
          </cell>
          <cell r="S169">
            <v>140.69999999999999</v>
          </cell>
          <cell r="T169">
            <v>89</v>
          </cell>
          <cell r="U169">
            <v>47.1</v>
          </cell>
          <cell r="V169">
            <v>16.8</v>
          </cell>
          <cell r="W169">
            <v>56.1</v>
          </cell>
          <cell r="X169">
            <v>68.400000000000006</v>
          </cell>
          <cell r="Y169">
            <v>70.7</v>
          </cell>
          <cell r="Z169">
            <v>67.400000000000006</v>
          </cell>
          <cell r="AA169">
            <v>57.5</v>
          </cell>
          <cell r="AB169">
            <v>40.9</v>
          </cell>
          <cell r="AC169">
            <v>60</v>
          </cell>
          <cell r="AD169">
            <v>8.8000000000000007</v>
          </cell>
          <cell r="AE169">
            <v>35.1</v>
          </cell>
          <cell r="AF169">
            <v>1568</v>
          </cell>
          <cell r="AG169">
            <v>6269</v>
          </cell>
          <cell r="AH169">
            <v>328</v>
          </cell>
          <cell r="AI169">
            <v>438</v>
          </cell>
          <cell r="AJ169">
            <v>1632</v>
          </cell>
          <cell r="AK169">
            <v>67</v>
          </cell>
          <cell r="AL169">
            <v>791</v>
          </cell>
          <cell r="AM169">
            <v>1962</v>
          </cell>
          <cell r="AN169">
            <v>182205</v>
          </cell>
          <cell r="AO169">
            <v>188000</v>
          </cell>
          <cell r="AP169">
            <v>228576</v>
          </cell>
          <cell r="AQ169">
            <v>230933</v>
          </cell>
          <cell r="AR169">
            <v>73.7</v>
          </cell>
          <cell r="AS169">
            <v>85.1</v>
          </cell>
          <cell r="AT169">
            <v>99.9</v>
          </cell>
          <cell r="AU169">
            <v>96429</v>
          </cell>
          <cell r="AV169">
            <v>546</v>
          </cell>
          <cell r="AW169">
            <v>989</v>
          </cell>
          <cell r="AX169">
            <v>97964</v>
          </cell>
          <cell r="AY169">
            <v>-2.5</v>
          </cell>
          <cell r="AZ169">
            <v>-133.4</v>
          </cell>
          <cell r="BA169">
            <v>43071</v>
          </cell>
          <cell r="BB169">
            <v>1662</v>
          </cell>
          <cell r="BC169">
            <v>43632</v>
          </cell>
          <cell r="BD169">
            <v>1885.2</v>
          </cell>
          <cell r="BE169">
            <v>36586</v>
          </cell>
          <cell r="BF169">
            <v>857</v>
          </cell>
          <cell r="BG169">
            <v>2176</v>
          </cell>
          <cell r="BH169">
            <v>389</v>
          </cell>
          <cell r="BI169">
            <v>67.8</v>
          </cell>
          <cell r="BJ169">
            <v>24.65</v>
          </cell>
          <cell r="BK169">
            <v>21.57</v>
          </cell>
          <cell r="BL169">
            <v>84.715599999999995</v>
          </cell>
          <cell r="BM169">
            <v>229.41239999999999</v>
          </cell>
          <cell r="BN169">
            <v>2.4</v>
          </cell>
          <cell r="BO169">
            <v>1173035</v>
          </cell>
          <cell r="BP169">
            <v>126682.69</v>
          </cell>
          <cell r="BQ169">
            <v>48191.971080000003</v>
          </cell>
          <cell r="BR169">
            <v>95.68</v>
          </cell>
          <cell r="BS169" t="str">
            <v>NA</v>
          </cell>
          <cell r="BT169" t="str">
            <v>NA</v>
          </cell>
          <cell r="BU169" t="str">
            <v>NA</v>
          </cell>
          <cell r="BV169" t="str">
            <v>NA</v>
          </cell>
          <cell r="BW169" t="str">
            <v>NA</v>
          </cell>
          <cell r="BX169" t="str">
            <v>NA</v>
          </cell>
          <cell r="BY169" t="str">
            <v>NA</v>
          </cell>
          <cell r="BZ169" t="str">
            <v>NA</v>
          </cell>
          <cell r="CA169">
            <v>88.6</v>
          </cell>
          <cell r="CB169">
            <v>20424</v>
          </cell>
          <cell r="CC169">
            <v>22105</v>
          </cell>
          <cell r="CD169">
            <v>44281</v>
          </cell>
          <cell r="CE169">
            <v>48006</v>
          </cell>
          <cell r="CF169">
            <v>-34493</v>
          </cell>
          <cell r="CG169">
            <v>-38445</v>
          </cell>
          <cell r="CH169">
            <v>2590</v>
          </cell>
          <cell r="CI169">
            <v>2590</v>
          </cell>
        </row>
        <row r="170">
          <cell r="A170" t="str">
            <v>Q4 2011</v>
          </cell>
          <cell r="B170">
            <v>17356</v>
          </cell>
          <cell r="C170">
            <v>80.8</v>
          </cell>
          <cell r="D170">
            <v>97.8</v>
          </cell>
          <cell r="E170">
            <v>95.945999999999998</v>
          </cell>
          <cell r="F170">
            <v>124</v>
          </cell>
          <cell r="G170">
            <v>20403</v>
          </cell>
          <cell r="H170">
            <v>498</v>
          </cell>
          <cell r="I170">
            <v>206.5</v>
          </cell>
          <cell r="J170">
            <v>2228.3000000000002</v>
          </cell>
          <cell r="K170">
            <v>340.1</v>
          </cell>
          <cell r="L170">
            <v>1888.2</v>
          </cell>
          <cell r="M170">
            <v>3602.4</v>
          </cell>
          <cell r="N170">
            <v>41.8</v>
          </cell>
          <cell r="O170">
            <v>163.4</v>
          </cell>
          <cell r="P170">
            <v>518.9</v>
          </cell>
          <cell r="Q170">
            <v>492</v>
          </cell>
          <cell r="R170">
            <v>393.6</v>
          </cell>
          <cell r="S170">
            <v>144.5</v>
          </cell>
          <cell r="T170">
            <v>86.3</v>
          </cell>
          <cell r="U170">
            <v>47.7</v>
          </cell>
          <cell r="V170">
            <v>14.9</v>
          </cell>
          <cell r="W170">
            <v>56.1</v>
          </cell>
          <cell r="X170">
            <v>69.5</v>
          </cell>
          <cell r="Y170">
            <v>70.7</v>
          </cell>
          <cell r="Z170">
            <v>67.599999999999994</v>
          </cell>
          <cell r="AA170">
            <v>58.8</v>
          </cell>
          <cell r="AB170">
            <v>39.5</v>
          </cell>
          <cell r="AC170">
            <v>60.1</v>
          </cell>
          <cell r="AD170">
            <v>8.9</v>
          </cell>
          <cell r="AE170">
            <v>34.9</v>
          </cell>
          <cell r="AF170">
            <v>1577.3</v>
          </cell>
          <cell r="AG170">
            <v>7314</v>
          </cell>
          <cell r="AH170">
            <v>227</v>
          </cell>
          <cell r="AI170">
            <v>409</v>
          </cell>
          <cell r="AJ170">
            <v>1717</v>
          </cell>
          <cell r="AK170">
            <v>94</v>
          </cell>
          <cell r="AL170">
            <v>1490</v>
          </cell>
          <cell r="AM170">
            <v>2106</v>
          </cell>
          <cell r="AN170">
            <v>173333</v>
          </cell>
          <cell r="AO170">
            <v>173873</v>
          </cell>
          <cell r="AP170">
            <v>212705</v>
          </cell>
          <cell r="AQ170">
            <v>216304</v>
          </cell>
          <cell r="AR170">
            <v>69</v>
          </cell>
          <cell r="AS170">
            <v>80.400000000000006</v>
          </cell>
          <cell r="AT170">
            <v>95.1</v>
          </cell>
          <cell r="AU170">
            <v>79320</v>
          </cell>
          <cell r="AV170">
            <v>468</v>
          </cell>
          <cell r="AW170">
            <v>608</v>
          </cell>
          <cell r="AX170">
            <v>80396</v>
          </cell>
          <cell r="AY170">
            <v>-2.5</v>
          </cell>
          <cell r="AZ170">
            <v>-139.19999999999999</v>
          </cell>
          <cell r="BA170">
            <v>42533</v>
          </cell>
          <cell r="BB170">
            <v>-705</v>
          </cell>
          <cell r="BC170">
            <v>42064</v>
          </cell>
          <cell r="BD170">
            <v>1888.2</v>
          </cell>
          <cell r="BE170">
            <v>39450</v>
          </cell>
          <cell r="BF170">
            <v>1613</v>
          </cell>
          <cell r="BG170">
            <v>2255</v>
          </cell>
          <cell r="BH170">
            <v>271</v>
          </cell>
          <cell r="BI170">
            <v>68.900000000000006</v>
          </cell>
          <cell r="BJ170">
            <v>25.35</v>
          </cell>
          <cell r="BK170">
            <v>22.06</v>
          </cell>
          <cell r="BL170">
            <v>79.697599999999994</v>
          </cell>
          <cell r="BM170">
            <v>216.6172</v>
          </cell>
          <cell r="BN170">
            <v>2.4</v>
          </cell>
          <cell r="BO170">
            <v>1176939</v>
          </cell>
          <cell r="BP170">
            <v>125880.56</v>
          </cell>
          <cell r="BQ170">
            <v>48020.166270000002</v>
          </cell>
          <cell r="BR170">
            <v>96.71</v>
          </cell>
          <cell r="BS170" t="str">
            <v>NA</v>
          </cell>
          <cell r="BT170" t="str">
            <v>NA</v>
          </cell>
          <cell r="BU170" t="str">
            <v>NA</v>
          </cell>
          <cell r="BV170" t="str">
            <v>NA</v>
          </cell>
          <cell r="BW170" t="str">
            <v>NA</v>
          </cell>
          <cell r="BX170" t="str">
            <v>NA</v>
          </cell>
          <cell r="BY170" t="str">
            <v>NA</v>
          </cell>
          <cell r="BZ170" t="str">
            <v>NA</v>
          </cell>
          <cell r="CA170">
            <v>88.3</v>
          </cell>
          <cell r="CB170">
            <v>22281</v>
          </cell>
          <cell r="CC170">
            <v>24009</v>
          </cell>
          <cell r="CD170">
            <v>44935</v>
          </cell>
          <cell r="CE170">
            <v>48610</v>
          </cell>
          <cell r="CF170">
            <v>-38467</v>
          </cell>
          <cell r="CG170">
            <v>-42593</v>
          </cell>
          <cell r="CH170">
            <v>2563</v>
          </cell>
          <cell r="CI170">
            <v>2563</v>
          </cell>
        </row>
        <row r="171">
          <cell r="A171" t="str">
            <v>Q1 2012</v>
          </cell>
          <cell r="B171">
            <v>16973</v>
          </cell>
          <cell r="C171">
            <v>77.099999999999994</v>
          </cell>
          <cell r="D171">
            <v>98.4</v>
          </cell>
          <cell r="E171">
            <v>96.299000000000007</v>
          </cell>
          <cell r="F171">
            <v>3116</v>
          </cell>
          <cell r="G171">
            <v>22044</v>
          </cell>
          <cell r="H171">
            <v>632</v>
          </cell>
          <cell r="I171">
            <v>215.3</v>
          </cell>
          <cell r="J171">
            <v>2211.3000000000002</v>
          </cell>
          <cell r="K171">
            <v>348.1</v>
          </cell>
          <cell r="L171">
            <v>1863.2</v>
          </cell>
          <cell r="M171">
            <v>3603.4</v>
          </cell>
          <cell r="N171">
            <v>38.1</v>
          </cell>
          <cell r="O171">
            <v>151.30000000000001</v>
          </cell>
          <cell r="P171">
            <v>509.7</v>
          </cell>
          <cell r="Q171">
            <v>490.9</v>
          </cell>
          <cell r="R171">
            <v>394.8</v>
          </cell>
          <cell r="S171">
            <v>143.1</v>
          </cell>
          <cell r="T171">
            <v>85.2</v>
          </cell>
          <cell r="U171">
            <v>50.1</v>
          </cell>
          <cell r="V171">
            <v>13.5</v>
          </cell>
          <cell r="W171">
            <v>52.5</v>
          </cell>
          <cell r="X171">
            <v>68.8</v>
          </cell>
          <cell r="Y171">
            <v>70.3</v>
          </cell>
          <cell r="Z171">
            <v>67.599999999999994</v>
          </cell>
          <cell r="AA171">
            <v>57.9</v>
          </cell>
          <cell r="AB171">
            <v>38.9</v>
          </cell>
          <cell r="AC171">
            <v>59.3</v>
          </cell>
          <cell r="AD171">
            <v>9.4</v>
          </cell>
          <cell r="AE171">
            <v>34.9</v>
          </cell>
          <cell r="AF171">
            <v>1546.3</v>
          </cell>
          <cell r="AG171">
            <v>8450</v>
          </cell>
          <cell r="AH171">
            <v>233</v>
          </cell>
          <cell r="AI171">
            <v>356</v>
          </cell>
          <cell r="AJ171">
            <v>1284</v>
          </cell>
          <cell r="AK171">
            <v>77</v>
          </cell>
          <cell r="AL171">
            <v>2790</v>
          </cell>
          <cell r="AM171">
            <v>2278</v>
          </cell>
          <cell r="AN171">
            <v>157621</v>
          </cell>
          <cell r="AO171">
            <v>166116</v>
          </cell>
          <cell r="AP171">
            <v>201049</v>
          </cell>
          <cell r="AQ171">
            <v>207709</v>
          </cell>
          <cell r="AR171">
            <v>65.400000000000006</v>
          </cell>
          <cell r="AS171">
            <v>76.7</v>
          </cell>
          <cell r="AT171">
            <v>91.5</v>
          </cell>
          <cell r="AU171">
            <v>78848</v>
          </cell>
          <cell r="AV171">
            <v>453</v>
          </cell>
          <cell r="AW171">
            <v>573</v>
          </cell>
          <cell r="AX171">
            <v>79874</v>
          </cell>
          <cell r="AY171">
            <v>-2.4</v>
          </cell>
          <cell r="AZ171">
            <v>-148.4</v>
          </cell>
          <cell r="BA171">
            <v>43797</v>
          </cell>
          <cell r="BB171">
            <v>2154</v>
          </cell>
          <cell r="BC171">
            <v>43411</v>
          </cell>
          <cell r="BD171">
            <v>1863.2</v>
          </cell>
          <cell r="BE171">
            <v>38317</v>
          </cell>
          <cell r="BF171">
            <v>3009</v>
          </cell>
          <cell r="BG171">
            <v>2210</v>
          </cell>
          <cell r="BH171">
            <v>270</v>
          </cell>
          <cell r="BI171">
            <v>69.400000000000006</v>
          </cell>
          <cell r="BJ171">
            <v>25.5</v>
          </cell>
          <cell r="BK171">
            <v>22.25</v>
          </cell>
          <cell r="BL171">
            <v>77.260000000000005</v>
          </cell>
          <cell r="BM171">
            <v>206.9649</v>
          </cell>
          <cell r="BN171">
            <v>1.5</v>
          </cell>
          <cell r="BO171">
            <v>1180608</v>
          </cell>
          <cell r="BP171">
            <v>124342.07</v>
          </cell>
          <cell r="BQ171">
            <v>47798.304709999997</v>
          </cell>
          <cell r="BR171">
            <v>96.91</v>
          </cell>
          <cell r="BS171" t="str">
            <v>NA</v>
          </cell>
          <cell r="BT171" t="str">
            <v>NA</v>
          </cell>
          <cell r="BU171" t="str">
            <v>NA</v>
          </cell>
          <cell r="BV171" t="str">
            <v>NA</v>
          </cell>
          <cell r="BW171" t="str">
            <v>NA</v>
          </cell>
          <cell r="BX171" t="str">
            <v>NA</v>
          </cell>
          <cell r="BY171" t="str">
            <v>NA</v>
          </cell>
          <cell r="BZ171" t="str">
            <v>NA</v>
          </cell>
          <cell r="CA171">
            <v>84.4</v>
          </cell>
          <cell r="CB171">
            <v>20417</v>
          </cell>
          <cell r="CC171">
            <v>22007</v>
          </cell>
          <cell r="CD171">
            <v>43991</v>
          </cell>
          <cell r="CE171">
            <v>45948</v>
          </cell>
          <cell r="CF171">
            <v>-36828</v>
          </cell>
          <cell r="CG171">
            <v>-39217</v>
          </cell>
          <cell r="CH171">
            <v>1931</v>
          </cell>
          <cell r="CI171">
            <v>1931</v>
          </cell>
        </row>
        <row r="172">
          <cell r="A172" t="str">
            <v>Q2 2012</v>
          </cell>
          <cell r="B172">
            <v>16900</v>
          </cell>
          <cell r="C172">
            <v>75.599999999999994</v>
          </cell>
          <cell r="D172">
            <v>99.3</v>
          </cell>
          <cell r="E172">
            <v>96.447999999999993</v>
          </cell>
          <cell r="F172">
            <v>3540</v>
          </cell>
          <cell r="G172">
            <v>22327</v>
          </cell>
          <cell r="H172">
            <v>584</v>
          </cell>
          <cell r="I172">
            <v>210.8</v>
          </cell>
          <cell r="J172">
            <v>2230.6999999999998</v>
          </cell>
          <cell r="K172">
            <v>352.7</v>
          </cell>
          <cell r="L172">
            <v>1878</v>
          </cell>
          <cell r="M172">
            <v>3605.7</v>
          </cell>
          <cell r="N172">
            <v>38.4</v>
          </cell>
          <cell r="O172">
            <v>156.1</v>
          </cell>
          <cell r="P172">
            <v>513.29999999999995</v>
          </cell>
          <cell r="Q172">
            <v>493.1</v>
          </cell>
          <cell r="R172">
            <v>395.3</v>
          </cell>
          <cell r="S172">
            <v>143</v>
          </cell>
          <cell r="T172">
            <v>88.7</v>
          </cell>
          <cell r="U172">
            <v>50</v>
          </cell>
          <cell r="V172">
            <v>13.7</v>
          </cell>
          <cell r="W172">
            <v>54.8</v>
          </cell>
          <cell r="X172">
            <v>69.8</v>
          </cell>
          <cell r="Y172">
            <v>70.5</v>
          </cell>
          <cell r="Z172">
            <v>67.5</v>
          </cell>
          <cell r="AA172">
            <v>57.7</v>
          </cell>
          <cell r="AB172">
            <v>40.299999999999997</v>
          </cell>
          <cell r="AC172">
            <v>59.8</v>
          </cell>
          <cell r="AD172">
            <v>9.1999999999999993</v>
          </cell>
          <cell r="AE172">
            <v>35.200000000000003</v>
          </cell>
          <cell r="AF172">
            <v>1556.2</v>
          </cell>
          <cell r="AG172">
            <v>10592</v>
          </cell>
          <cell r="AH172">
            <v>227</v>
          </cell>
          <cell r="AI172">
            <v>365</v>
          </cell>
          <cell r="AJ172">
            <v>1341</v>
          </cell>
          <cell r="AK172">
            <v>75</v>
          </cell>
          <cell r="AL172">
            <v>3020</v>
          </cell>
          <cell r="AM172">
            <v>4404</v>
          </cell>
          <cell r="AN172">
            <v>156000</v>
          </cell>
          <cell r="AO172">
            <v>160667</v>
          </cell>
          <cell r="AP172">
            <v>196782</v>
          </cell>
          <cell r="AQ172">
            <v>199877</v>
          </cell>
          <cell r="AR172">
            <v>64.900000000000006</v>
          </cell>
          <cell r="AS172">
            <v>75</v>
          </cell>
          <cell r="AT172">
            <v>88</v>
          </cell>
          <cell r="AU172">
            <v>78991</v>
          </cell>
          <cell r="AV172">
            <v>442</v>
          </cell>
          <cell r="AW172">
            <v>579</v>
          </cell>
          <cell r="AX172">
            <v>80012</v>
          </cell>
          <cell r="AY172">
            <v>-2.2000000000000002</v>
          </cell>
          <cell r="AZ172">
            <v>-145.9</v>
          </cell>
          <cell r="BA172">
            <v>43835</v>
          </cell>
          <cell r="BB172">
            <v>2483</v>
          </cell>
          <cell r="BC172">
            <v>43658</v>
          </cell>
          <cell r="BD172">
            <v>1878</v>
          </cell>
          <cell r="BE172">
            <v>40518</v>
          </cell>
          <cell r="BF172">
            <v>3228</v>
          </cell>
          <cell r="BG172">
            <v>4518</v>
          </cell>
          <cell r="BH172">
            <v>250</v>
          </cell>
          <cell r="BI172">
            <v>69</v>
          </cell>
          <cell r="BJ172">
            <v>25.24</v>
          </cell>
          <cell r="BK172">
            <v>21.96</v>
          </cell>
          <cell r="BL172">
            <v>75.726399999999998</v>
          </cell>
          <cell r="BM172">
            <v>202.1388</v>
          </cell>
          <cell r="BN172">
            <v>2.8</v>
          </cell>
          <cell r="BO172">
            <v>1182678</v>
          </cell>
          <cell r="BP172">
            <v>125570.79</v>
          </cell>
          <cell r="BQ172">
            <v>47521.231619999999</v>
          </cell>
          <cell r="BR172">
            <v>98.24</v>
          </cell>
          <cell r="BS172" t="str">
            <v>NA</v>
          </cell>
          <cell r="BT172" t="str">
            <v>NA</v>
          </cell>
          <cell r="BU172" t="str">
            <v>NA</v>
          </cell>
          <cell r="BV172" t="str">
            <v>NA</v>
          </cell>
          <cell r="BW172" t="str">
            <v>NA</v>
          </cell>
          <cell r="BX172" t="str">
            <v>NA</v>
          </cell>
          <cell r="BY172" t="str">
            <v>NA</v>
          </cell>
          <cell r="BZ172" t="str">
            <v>NA</v>
          </cell>
          <cell r="CA172">
            <v>81.3</v>
          </cell>
          <cell r="CB172">
            <v>20545</v>
          </cell>
          <cell r="CC172">
            <v>21957</v>
          </cell>
          <cell r="CD172">
            <v>45758</v>
          </cell>
          <cell r="CE172">
            <v>48779</v>
          </cell>
          <cell r="CF172">
            <v>-39086</v>
          </cell>
          <cell r="CG172">
            <v>-40772</v>
          </cell>
          <cell r="CH172">
            <v>1998</v>
          </cell>
          <cell r="CI172">
            <v>1998</v>
          </cell>
        </row>
        <row r="173">
          <cell r="A173" t="str">
            <v>Q3 2012</v>
          </cell>
          <cell r="B173">
            <v>17174</v>
          </cell>
          <cell r="C173">
            <v>76.5</v>
          </cell>
          <cell r="D173">
            <v>99.6</v>
          </cell>
          <cell r="E173">
            <v>96.781000000000006</v>
          </cell>
          <cell r="F173">
            <v>2997</v>
          </cell>
          <cell r="G173">
            <v>21766</v>
          </cell>
          <cell r="H173">
            <v>535</v>
          </cell>
          <cell r="I173">
            <v>203.8</v>
          </cell>
          <cell r="J173">
            <v>2241.4</v>
          </cell>
          <cell r="K173">
            <v>354.3</v>
          </cell>
          <cell r="L173">
            <v>1887</v>
          </cell>
          <cell r="M173">
            <v>3610.2</v>
          </cell>
          <cell r="N173">
            <v>50.7</v>
          </cell>
          <cell r="O173">
            <v>156.5</v>
          </cell>
          <cell r="P173">
            <v>510.7</v>
          </cell>
          <cell r="Q173">
            <v>494.4</v>
          </cell>
          <cell r="R173">
            <v>397.6</v>
          </cell>
          <cell r="S173">
            <v>141.6</v>
          </cell>
          <cell r="T173">
            <v>87.5</v>
          </cell>
          <cell r="U173">
            <v>48.1</v>
          </cell>
          <cell r="V173">
            <v>18</v>
          </cell>
          <cell r="W173">
            <v>55.2</v>
          </cell>
          <cell r="X173">
            <v>70</v>
          </cell>
          <cell r="Y173">
            <v>70.400000000000006</v>
          </cell>
          <cell r="Z173">
            <v>67.7</v>
          </cell>
          <cell r="AA173">
            <v>56.9</v>
          </cell>
          <cell r="AB173">
            <v>39.6</v>
          </cell>
          <cell r="AC173">
            <v>60.2</v>
          </cell>
          <cell r="AD173">
            <v>8.8000000000000007</v>
          </cell>
          <cell r="AE173">
            <v>35.1</v>
          </cell>
          <cell r="AF173">
            <v>1577.1</v>
          </cell>
          <cell r="AG173">
            <v>7430</v>
          </cell>
          <cell r="AH173">
            <v>248</v>
          </cell>
          <cell r="AI173">
            <v>391</v>
          </cell>
          <cell r="AJ173">
            <v>1837</v>
          </cell>
          <cell r="AK173">
            <v>80</v>
          </cell>
          <cell r="AL173">
            <v>1603</v>
          </cell>
          <cell r="AM173">
            <v>2136</v>
          </cell>
          <cell r="AN173">
            <v>165025</v>
          </cell>
          <cell r="AO173">
            <v>164333</v>
          </cell>
          <cell r="AP173">
            <v>213900</v>
          </cell>
          <cell r="AQ173">
            <v>212243</v>
          </cell>
          <cell r="AR173">
            <v>67.3</v>
          </cell>
          <cell r="AS173">
            <v>75.900000000000006</v>
          </cell>
          <cell r="AT173">
            <v>87</v>
          </cell>
          <cell r="AU173">
            <v>78540</v>
          </cell>
          <cell r="AV173">
            <v>266</v>
          </cell>
          <cell r="AW173">
            <v>549</v>
          </cell>
          <cell r="AX173">
            <v>79355</v>
          </cell>
          <cell r="AY173">
            <v>-2</v>
          </cell>
          <cell r="AZ173">
            <v>-141.1</v>
          </cell>
          <cell r="BA173">
            <v>43822</v>
          </cell>
          <cell r="BB173">
            <v>2060</v>
          </cell>
          <cell r="BC173">
            <v>44766</v>
          </cell>
          <cell r="BD173">
            <v>1887</v>
          </cell>
          <cell r="BE173">
            <v>37692</v>
          </cell>
          <cell r="BF173">
            <v>1707</v>
          </cell>
          <cell r="BG173">
            <v>2296</v>
          </cell>
          <cell r="BH173">
            <v>280</v>
          </cell>
          <cell r="BI173">
            <v>69.2</v>
          </cell>
          <cell r="BJ173">
            <v>25.12</v>
          </cell>
          <cell r="BK173">
            <v>21.82</v>
          </cell>
          <cell r="BL173">
            <v>75.352500000000006</v>
          </cell>
          <cell r="BM173">
            <v>204.4956</v>
          </cell>
          <cell r="BN173">
            <v>2.2000000000000002</v>
          </cell>
          <cell r="BO173">
            <v>1183542</v>
          </cell>
          <cell r="BP173">
            <v>125870.99</v>
          </cell>
          <cell r="BQ173">
            <v>47335.049140000003</v>
          </cell>
          <cell r="BR173">
            <v>98.12</v>
          </cell>
          <cell r="BS173" t="str">
            <v>NA</v>
          </cell>
          <cell r="BT173" t="str">
            <v>NA</v>
          </cell>
          <cell r="BU173" t="str">
            <v>NA</v>
          </cell>
          <cell r="BV173" t="str">
            <v>NA</v>
          </cell>
          <cell r="BW173" t="str">
            <v>NA</v>
          </cell>
          <cell r="BX173" t="str">
            <v>NA</v>
          </cell>
          <cell r="BY173" t="str">
            <v>NA</v>
          </cell>
          <cell r="BZ173" t="str">
            <v>NA</v>
          </cell>
          <cell r="CA173">
            <v>82.8</v>
          </cell>
          <cell r="CB173">
            <v>21060</v>
          </cell>
          <cell r="CC173">
            <v>22444</v>
          </cell>
          <cell r="CD173">
            <v>46223</v>
          </cell>
          <cell r="CE173">
            <v>47796</v>
          </cell>
          <cell r="CF173">
            <v>-36478</v>
          </cell>
          <cell r="CG173">
            <v>-38208</v>
          </cell>
          <cell r="CH173">
            <v>2107</v>
          </cell>
          <cell r="CI173">
            <v>2107</v>
          </cell>
        </row>
        <row r="174">
          <cell r="A174" t="str">
            <v>Q4 2012</v>
          </cell>
          <cell r="B174">
            <v>17365</v>
          </cell>
          <cell r="C174">
            <v>77</v>
          </cell>
          <cell r="D174">
            <v>99.5</v>
          </cell>
          <cell r="E174">
            <v>96.561000000000007</v>
          </cell>
          <cell r="F174">
            <v>626</v>
          </cell>
          <cell r="G174">
            <v>21176</v>
          </cell>
          <cell r="H174">
            <v>481</v>
          </cell>
          <cell r="I174">
            <v>184.7</v>
          </cell>
          <cell r="J174">
            <v>2213</v>
          </cell>
          <cell r="K174">
            <v>319.5</v>
          </cell>
          <cell r="L174">
            <v>1893.6</v>
          </cell>
          <cell r="M174">
            <v>3613.7</v>
          </cell>
          <cell r="N174">
            <v>44.4</v>
          </cell>
          <cell r="O174">
            <v>153.1</v>
          </cell>
          <cell r="P174">
            <v>511.9</v>
          </cell>
          <cell r="Q174">
            <v>497.5</v>
          </cell>
          <cell r="R174">
            <v>401.7</v>
          </cell>
          <cell r="S174">
            <v>145.19999999999999</v>
          </cell>
          <cell r="T174">
            <v>89</v>
          </cell>
          <cell r="U174">
            <v>50.8</v>
          </cell>
          <cell r="V174">
            <v>15.7</v>
          </cell>
          <cell r="W174">
            <v>54.3</v>
          </cell>
          <cell r="X174">
            <v>70.7</v>
          </cell>
          <cell r="Y174">
            <v>70.7</v>
          </cell>
          <cell r="Z174">
            <v>68.2</v>
          </cell>
          <cell r="AA174">
            <v>58.2</v>
          </cell>
          <cell r="AB174">
            <v>40.200000000000003</v>
          </cell>
          <cell r="AC174">
            <v>60.3</v>
          </cell>
          <cell r="AD174">
            <v>9.1999999999999993</v>
          </cell>
          <cell r="AE174">
            <v>35</v>
          </cell>
          <cell r="AF174">
            <v>1576.3</v>
          </cell>
          <cell r="AG174">
            <v>7799</v>
          </cell>
          <cell r="AH174">
            <v>225</v>
          </cell>
          <cell r="AI174">
            <v>373</v>
          </cell>
          <cell r="AJ174">
            <v>2135</v>
          </cell>
          <cell r="AK174">
            <v>111</v>
          </cell>
          <cell r="AL174">
            <v>1447</v>
          </cell>
          <cell r="AM174">
            <v>2464</v>
          </cell>
          <cell r="AN174">
            <v>159833</v>
          </cell>
          <cell r="AO174">
            <v>163333</v>
          </cell>
          <cell r="AP174">
            <v>199807</v>
          </cell>
          <cell r="AQ174">
            <v>203093</v>
          </cell>
          <cell r="AR174">
            <v>69.3</v>
          </cell>
          <cell r="AS174">
            <v>76.5</v>
          </cell>
          <cell r="AT174">
            <v>85.9</v>
          </cell>
          <cell r="AU174">
            <v>84171</v>
          </cell>
          <cell r="AV174">
            <v>277</v>
          </cell>
          <cell r="AW174">
            <v>525</v>
          </cell>
          <cell r="AX174">
            <v>84973</v>
          </cell>
          <cell r="AY174">
            <v>-1.6</v>
          </cell>
          <cell r="AZ174">
            <v>-137.80000000000001</v>
          </cell>
          <cell r="BA174">
            <v>43705</v>
          </cell>
          <cell r="BB174">
            <v>-470</v>
          </cell>
          <cell r="BC174">
            <v>43269</v>
          </cell>
          <cell r="BD174">
            <v>1893.6</v>
          </cell>
          <cell r="BE174">
            <v>39789</v>
          </cell>
          <cell r="BF174">
            <v>1537</v>
          </cell>
          <cell r="BG174">
            <v>2591</v>
          </cell>
          <cell r="BH174">
            <v>258</v>
          </cell>
          <cell r="BI174">
            <v>70.5</v>
          </cell>
          <cell r="BJ174">
            <v>25.49</v>
          </cell>
          <cell r="BK174">
            <v>21.9</v>
          </cell>
          <cell r="BL174">
            <v>75.811999999999998</v>
          </cell>
          <cell r="BM174">
            <v>206.17930000000001</v>
          </cell>
          <cell r="BN174">
            <v>2.7</v>
          </cell>
          <cell r="BO174">
            <v>1184688</v>
          </cell>
          <cell r="BP174">
            <v>124982.25</v>
          </cell>
          <cell r="BQ174">
            <v>47083.79651</v>
          </cell>
          <cell r="BR174">
            <v>98.94</v>
          </cell>
          <cell r="BS174" t="str">
            <v>NA</v>
          </cell>
          <cell r="BT174" t="str">
            <v>NA</v>
          </cell>
          <cell r="BU174" t="str">
            <v>NA</v>
          </cell>
          <cell r="BV174" t="str">
            <v>NA</v>
          </cell>
          <cell r="BW174" t="str">
            <v>NA</v>
          </cell>
          <cell r="BX174" t="str">
            <v>NA</v>
          </cell>
          <cell r="BY174" t="str">
            <v>NA</v>
          </cell>
          <cell r="BZ174" t="str">
            <v>NA</v>
          </cell>
          <cell r="CA174">
            <v>85.1</v>
          </cell>
          <cell r="CB174">
            <v>22640</v>
          </cell>
          <cell r="CC174">
            <v>24221</v>
          </cell>
          <cell r="CD174">
            <v>47040</v>
          </cell>
          <cell r="CE174">
            <v>50018</v>
          </cell>
          <cell r="CF174">
            <v>-40007</v>
          </cell>
          <cell r="CG174">
            <v>-41848</v>
          </cell>
          <cell r="CH174">
            <v>2452</v>
          </cell>
          <cell r="CI174">
            <v>2452</v>
          </cell>
        </row>
        <row r="175">
          <cell r="A175" t="str">
            <v>Q1 2013</v>
          </cell>
          <cell r="B175">
            <v>17120</v>
          </cell>
          <cell r="C175">
            <v>74.599999999999994</v>
          </cell>
          <cell r="D175">
            <v>99.5</v>
          </cell>
          <cell r="E175">
            <v>96.537999999999997</v>
          </cell>
          <cell r="F175">
            <v>2006</v>
          </cell>
          <cell r="G175">
            <v>21521</v>
          </cell>
          <cell r="H175">
            <v>432</v>
          </cell>
          <cell r="I175">
            <v>189.9</v>
          </cell>
          <cell r="J175">
            <v>2209.1999999999998</v>
          </cell>
          <cell r="K175">
            <v>317.2</v>
          </cell>
          <cell r="L175">
            <v>1892</v>
          </cell>
          <cell r="M175">
            <v>3616.8</v>
          </cell>
          <cell r="N175">
            <v>38.200000000000003</v>
          </cell>
          <cell r="O175">
            <v>153.19999999999999</v>
          </cell>
          <cell r="P175">
            <v>501.5</v>
          </cell>
          <cell r="Q175">
            <v>505.7</v>
          </cell>
          <cell r="R175">
            <v>406.2</v>
          </cell>
          <cell r="S175">
            <v>145.9</v>
          </cell>
          <cell r="T175">
            <v>91.2</v>
          </cell>
          <cell r="U175">
            <v>50.2</v>
          </cell>
          <cell r="V175">
            <v>13.5</v>
          </cell>
          <cell r="W175">
            <v>54.6</v>
          </cell>
          <cell r="X175">
            <v>69.8</v>
          </cell>
          <cell r="Y175">
            <v>71.599999999999994</v>
          </cell>
          <cell r="Z175">
            <v>68.7</v>
          </cell>
          <cell r="AA175">
            <v>58.3</v>
          </cell>
          <cell r="AB175">
            <v>41</v>
          </cell>
          <cell r="AC175">
            <v>60.3</v>
          </cell>
          <cell r="AD175">
            <v>9.1</v>
          </cell>
          <cell r="AE175">
            <v>35</v>
          </cell>
          <cell r="AF175">
            <v>1565.9</v>
          </cell>
          <cell r="AG175">
            <v>8111</v>
          </cell>
          <cell r="AH175">
            <v>191</v>
          </cell>
          <cell r="AI175">
            <v>373</v>
          </cell>
          <cell r="AJ175">
            <v>1368</v>
          </cell>
          <cell r="AK175">
            <v>99</v>
          </cell>
          <cell r="AL175">
            <v>2418</v>
          </cell>
          <cell r="AM175">
            <v>2071</v>
          </cell>
          <cell r="AN175">
            <v>141667</v>
          </cell>
          <cell r="AO175">
            <v>147583</v>
          </cell>
          <cell r="AP175">
            <v>190612</v>
          </cell>
          <cell r="AQ175">
            <v>193845</v>
          </cell>
          <cell r="AR175">
            <v>68.5</v>
          </cell>
          <cell r="AS175">
            <v>74.3</v>
          </cell>
          <cell r="AT175">
            <v>82</v>
          </cell>
          <cell r="AU175">
            <v>83560</v>
          </cell>
          <cell r="AV175">
            <v>266</v>
          </cell>
          <cell r="AW175">
            <v>488</v>
          </cell>
          <cell r="AX175">
            <v>84313</v>
          </cell>
          <cell r="AY175">
            <v>-1.8</v>
          </cell>
          <cell r="AZ175">
            <v>-145.30000000000001</v>
          </cell>
          <cell r="BA175">
            <v>43773</v>
          </cell>
          <cell r="BB175">
            <v>1256</v>
          </cell>
          <cell r="BC175">
            <v>43302</v>
          </cell>
          <cell r="BD175">
            <v>1892</v>
          </cell>
          <cell r="BE175">
            <v>37509</v>
          </cell>
          <cell r="BF175">
            <v>2554</v>
          </cell>
          <cell r="BG175">
            <v>2072</v>
          </cell>
          <cell r="BH175">
            <v>214</v>
          </cell>
          <cell r="BI175">
            <v>71.3</v>
          </cell>
          <cell r="BJ175">
            <v>25.7</v>
          </cell>
          <cell r="BK175">
            <v>22.24</v>
          </cell>
          <cell r="BL175">
            <v>75.009299999999996</v>
          </cell>
          <cell r="BM175">
            <v>200.23050000000001</v>
          </cell>
          <cell r="BN175">
            <v>2</v>
          </cell>
          <cell r="BO175">
            <v>1187388</v>
          </cell>
          <cell r="BP175">
            <v>123356.4</v>
          </cell>
          <cell r="BQ175">
            <v>46856.055079999998</v>
          </cell>
          <cell r="BR175">
            <v>98.71</v>
          </cell>
          <cell r="BS175" t="str">
            <v>NA</v>
          </cell>
          <cell r="BT175" t="str">
            <v>NA</v>
          </cell>
          <cell r="BU175" t="str">
            <v>NA</v>
          </cell>
          <cell r="BV175" t="str">
            <v>NA</v>
          </cell>
          <cell r="BW175" t="str">
            <v>NA</v>
          </cell>
          <cell r="BX175" t="str">
            <v>NA</v>
          </cell>
          <cell r="BY175" t="str">
            <v>NA</v>
          </cell>
          <cell r="BZ175" t="str">
            <v>NA</v>
          </cell>
          <cell r="CA175">
            <v>80.3</v>
          </cell>
          <cell r="CB175">
            <v>20765</v>
          </cell>
          <cell r="CC175">
            <v>21989</v>
          </cell>
          <cell r="CD175">
            <v>43951</v>
          </cell>
          <cell r="CE175">
            <v>45910</v>
          </cell>
          <cell r="CF175">
            <v>-36802</v>
          </cell>
          <cell r="CG175">
            <v>-39053</v>
          </cell>
          <cell r="CH175">
            <v>1691</v>
          </cell>
          <cell r="CI175">
            <v>1691</v>
          </cell>
        </row>
        <row r="176">
          <cell r="A176" t="str">
            <v>Q2 2013</v>
          </cell>
          <cell r="B176">
            <v>17397</v>
          </cell>
          <cell r="C176">
            <v>74.7</v>
          </cell>
          <cell r="D176">
            <v>99.9</v>
          </cell>
          <cell r="E176">
            <v>96.622</v>
          </cell>
          <cell r="F176">
            <v>3204</v>
          </cell>
          <cell r="G176">
            <v>22289</v>
          </cell>
          <cell r="H176">
            <v>468</v>
          </cell>
          <cell r="I176">
            <v>183.5</v>
          </cell>
          <cell r="J176">
            <v>2256.3000000000002</v>
          </cell>
          <cell r="K176">
            <v>329.9</v>
          </cell>
          <cell r="L176">
            <v>1926.3</v>
          </cell>
          <cell r="M176">
            <v>3620.8</v>
          </cell>
          <cell r="N176">
            <v>42.8</v>
          </cell>
          <cell r="O176">
            <v>161</v>
          </cell>
          <cell r="P176">
            <v>506.4</v>
          </cell>
          <cell r="Q176">
            <v>512.79999999999995</v>
          </cell>
          <cell r="R176">
            <v>410.7</v>
          </cell>
          <cell r="S176">
            <v>149.80000000000001</v>
          </cell>
          <cell r="T176">
            <v>90.8</v>
          </cell>
          <cell r="U176">
            <v>52.1</v>
          </cell>
          <cell r="V176">
            <v>15.1</v>
          </cell>
          <cell r="W176">
            <v>57.7</v>
          </cell>
          <cell r="X176">
            <v>71</v>
          </cell>
          <cell r="Y176">
            <v>72.400000000000006</v>
          </cell>
          <cell r="Z176">
            <v>69.3</v>
          </cell>
          <cell r="AA176">
            <v>59.7</v>
          </cell>
          <cell r="AB176">
            <v>40.700000000000003</v>
          </cell>
          <cell r="AC176">
            <v>61.4</v>
          </cell>
          <cell r="AD176">
            <v>9.4</v>
          </cell>
          <cell r="AE176">
            <v>35.299999999999997</v>
          </cell>
          <cell r="AF176">
            <v>1600.3</v>
          </cell>
          <cell r="AG176">
            <v>7780</v>
          </cell>
          <cell r="AH176">
            <v>230</v>
          </cell>
          <cell r="AI176">
            <v>399</v>
          </cell>
          <cell r="AJ176">
            <v>1632</v>
          </cell>
          <cell r="AK176">
            <v>106</v>
          </cell>
          <cell r="AL176">
            <v>1648</v>
          </cell>
          <cell r="AM176">
            <v>2272</v>
          </cell>
          <cell r="AN176">
            <v>147667</v>
          </cell>
          <cell r="AO176">
            <v>149373</v>
          </cell>
          <cell r="AP176">
            <v>198411</v>
          </cell>
          <cell r="AQ176">
            <v>197412</v>
          </cell>
          <cell r="AR176">
            <v>69.8</v>
          </cell>
          <cell r="AS176">
            <v>74.3</v>
          </cell>
          <cell r="AT176">
            <v>80.400000000000006</v>
          </cell>
          <cell r="AU176">
            <v>82871</v>
          </cell>
          <cell r="AV176">
            <v>241</v>
          </cell>
          <cell r="AW176">
            <v>472</v>
          </cell>
          <cell r="AX176">
            <v>83584</v>
          </cell>
          <cell r="AY176">
            <v>-2.2000000000000002</v>
          </cell>
          <cell r="AZ176">
            <v>-146.80000000000001</v>
          </cell>
          <cell r="BA176">
            <v>44524</v>
          </cell>
          <cell r="BB176">
            <v>2213</v>
          </cell>
          <cell r="BC176">
            <v>44368</v>
          </cell>
          <cell r="BD176">
            <v>1926.3</v>
          </cell>
          <cell r="BE176">
            <v>37094</v>
          </cell>
          <cell r="BF176">
            <v>1739</v>
          </cell>
          <cell r="BG176">
            <v>2321</v>
          </cell>
          <cell r="BH176">
            <v>258</v>
          </cell>
          <cell r="BI176">
            <v>73</v>
          </cell>
          <cell r="BJ176">
            <v>25.34</v>
          </cell>
          <cell r="BK176">
            <v>22.02</v>
          </cell>
          <cell r="BL176">
            <v>75.158900000000003</v>
          </cell>
          <cell r="BM176">
            <v>200.34280000000001</v>
          </cell>
          <cell r="BN176">
            <v>1.2</v>
          </cell>
          <cell r="BO176">
            <v>1190426</v>
          </cell>
          <cell r="BP176">
            <v>124576.71</v>
          </cell>
          <cell r="BQ176">
            <v>46923.003989999997</v>
          </cell>
          <cell r="BR176">
            <v>99.62</v>
          </cell>
          <cell r="BS176" t="str">
            <v>NA</v>
          </cell>
          <cell r="BT176" t="str">
            <v>NA</v>
          </cell>
          <cell r="BU176" t="str">
            <v>NA</v>
          </cell>
          <cell r="BV176" t="str">
            <v>NA</v>
          </cell>
          <cell r="BW176" t="str">
            <v>NA</v>
          </cell>
          <cell r="BX176" t="str">
            <v>NA</v>
          </cell>
          <cell r="BY176" t="str">
            <v>NA</v>
          </cell>
          <cell r="BZ176" t="str">
            <v>NA</v>
          </cell>
          <cell r="CA176">
            <v>86.2</v>
          </cell>
          <cell r="CB176">
            <v>20673</v>
          </cell>
          <cell r="CC176">
            <v>21858</v>
          </cell>
          <cell r="CD176">
            <v>47764</v>
          </cell>
          <cell r="CE176">
            <v>50983</v>
          </cell>
          <cell r="CF176">
            <v>-38690</v>
          </cell>
          <cell r="CG176">
            <v>-41039</v>
          </cell>
          <cell r="CH176">
            <v>2009</v>
          </cell>
          <cell r="CI176">
            <v>2009</v>
          </cell>
        </row>
        <row r="177">
          <cell r="A177" t="str">
            <v>Q3 2013</v>
          </cell>
          <cell r="B177">
            <v>17402</v>
          </cell>
          <cell r="C177">
            <v>79.099999999999994</v>
          </cell>
          <cell r="D177">
            <v>99.9</v>
          </cell>
          <cell r="E177">
            <v>96.513000000000005</v>
          </cell>
          <cell r="F177">
            <v>2838</v>
          </cell>
          <cell r="G177">
            <v>21925</v>
          </cell>
          <cell r="H177">
            <v>504</v>
          </cell>
          <cell r="I177">
            <v>174.3</v>
          </cell>
          <cell r="J177">
            <v>2272</v>
          </cell>
          <cell r="K177">
            <v>310.10000000000002</v>
          </cell>
          <cell r="L177">
            <v>1961.8</v>
          </cell>
          <cell r="M177">
            <v>3628.1</v>
          </cell>
          <cell r="N177">
            <v>55.4</v>
          </cell>
          <cell r="O177">
            <v>167.2</v>
          </cell>
          <cell r="P177">
            <v>506.1</v>
          </cell>
          <cell r="Q177">
            <v>518.4</v>
          </cell>
          <cell r="R177">
            <v>416.4</v>
          </cell>
          <cell r="S177">
            <v>151.9</v>
          </cell>
          <cell r="T177">
            <v>92.1</v>
          </cell>
          <cell r="U177">
            <v>54.3</v>
          </cell>
          <cell r="V177">
            <v>19.399999999999999</v>
          </cell>
          <cell r="W177">
            <v>60.1</v>
          </cell>
          <cell r="X177">
            <v>71.599999999999994</v>
          </cell>
          <cell r="Y177">
            <v>72.900000000000006</v>
          </cell>
          <cell r="Z177">
            <v>70</v>
          </cell>
          <cell r="AA177">
            <v>60.2</v>
          </cell>
          <cell r="AB177">
            <v>41.1</v>
          </cell>
          <cell r="AC177">
            <v>62.5</v>
          </cell>
          <cell r="AD177">
            <v>9.6999999999999993</v>
          </cell>
          <cell r="AE177">
            <v>35.700000000000003</v>
          </cell>
          <cell r="AF177">
            <v>1633.6</v>
          </cell>
          <cell r="AG177">
            <v>8431</v>
          </cell>
          <cell r="AH177">
            <v>220</v>
          </cell>
          <cell r="AI177">
            <v>417</v>
          </cell>
          <cell r="AJ177">
            <v>2244</v>
          </cell>
          <cell r="AK177">
            <v>125</v>
          </cell>
          <cell r="AL177">
            <v>1114</v>
          </cell>
          <cell r="AM177">
            <v>2600</v>
          </cell>
          <cell r="AN177">
            <v>156500</v>
          </cell>
          <cell r="AO177">
            <v>155283</v>
          </cell>
          <cell r="AP177">
            <v>210688</v>
          </cell>
          <cell r="AQ177">
            <v>210875</v>
          </cell>
          <cell r="AR177">
            <v>75.900000000000006</v>
          </cell>
          <cell r="AS177">
            <v>78.5</v>
          </cell>
          <cell r="AT177">
            <v>82.1</v>
          </cell>
          <cell r="AU177">
            <v>84184</v>
          </cell>
          <cell r="AV177">
            <v>230</v>
          </cell>
          <cell r="AW177">
            <v>463</v>
          </cell>
          <cell r="AX177">
            <v>84877</v>
          </cell>
          <cell r="AY177">
            <v>-2.4</v>
          </cell>
          <cell r="AZ177">
            <v>-157.4</v>
          </cell>
          <cell r="BA177">
            <v>45820</v>
          </cell>
          <cell r="BB177">
            <v>1876</v>
          </cell>
          <cell r="BC177">
            <v>46864</v>
          </cell>
          <cell r="BD177">
            <v>1961.8</v>
          </cell>
          <cell r="BE177">
            <v>38789</v>
          </cell>
          <cell r="BF177">
            <v>1175</v>
          </cell>
          <cell r="BG177">
            <v>2723</v>
          </cell>
          <cell r="BH177">
            <v>239</v>
          </cell>
          <cell r="BI177">
            <v>74.3</v>
          </cell>
          <cell r="BJ177">
            <v>24.77</v>
          </cell>
          <cell r="BK177">
            <v>21.53</v>
          </cell>
          <cell r="BL177">
            <v>77.852800000000002</v>
          </cell>
          <cell r="BM177">
            <v>211.6788</v>
          </cell>
          <cell r="BN177">
            <v>1</v>
          </cell>
          <cell r="BO177">
            <v>1196609</v>
          </cell>
          <cell r="BP177">
            <v>125284.81</v>
          </cell>
          <cell r="BQ177">
            <v>46947.899810000003</v>
          </cell>
          <cell r="BR177">
            <v>99.44</v>
          </cell>
          <cell r="BS177" t="str">
            <v>NA</v>
          </cell>
          <cell r="BT177" t="str">
            <v>NA</v>
          </cell>
          <cell r="BU177" t="str">
            <v>NA</v>
          </cell>
          <cell r="BV177" t="str">
            <v>NA</v>
          </cell>
          <cell r="BW177" t="str">
            <v>NA</v>
          </cell>
          <cell r="BX177" t="str">
            <v>NA</v>
          </cell>
          <cell r="BY177" t="str">
            <v>NA</v>
          </cell>
          <cell r="BZ177" t="str">
            <v>NA</v>
          </cell>
          <cell r="CA177">
            <v>89.2</v>
          </cell>
          <cell r="CB177">
            <v>21264</v>
          </cell>
          <cell r="CC177">
            <v>22390</v>
          </cell>
          <cell r="CD177">
            <v>47209</v>
          </cell>
          <cell r="CE177">
            <v>50232</v>
          </cell>
          <cell r="CF177">
            <v>-36759</v>
          </cell>
          <cell r="CG177">
            <v>-38865</v>
          </cell>
          <cell r="CH177">
            <v>1971</v>
          </cell>
          <cell r="CI177">
            <v>1982</v>
          </cell>
        </row>
        <row r="178">
          <cell r="A178" t="str">
            <v>Q4 2013</v>
          </cell>
          <cell r="B178">
            <v>17997</v>
          </cell>
          <cell r="C178">
            <v>81.400000000000006</v>
          </cell>
          <cell r="D178">
            <v>99.7</v>
          </cell>
          <cell r="E178">
            <v>96.944000000000003</v>
          </cell>
          <cell r="F178">
            <v>441</v>
          </cell>
          <cell r="G178">
            <v>21380</v>
          </cell>
          <cell r="H178">
            <v>539</v>
          </cell>
          <cell r="I178">
            <v>164.6</v>
          </cell>
          <cell r="J178">
            <v>2247.8000000000002</v>
          </cell>
          <cell r="K178">
            <v>276.8</v>
          </cell>
          <cell r="L178">
            <v>1971</v>
          </cell>
          <cell r="M178">
            <v>3635.1</v>
          </cell>
          <cell r="N178">
            <v>44.7</v>
          </cell>
          <cell r="O178">
            <v>162.69999999999999</v>
          </cell>
          <cell r="P178">
            <v>503.6</v>
          </cell>
          <cell r="Q178">
            <v>530.29999999999995</v>
          </cell>
          <cell r="R178">
            <v>423</v>
          </cell>
          <cell r="S178">
            <v>156.69999999999999</v>
          </cell>
          <cell r="T178">
            <v>95.5</v>
          </cell>
          <cell r="U178">
            <v>54.4</v>
          </cell>
          <cell r="V178">
            <v>15.5</v>
          </cell>
          <cell r="W178">
            <v>58.6</v>
          </cell>
          <cell r="X178">
            <v>71.900000000000006</v>
          </cell>
          <cell r="Y178">
            <v>74.3</v>
          </cell>
          <cell r="Z178">
            <v>70.8</v>
          </cell>
          <cell r="AA178">
            <v>61.8</v>
          </cell>
          <cell r="AB178">
            <v>42.5</v>
          </cell>
          <cell r="AC178">
            <v>62.7</v>
          </cell>
          <cell r="AD178">
            <v>9.5</v>
          </cell>
          <cell r="AE178">
            <v>35.4</v>
          </cell>
          <cell r="AF178">
            <v>1632.2</v>
          </cell>
          <cell r="AG178">
            <v>9061</v>
          </cell>
          <cell r="AH178">
            <v>249</v>
          </cell>
          <cell r="AI178">
            <v>489</v>
          </cell>
          <cell r="AJ178">
            <v>2511</v>
          </cell>
          <cell r="AK178">
            <v>156</v>
          </cell>
          <cell r="AL178">
            <v>926</v>
          </cell>
          <cell r="AM178">
            <v>2772</v>
          </cell>
          <cell r="AN178">
            <v>160000</v>
          </cell>
          <cell r="AO178">
            <v>162870</v>
          </cell>
          <cell r="AP178">
            <v>216348</v>
          </cell>
          <cell r="AQ178">
            <v>218116</v>
          </cell>
          <cell r="AR178">
            <v>78.8</v>
          </cell>
          <cell r="AS178">
            <v>80.8</v>
          </cell>
          <cell r="AT178">
            <v>83.5</v>
          </cell>
          <cell r="AU178">
            <v>82667</v>
          </cell>
          <cell r="AV178">
            <v>228</v>
          </cell>
          <cell r="AW178">
            <v>427</v>
          </cell>
          <cell r="AX178">
            <v>83322</v>
          </cell>
          <cell r="AY178">
            <v>-3</v>
          </cell>
          <cell r="AZ178">
            <v>-133.5</v>
          </cell>
          <cell r="BA178">
            <v>45280</v>
          </cell>
          <cell r="BB178">
            <v>-892</v>
          </cell>
          <cell r="BC178">
            <v>45082</v>
          </cell>
          <cell r="BD178">
            <v>1971</v>
          </cell>
          <cell r="BE178">
            <v>41236</v>
          </cell>
          <cell r="BF178">
            <v>978</v>
          </cell>
          <cell r="BG178">
            <v>2828</v>
          </cell>
          <cell r="BH178">
            <v>272</v>
          </cell>
          <cell r="BI178">
            <v>76.2</v>
          </cell>
          <cell r="BJ178">
            <v>25.62</v>
          </cell>
          <cell r="BK178">
            <v>21.89</v>
          </cell>
          <cell r="BL178">
            <v>79.997</v>
          </cell>
          <cell r="BM178">
            <v>217.7396</v>
          </cell>
          <cell r="BN178">
            <v>0.9</v>
          </cell>
          <cell r="BO178">
            <v>1202032</v>
          </cell>
          <cell r="BP178">
            <v>124828.34</v>
          </cell>
          <cell r="BQ178">
            <v>47076.654889999998</v>
          </cell>
          <cell r="BR178">
            <v>99.74</v>
          </cell>
          <cell r="BS178" t="str">
            <v>NA</v>
          </cell>
          <cell r="BT178" t="str">
            <v>NA</v>
          </cell>
          <cell r="BU178" t="str">
            <v>NA</v>
          </cell>
          <cell r="BV178" t="str">
            <v>NA</v>
          </cell>
          <cell r="BW178" t="str">
            <v>NA</v>
          </cell>
          <cell r="BX178" t="str">
            <v>NA</v>
          </cell>
          <cell r="BY178" t="str">
            <v>NA</v>
          </cell>
          <cell r="BZ178" t="str">
            <v>NA</v>
          </cell>
          <cell r="CA178">
            <v>88</v>
          </cell>
          <cell r="CB178">
            <v>23011</v>
          </cell>
          <cell r="CC178">
            <v>24309</v>
          </cell>
          <cell r="CD178">
            <v>47321</v>
          </cell>
          <cell r="CE178">
            <v>51049</v>
          </cell>
          <cell r="CF178">
            <v>-40205</v>
          </cell>
          <cell r="CG178">
            <v>-42763</v>
          </cell>
          <cell r="CH178">
            <v>2619</v>
          </cell>
          <cell r="CI178">
            <v>2619</v>
          </cell>
        </row>
        <row r="179">
          <cell r="A179" t="str">
            <v>Q1 2014</v>
          </cell>
          <cell r="B179">
            <v>17908</v>
          </cell>
          <cell r="C179">
            <v>82.3</v>
          </cell>
          <cell r="D179">
            <v>99.7</v>
          </cell>
          <cell r="E179">
            <v>97.09</v>
          </cell>
          <cell r="F179">
            <v>2089</v>
          </cell>
          <cell r="G179">
            <v>21775</v>
          </cell>
          <cell r="H179">
            <v>655</v>
          </cell>
          <cell r="I179">
            <v>162.80000000000001</v>
          </cell>
          <cell r="J179">
            <v>2232.9</v>
          </cell>
          <cell r="K179">
            <v>282.2</v>
          </cell>
          <cell r="L179">
            <v>1950.7</v>
          </cell>
          <cell r="M179">
            <v>3640.8</v>
          </cell>
          <cell r="N179">
            <v>40.6</v>
          </cell>
          <cell r="O179">
            <v>151.80000000000001</v>
          </cell>
          <cell r="P179">
            <v>502.9</v>
          </cell>
          <cell r="Q179">
            <v>531.70000000000005</v>
          </cell>
          <cell r="R179">
            <v>420.2</v>
          </cell>
          <cell r="S179">
            <v>153.4</v>
          </cell>
          <cell r="T179">
            <v>95.2</v>
          </cell>
          <cell r="U179">
            <v>55</v>
          </cell>
          <cell r="V179">
            <v>14</v>
          </cell>
          <cell r="W179">
            <v>54.8</v>
          </cell>
          <cell r="X179">
            <v>72.400000000000006</v>
          </cell>
          <cell r="Y179">
            <v>74.3</v>
          </cell>
          <cell r="Z179">
            <v>70.099999999999994</v>
          </cell>
          <cell r="AA179">
            <v>60.2</v>
          </cell>
          <cell r="AB179">
            <v>42.2</v>
          </cell>
          <cell r="AC179">
            <v>62</v>
          </cell>
          <cell r="AD179">
            <v>9.6</v>
          </cell>
          <cell r="AE179">
            <v>35.5</v>
          </cell>
          <cell r="AF179">
            <v>1615.5</v>
          </cell>
          <cell r="AG179">
            <v>9594</v>
          </cell>
          <cell r="AH179">
            <v>233</v>
          </cell>
          <cell r="AI179">
            <v>483</v>
          </cell>
          <cell r="AJ179">
            <v>1683</v>
          </cell>
          <cell r="AK179">
            <v>163</v>
          </cell>
          <cell r="AL179">
            <v>1840</v>
          </cell>
          <cell r="AM179">
            <v>2899</v>
          </cell>
          <cell r="AN179">
            <v>149686</v>
          </cell>
          <cell r="AO179">
            <v>151500</v>
          </cell>
          <cell r="AP179">
            <v>197728</v>
          </cell>
          <cell r="AQ179">
            <v>200129</v>
          </cell>
          <cell r="AR179">
            <v>80.8</v>
          </cell>
          <cell r="AS179">
            <v>82</v>
          </cell>
          <cell r="AT179">
            <v>83.8</v>
          </cell>
          <cell r="AU179">
            <v>82669</v>
          </cell>
          <cell r="AV179">
            <v>204</v>
          </cell>
          <cell r="AW179">
            <v>421</v>
          </cell>
          <cell r="AX179">
            <v>83295</v>
          </cell>
          <cell r="AY179">
            <v>-3.1</v>
          </cell>
          <cell r="AZ179">
            <v>-152.9</v>
          </cell>
          <cell r="BA179">
            <v>46680</v>
          </cell>
          <cell r="BB179">
            <v>1219</v>
          </cell>
          <cell r="BC179">
            <v>46487</v>
          </cell>
          <cell r="BD179">
            <v>1950.7</v>
          </cell>
          <cell r="BE179">
            <v>39650</v>
          </cell>
          <cell r="BF179">
            <v>1944</v>
          </cell>
          <cell r="BG179">
            <v>2891</v>
          </cell>
          <cell r="BH179">
            <v>253</v>
          </cell>
          <cell r="BI179">
            <v>78.3</v>
          </cell>
          <cell r="BJ179">
            <v>25.78</v>
          </cell>
          <cell r="BK179">
            <v>22.37</v>
          </cell>
          <cell r="BL179">
            <v>82.896000000000001</v>
          </cell>
          <cell r="BM179">
            <v>221.21899999999999</v>
          </cell>
          <cell r="BN179">
            <v>1.5</v>
          </cell>
          <cell r="BO179">
            <v>1209550</v>
          </cell>
          <cell r="BP179">
            <v>124489.47</v>
          </cell>
          <cell r="BQ179">
            <v>47230.593090000002</v>
          </cell>
          <cell r="BR179">
            <v>99.35</v>
          </cell>
          <cell r="BS179" t="str">
            <v>NA</v>
          </cell>
          <cell r="BT179" t="str">
            <v>NA</v>
          </cell>
          <cell r="BU179" t="str">
            <v>NA</v>
          </cell>
          <cell r="BV179" t="str">
            <v>NA</v>
          </cell>
          <cell r="BW179" t="str">
            <v>NA</v>
          </cell>
          <cell r="BX179" t="str">
            <v>NA</v>
          </cell>
          <cell r="BY179" t="str">
            <v>NA</v>
          </cell>
          <cell r="BZ179" t="str">
            <v>NA</v>
          </cell>
          <cell r="CA179">
            <v>87.1</v>
          </cell>
          <cell r="CB179">
            <v>21180</v>
          </cell>
          <cell r="CC179">
            <v>22317</v>
          </cell>
          <cell r="CD179">
            <v>47722</v>
          </cell>
          <cell r="CE179">
            <v>51076</v>
          </cell>
          <cell r="CF179">
            <v>-40603</v>
          </cell>
          <cell r="CG179">
            <v>-42364</v>
          </cell>
          <cell r="CH179">
            <v>2090</v>
          </cell>
          <cell r="CI179">
            <v>2090</v>
          </cell>
        </row>
        <row r="180">
          <cell r="A180" t="str">
            <v>Q2 2014</v>
          </cell>
          <cell r="B180">
            <v>17992</v>
          </cell>
          <cell r="C180">
            <v>86.8</v>
          </cell>
          <cell r="D180">
            <v>100.3</v>
          </cell>
          <cell r="E180">
            <v>97.244</v>
          </cell>
          <cell r="F180">
            <v>3136</v>
          </cell>
          <cell r="G180">
            <v>22812</v>
          </cell>
          <cell r="H180">
            <v>593</v>
          </cell>
          <cell r="I180">
            <v>152.5</v>
          </cell>
          <cell r="J180">
            <v>2250.1999999999998</v>
          </cell>
          <cell r="K180">
            <v>279.8</v>
          </cell>
          <cell r="L180">
            <v>1970.3</v>
          </cell>
          <cell r="M180">
            <v>3647.9</v>
          </cell>
          <cell r="N180">
            <v>40.1</v>
          </cell>
          <cell r="O180">
            <v>158.4</v>
          </cell>
          <cell r="P180">
            <v>501.2</v>
          </cell>
          <cell r="Q180">
            <v>540.1</v>
          </cell>
          <cell r="R180">
            <v>423.1</v>
          </cell>
          <cell r="S180">
            <v>155.5</v>
          </cell>
          <cell r="T180">
            <v>96</v>
          </cell>
          <cell r="U180">
            <v>56</v>
          </cell>
          <cell r="V180">
            <v>13.8</v>
          </cell>
          <cell r="W180">
            <v>57.3</v>
          </cell>
          <cell r="X180">
            <v>72.8</v>
          </cell>
          <cell r="Y180">
            <v>75.099999999999994</v>
          </cell>
          <cell r="Z180">
            <v>70.3</v>
          </cell>
          <cell r="AA180">
            <v>60.8</v>
          </cell>
          <cell r="AB180">
            <v>42.4</v>
          </cell>
          <cell r="AC180">
            <v>62.6</v>
          </cell>
          <cell r="AD180">
            <v>9.6999999999999993</v>
          </cell>
          <cell r="AE180">
            <v>35.700000000000003</v>
          </cell>
          <cell r="AF180">
            <v>1639.5</v>
          </cell>
          <cell r="AG180">
            <v>9252</v>
          </cell>
          <cell r="AH180">
            <v>269</v>
          </cell>
          <cell r="AI180">
            <v>499</v>
          </cell>
          <cell r="AJ180">
            <v>1972</v>
          </cell>
          <cell r="AK180">
            <v>169</v>
          </cell>
          <cell r="AL180">
            <v>1766</v>
          </cell>
          <cell r="AM180">
            <v>2966</v>
          </cell>
          <cell r="AN180">
            <v>156967</v>
          </cell>
          <cell r="AO180">
            <v>153096</v>
          </cell>
          <cell r="AP180">
            <v>210135</v>
          </cell>
          <cell r="AQ180">
            <v>206734</v>
          </cell>
          <cell r="AR180">
            <v>87.4</v>
          </cell>
          <cell r="AS180">
            <v>86.6</v>
          </cell>
          <cell r="AT180">
            <v>85.9</v>
          </cell>
          <cell r="AU180">
            <v>80479</v>
          </cell>
          <cell r="AV180">
            <v>166</v>
          </cell>
          <cell r="AW180">
            <v>228</v>
          </cell>
          <cell r="AX180">
            <v>80874</v>
          </cell>
          <cell r="AY180">
            <v>-3.1</v>
          </cell>
          <cell r="AZ180">
            <v>-162.19999999999999</v>
          </cell>
          <cell r="BA180">
            <v>48993</v>
          </cell>
          <cell r="BB180">
            <v>2101</v>
          </cell>
          <cell r="BC180">
            <v>48299</v>
          </cell>
          <cell r="BD180">
            <v>1970.3</v>
          </cell>
          <cell r="BE180">
            <v>39720</v>
          </cell>
          <cell r="BF180">
            <v>1863</v>
          </cell>
          <cell r="BG180">
            <v>3133</v>
          </cell>
          <cell r="BH180">
            <v>282</v>
          </cell>
          <cell r="BI180">
            <v>79.5</v>
          </cell>
          <cell r="BJ180">
            <v>25.19</v>
          </cell>
          <cell r="BK180">
            <v>21.81</v>
          </cell>
          <cell r="BL180">
            <v>87.644199999999998</v>
          </cell>
          <cell r="BM180">
            <v>233.56489999999999</v>
          </cell>
          <cell r="BN180">
            <v>1.7</v>
          </cell>
          <cell r="BO180">
            <v>1215764</v>
          </cell>
          <cell r="BP180">
            <v>126398.52</v>
          </cell>
          <cell r="BQ180">
            <v>47250.158739999999</v>
          </cell>
          <cell r="BR180">
            <v>100.18</v>
          </cell>
          <cell r="BS180">
            <v>220</v>
          </cell>
          <cell r="BT180">
            <v>144</v>
          </cell>
          <cell r="BU180">
            <v>25</v>
          </cell>
          <cell r="BV180">
            <v>30</v>
          </cell>
          <cell r="BW180">
            <v>40</v>
          </cell>
          <cell r="BX180">
            <v>49</v>
          </cell>
          <cell r="BY180">
            <v>85</v>
          </cell>
          <cell r="BZ180">
            <v>379</v>
          </cell>
          <cell r="CA180">
            <v>90.8</v>
          </cell>
          <cell r="CB180">
            <v>21417</v>
          </cell>
          <cell r="CC180">
            <v>22390</v>
          </cell>
          <cell r="CD180">
            <v>53683</v>
          </cell>
          <cell r="CE180">
            <v>57253</v>
          </cell>
          <cell r="CF180">
            <v>-43846</v>
          </cell>
          <cell r="CG180">
            <v>-46008</v>
          </cell>
          <cell r="CH180">
            <v>2742</v>
          </cell>
          <cell r="CI180">
            <v>2742</v>
          </cell>
        </row>
        <row r="181">
          <cell r="A181" t="str">
            <v>Q3 2014</v>
          </cell>
          <cell r="B181">
            <v>17952</v>
          </cell>
          <cell r="C181">
            <v>93.6</v>
          </cell>
          <cell r="D181">
            <v>100.4</v>
          </cell>
          <cell r="E181">
            <v>97.317999999999998</v>
          </cell>
          <cell r="F181">
            <v>2694</v>
          </cell>
          <cell r="G181">
            <v>22470</v>
          </cell>
          <cell r="H181">
            <v>520</v>
          </cell>
          <cell r="I181">
            <v>144.80000000000001</v>
          </cell>
          <cell r="J181">
            <v>2281.6999999999998</v>
          </cell>
          <cell r="K181">
            <v>272.8</v>
          </cell>
          <cell r="L181">
            <v>2008.9</v>
          </cell>
          <cell r="M181">
            <v>3658.1</v>
          </cell>
          <cell r="N181">
            <v>52.2</v>
          </cell>
          <cell r="O181">
            <v>175.2</v>
          </cell>
          <cell r="P181">
            <v>499.2</v>
          </cell>
          <cell r="Q181">
            <v>544.5</v>
          </cell>
          <cell r="R181">
            <v>424.5</v>
          </cell>
          <cell r="S181">
            <v>157.69999999999999</v>
          </cell>
          <cell r="T181">
            <v>99.6</v>
          </cell>
          <cell r="U181">
            <v>56</v>
          </cell>
          <cell r="V181">
            <v>17.899999999999999</v>
          </cell>
          <cell r="W181">
            <v>63.4</v>
          </cell>
          <cell r="X181">
            <v>73</v>
          </cell>
          <cell r="Y181">
            <v>75.400000000000006</v>
          </cell>
          <cell r="Z181">
            <v>70.3</v>
          </cell>
          <cell r="AA181">
            <v>61.4</v>
          </cell>
          <cell r="AB181">
            <v>43.8</v>
          </cell>
          <cell r="AC181">
            <v>63.8</v>
          </cell>
          <cell r="AD181">
            <v>9.6</v>
          </cell>
          <cell r="AE181">
            <v>35.700000000000003</v>
          </cell>
          <cell r="AF181">
            <v>1673.1</v>
          </cell>
          <cell r="AG181">
            <v>10189</v>
          </cell>
          <cell r="AH181">
            <v>304</v>
          </cell>
          <cell r="AI181">
            <v>493</v>
          </cell>
          <cell r="AJ181">
            <v>2370</v>
          </cell>
          <cell r="AK181">
            <v>224</v>
          </cell>
          <cell r="AL181">
            <v>1908</v>
          </cell>
          <cell r="AM181">
            <v>2678</v>
          </cell>
          <cell r="AN181">
            <v>169333</v>
          </cell>
          <cell r="AO181">
            <v>170333</v>
          </cell>
          <cell r="AP181">
            <v>229335</v>
          </cell>
          <cell r="AQ181">
            <v>228714</v>
          </cell>
          <cell r="AR181">
            <v>96.7</v>
          </cell>
          <cell r="AS181">
            <v>93.6</v>
          </cell>
          <cell r="AT181">
            <v>90</v>
          </cell>
          <cell r="AU181">
            <v>80517</v>
          </cell>
          <cell r="AV181">
            <v>134</v>
          </cell>
          <cell r="AW181">
            <v>191</v>
          </cell>
          <cell r="AX181">
            <v>80842</v>
          </cell>
          <cell r="AY181">
            <v>-3</v>
          </cell>
          <cell r="AZ181">
            <v>-163.30000000000001</v>
          </cell>
          <cell r="BA181">
            <v>49184</v>
          </cell>
          <cell r="BB181">
            <v>1799</v>
          </cell>
          <cell r="BC181">
            <v>50600</v>
          </cell>
          <cell r="BD181">
            <v>2008.9</v>
          </cell>
          <cell r="BE181">
            <v>41124</v>
          </cell>
          <cell r="BF181">
            <v>2011</v>
          </cell>
          <cell r="BG181">
            <v>2881</v>
          </cell>
          <cell r="BH181">
            <v>312</v>
          </cell>
          <cell r="BI181">
            <v>80.8</v>
          </cell>
          <cell r="BJ181">
            <v>24.47</v>
          </cell>
          <cell r="BK181">
            <v>21.2</v>
          </cell>
          <cell r="BL181">
            <v>92.696100000000001</v>
          </cell>
          <cell r="BM181">
            <v>252.42089999999999</v>
          </cell>
          <cell r="BN181">
            <v>1.5</v>
          </cell>
          <cell r="BO181">
            <v>1223640</v>
          </cell>
          <cell r="BP181">
            <v>127401.52</v>
          </cell>
          <cell r="BQ181">
            <v>47410.971010000001</v>
          </cell>
          <cell r="BR181">
            <v>99.79</v>
          </cell>
          <cell r="BS181">
            <v>602</v>
          </cell>
          <cell r="BT181">
            <v>311</v>
          </cell>
          <cell r="BU181">
            <v>26</v>
          </cell>
          <cell r="BV181">
            <v>54</v>
          </cell>
          <cell r="BW181">
            <v>155</v>
          </cell>
          <cell r="BX181">
            <v>76</v>
          </cell>
          <cell r="BY181">
            <v>707</v>
          </cell>
          <cell r="BZ181">
            <v>1008</v>
          </cell>
          <cell r="CA181">
            <v>96.8</v>
          </cell>
          <cell r="CB181">
            <v>22013</v>
          </cell>
          <cell r="CC181">
            <v>22913</v>
          </cell>
          <cell r="CD181">
            <v>55610</v>
          </cell>
          <cell r="CE181">
            <v>59028</v>
          </cell>
          <cell r="CF181">
            <v>-44474</v>
          </cell>
          <cell r="CG181">
            <v>-45826</v>
          </cell>
          <cell r="CH181">
            <v>2957</v>
          </cell>
          <cell r="CI181">
            <v>2957</v>
          </cell>
        </row>
        <row r="182">
          <cell r="A182" t="str">
            <v>Q4 2014</v>
          </cell>
          <cell r="B182">
            <v>18861</v>
          </cell>
          <cell r="C182">
            <v>96.3</v>
          </cell>
          <cell r="D182">
            <v>99.8</v>
          </cell>
          <cell r="E182">
            <v>97.7</v>
          </cell>
          <cell r="F182">
            <v>-265</v>
          </cell>
          <cell r="G182">
            <v>21714</v>
          </cell>
          <cell r="H182">
            <v>436</v>
          </cell>
          <cell r="I182">
            <v>129.6</v>
          </cell>
          <cell r="J182">
            <v>2260.5</v>
          </cell>
          <cell r="K182">
            <v>235.3</v>
          </cell>
          <cell r="L182">
            <v>2025.2</v>
          </cell>
          <cell r="M182">
            <v>3667.8</v>
          </cell>
          <cell r="N182">
            <v>48.9</v>
          </cell>
          <cell r="O182">
            <v>168.6</v>
          </cell>
          <cell r="P182">
            <v>502</v>
          </cell>
          <cell r="Q182">
            <v>555.9</v>
          </cell>
          <cell r="R182">
            <v>433.2</v>
          </cell>
          <cell r="S182">
            <v>160.4</v>
          </cell>
          <cell r="T182">
            <v>99.4</v>
          </cell>
          <cell r="U182">
            <v>56.8</v>
          </cell>
          <cell r="V182">
            <v>16.7</v>
          </cell>
          <cell r="W182">
            <v>61</v>
          </cell>
          <cell r="X182">
            <v>74</v>
          </cell>
          <cell r="Y182">
            <v>76.599999999999994</v>
          </cell>
          <cell r="Z182">
            <v>71.400000000000006</v>
          </cell>
          <cell r="AA182">
            <v>62.2</v>
          </cell>
          <cell r="AB182">
            <v>43.5</v>
          </cell>
          <cell r="AC182">
            <v>64.2</v>
          </cell>
          <cell r="AD182">
            <v>9.6</v>
          </cell>
          <cell r="AE182">
            <v>35.6</v>
          </cell>
          <cell r="AF182">
            <v>1690</v>
          </cell>
          <cell r="AG182">
            <v>11212</v>
          </cell>
          <cell r="AH182">
            <v>291</v>
          </cell>
          <cell r="AI182">
            <v>447</v>
          </cell>
          <cell r="AJ182">
            <v>2669</v>
          </cell>
          <cell r="AK182">
            <v>277</v>
          </cell>
          <cell r="AL182">
            <v>2156</v>
          </cell>
          <cell r="AM182">
            <v>3291</v>
          </cell>
          <cell r="AN182">
            <v>164667</v>
          </cell>
          <cell r="AO182">
            <v>168333</v>
          </cell>
          <cell r="AP182">
            <v>217917</v>
          </cell>
          <cell r="AQ182">
            <v>223265</v>
          </cell>
          <cell r="AR182">
            <v>98.9</v>
          </cell>
          <cell r="AS182">
            <v>96.6</v>
          </cell>
          <cell r="AT182">
            <v>93.9</v>
          </cell>
          <cell r="AU182">
            <v>77753</v>
          </cell>
          <cell r="AV182">
            <v>350</v>
          </cell>
          <cell r="AW182">
            <v>189</v>
          </cell>
          <cell r="AX182">
            <v>78292</v>
          </cell>
          <cell r="AY182">
            <v>-2.7</v>
          </cell>
          <cell r="AZ182">
            <v>-164.4</v>
          </cell>
          <cell r="BA182">
            <v>49966</v>
          </cell>
          <cell r="BB182">
            <v>-1554</v>
          </cell>
          <cell r="BC182">
            <v>49763</v>
          </cell>
          <cell r="BD182">
            <v>2025.2</v>
          </cell>
          <cell r="BE182">
            <v>43948</v>
          </cell>
          <cell r="BF182">
            <v>2272</v>
          </cell>
          <cell r="BG182">
            <v>3423</v>
          </cell>
          <cell r="BH182">
            <v>285</v>
          </cell>
          <cell r="BI182">
            <v>82.6</v>
          </cell>
          <cell r="BJ182">
            <v>25.56</v>
          </cell>
          <cell r="BK182">
            <v>22.05</v>
          </cell>
          <cell r="BL182">
            <v>95.656700000000001</v>
          </cell>
          <cell r="BM182">
            <v>260.2774</v>
          </cell>
          <cell r="BN182">
            <v>1.3</v>
          </cell>
          <cell r="BO182">
            <v>1230489</v>
          </cell>
          <cell r="BP182">
            <v>126922.04</v>
          </cell>
          <cell r="BQ182">
            <v>47569.930249999998</v>
          </cell>
          <cell r="BR182">
            <v>99.91</v>
          </cell>
          <cell r="BS182">
            <v>605</v>
          </cell>
          <cell r="BT182">
            <v>420</v>
          </cell>
          <cell r="BU182">
            <v>61</v>
          </cell>
          <cell r="BV182">
            <v>146</v>
          </cell>
          <cell r="BW182">
            <v>166</v>
          </cell>
          <cell r="BX182">
            <v>47</v>
          </cell>
          <cell r="BY182">
            <v>1810</v>
          </cell>
          <cell r="BZ182">
            <v>1064</v>
          </cell>
          <cell r="CA182">
            <v>100.4</v>
          </cell>
          <cell r="CB182">
            <v>23989</v>
          </cell>
          <cell r="CC182">
            <v>25069</v>
          </cell>
          <cell r="CD182">
            <v>57334</v>
          </cell>
          <cell r="CE182">
            <v>59813</v>
          </cell>
          <cell r="CF182">
            <v>-50241</v>
          </cell>
          <cell r="CG182">
            <v>-51284</v>
          </cell>
          <cell r="CH182">
            <v>3227</v>
          </cell>
          <cell r="CI182">
            <v>3227</v>
          </cell>
        </row>
        <row r="183">
          <cell r="A183" t="str">
            <v>Q1 2015</v>
          </cell>
          <cell r="B183">
            <v>18899</v>
          </cell>
          <cell r="C183">
            <v>96.4</v>
          </cell>
          <cell r="D183">
            <v>99.3</v>
          </cell>
          <cell r="E183">
            <v>98.432000000000002</v>
          </cell>
          <cell r="F183">
            <v>2106</v>
          </cell>
          <cell r="G183">
            <v>22914</v>
          </cell>
          <cell r="H183">
            <v>353</v>
          </cell>
          <cell r="I183">
            <v>135.19999999999999</v>
          </cell>
          <cell r="J183">
            <v>2249.5</v>
          </cell>
          <cell r="K183">
            <v>235.2</v>
          </cell>
          <cell r="L183">
            <v>2014.4</v>
          </cell>
          <cell r="M183">
            <v>3676.2</v>
          </cell>
          <cell r="N183">
            <v>40.299999999999997</v>
          </cell>
          <cell r="O183">
            <v>163.1</v>
          </cell>
          <cell r="P183">
            <v>497.8</v>
          </cell>
          <cell r="Q183">
            <v>553.9</v>
          </cell>
          <cell r="R183">
            <v>434.3</v>
          </cell>
          <cell r="S183">
            <v>161.5</v>
          </cell>
          <cell r="T183">
            <v>104</v>
          </cell>
          <cell r="U183">
            <v>59.3</v>
          </cell>
          <cell r="V183">
            <v>13.7</v>
          </cell>
          <cell r="W183">
            <v>59.1</v>
          </cell>
          <cell r="X183">
            <v>74</v>
          </cell>
          <cell r="Y183">
            <v>75.900000000000006</v>
          </cell>
          <cell r="Z183">
            <v>71.2</v>
          </cell>
          <cell r="AA183">
            <v>62.3</v>
          </cell>
          <cell r="AB183">
            <v>45.3</v>
          </cell>
          <cell r="AC183">
            <v>63.7</v>
          </cell>
          <cell r="AD183">
            <v>10</v>
          </cell>
          <cell r="AE183">
            <v>35.700000000000003</v>
          </cell>
          <cell r="AF183">
            <v>1682</v>
          </cell>
          <cell r="AG183">
            <v>11976</v>
          </cell>
          <cell r="AH183">
            <v>303</v>
          </cell>
          <cell r="AI183">
            <v>461</v>
          </cell>
          <cell r="AJ183">
            <v>1869</v>
          </cell>
          <cell r="AK183">
            <v>242</v>
          </cell>
          <cell r="AL183">
            <v>1427</v>
          </cell>
          <cell r="AM183">
            <v>4942</v>
          </cell>
          <cell r="AN183">
            <v>163750</v>
          </cell>
          <cell r="AO183">
            <v>160667</v>
          </cell>
          <cell r="AP183">
            <v>213758</v>
          </cell>
          <cell r="AQ183">
            <v>210896</v>
          </cell>
          <cell r="AR183">
            <v>98</v>
          </cell>
          <cell r="AS183">
            <v>96.4</v>
          </cell>
          <cell r="AT183">
            <v>94.8</v>
          </cell>
          <cell r="AU183">
            <v>77058</v>
          </cell>
          <cell r="AV183">
            <v>318</v>
          </cell>
          <cell r="AW183">
            <v>192</v>
          </cell>
          <cell r="AX183">
            <v>77568</v>
          </cell>
          <cell r="AY183">
            <v>-2.7</v>
          </cell>
          <cell r="AZ183">
            <v>-244.9</v>
          </cell>
          <cell r="BA183">
            <v>63301</v>
          </cell>
          <cell r="BB183">
            <v>1170</v>
          </cell>
          <cell r="BC183">
            <v>63270</v>
          </cell>
          <cell r="BD183">
            <v>2014.4</v>
          </cell>
          <cell r="BE183">
            <v>42894</v>
          </cell>
          <cell r="BF183">
            <v>1485</v>
          </cell>
          <cell r="BG183">
            <v>4989</v>
          </cell>
          <cell r="BH183">
            <v>326</v>
          </cell>
          <cell r="BI183">
            <v>85</v>
          </cell>
          <cell r="BJ183">
            <v>25.76</v>
          </cell>
          <cell r="BK183">
            <v>22.3</v>
          </cell>
          <cell r="BL183">
            <v>97.379300000000001</v>
          </cell>
          <cell r="BM183">
            <v>259.94060000000002</v>
          </cell>
          <cell r="BN183">
            <v>2.2999999999999998</v>
          </cell>
          <cell r="BO183">
            <v>1237435</v>
          </cell>
          <cell r="BP183">
            <v>126901.91</v>
          </cell>
          <cell r="BQ183">
            <v>47559.51051</v>
          </cell>
          <cell r="BR183">
            <v>99.03</v>
          </cell>
          <cell r="BS183">
            <v>716</v>
          </cell>
          <cell r="BT183">
            <v>469</v>
          </cell>
          <cell r="BU183">
            <v>80</v>
          </cell>
          <cell r="BV183">
            <v>108</v>
          </cell>
          <cell r="BW183">
            <v>225</v>
          </cell>
          <cell r="BX183">
            <v>56</v>
          </cell>
          <cell r="BY183">
            <v>2751</v>
          </cell>
          <cell r="BZ183">
            <v>1337</v>
          </cell>
          <cell r="CA183">
            <v>105.4</v>
          </cell>
          <cell r="CB183">
            <v>22058</v>
          </cell>
          <cell r="CC183">
            <v>23130</v>
          </cell>
          <cell r="CD183">
            <v>74441</v>
          </cell>
          <cell r="CE183">
            <v>73932</v>
          </cell>
          <cell r="CF183">
            <v>-53445</v>
          </cell>
          <cell r="CG183">
            <v>-54172</v>
          </cell>
          <cell r="CH183">
            <v>2629</v>
          </cell>
          <cell r="CI183">
            <v>2629</v>
          </cell>
        </row>
        <row r="184">
          <cell r="A184" t="str">
            <v>Q2 2015</v>
          </cell>
          <cell r="B184">
            <v>19070</v>
          </cell>
          <cell r="C184">
            <v>98.8</v>
          </cell>
          <cell r="D184">
            <v>100.4</v>
          </cell>
          <cell r="E184">
            <v>98.643000000000001</v>
          </cell>
          <cell r="F184">
            <v>3480</v>
          </cell>
          <cell r="G184">
            <v>23776</v>
          </cell>
          <cell r="H184">
            <v>612</v>
          </cell>
          <cell r="I184">
            <v>125.9</v>
          </cell>
          <cell r="J184">
            <v>2285.5</v>
          </cell>
          <cell r="K184">
            <v>235.8</v>
          </cell>
          <cell r="L184">
            <v>2049.6999999999998</v>
          </cell>
          <cell r="M184">
            <v>3686.1</v>
          </cell>
          <cell r="N184">
            <v>47.4</v>
          </cell>
          <cell r="O184">
            <v>164.4</v>
          </cell>
          <cell r="P184">
            <v>500</v>
          </cell>
          <cell r="Q184">
            <v>558.1</v>
          </cell>
          <cell r="R184">
            <v>443.9</v>
          </cell>
          <cell r="S184">
            <v>167.2</v>
          </cell>
          <cell r="T184">
            <v>104.8</v>
          </cell>
          <cell r="U184">
            <v>63.8</v>
          </cell>
          <cell r="V184">
            <v>16</v>
          </cell>
          <cell r="W184">
            <v>59.7</v>
          </cell>
          <cell r="X184">
            <v>74.900000000000006</v>
          </cell>
          <cell r="Y184">
            <v>76.2</v>
          </cell>
          <cell r="Z184">
            <v>72.5</v>
          </cell>
          <cell r="AA184">
            <v>64.2</v>
          </cell>
          <cell r="AB184">
            <v>45.4</v>
          </cell>
          <cell r="AC184">
            <v>64.599999999999994</v>
          </cell>
          <cell r="AD184">
            <v>10.6</v>
          </cell>
          <cell r="AE184">
            <v>35.9</v>
          </cell>
          <cell r="AF184">
            <v>1705.9</v>
          </cell>
          <cell r="AG184">
            <v>13694</v>
          </cell>
          <cell r="AH184">
            <v>330</v>
          </cell>
          <cell r="AI184">
            <v>448</v>
          </cell>
          <cell r="AJ184">
            <v>2211</v>
          </cell>
          <cell r="AK184">
            <v>204</v>
          </cell>
          <cell r="AL184">
            <v>1934</v>
          </cell>
          <cell r="AM184">
            <v>6416</v>
          </cell>
          <cell r="AN184">
            <v>170396</v>
          </cell>
          <cell r="AO184">
            <v>167658</v>
          </cell>
          <cell r="AP184">
            <v>218073</v>
          </cell>
          <cell r="AQ184">
            <v>214081</v>
          </cell>
          <cell r="AR184">
            <v>98.8</v>
          </cell>
          <cell r="AS184">
            <v>98.6</v>
          </cell>
          <cell r="AT184">
            <v>98.4</v>
          </cell>
          <cell r="AU184">
            <v>76842</v>
          </cell>
          <cell r="AV184">
            <v>276</v>
          </cell>
          <cell r="AW184">
            <v>182</v>
          </cell>
          <cell r="AX184">
            <v>77299</v>
          </cell>
          <cell r="AY184">
            <v>-2.6</v>
          </cell>
          <cell r="AZ184">
            <v>-217.6</v>
          </cell>
          <cell r="BA184">
            <v>64072</v>
          </cell>
          <cell r="BB184">
            <v>2412</v>
          </cell>
          <cell r="BC184">
            <v>62956</v>
          </cell>
          <cell r="BD184">
            <v>2049.6999999999998</v>
          </cell>
          <cell r="BE184">
            <v>44562</v>
          </cell>
          <cell r="BF184">
            <v>2006</v>
          </cell>
          <cell r="BG184">
            <v>6558</v>
          </cell>
          <cell r="BH184">
            <v>346</v>
          </cell>
          <cell r="BI184">
            <v>86.7</v>
          </cell>
          <cell r="BJ184">
            <v>25.31</v>
          </cell>
          <cell r="BK184">
            <v>21.86</v>
          </cell>
          <cell r="BL184">
            <v>99.685199999999995</v>
          </cell>
          <cell r="BM184">
            <v>265.77679999999998</v>
          </cell>
          <cell r="BN184">
            <v>1.9</v>
          </cell>
          <cell r="BO184">
            <v>1247555</v>
          </cell>
          <cell r="BP184">
            <v>128931.69</v>
          </cell>
          <cell r="BQ184">
            <v>47846.653919999997</v>
          </cell>
          <cell r="BR184">
            <v>100.62</v>
          </cell>
          <cell r="BS184">
            <v>1494</v>
          </cell>
          <cell r="BT184">
            <v>898</v>
          </cell>
          <cell r="BU184">
            <v>38</v>
          </cell>
          <cell r="BV184">
            <v>217</v>
          </cell>
          <cell r="BW184">
            <v>499</v>
          </cell>
          <cell r="BX184">
            <v>144</v>
          </cell>
          <cell r="BY184">
            <v>4601</v>
          </cell>
          <cell r="BZ184">
            <v>2354</v>
          </cell>
          <cell r="CA184">
            <v>109</v>
          </cell>
          <cell r="CB184">
            <v>22128</v>
          </cell>
          <cell r="CC184">
            <v>22996</v>
          </cell>
          <cell r="CD184">
            <v>78174</v>
          </cell>
          <cell r="CE184">
            <v>76821</v>
          </cell>
          <cell r="CF184">
            <v>-59304</v>
          </cell>
          <cell r="CG184">
            <v>-58881</v>
          </cell>
          <cell r="CH184">
            <v>2996</v>
          </cell>
          <cell r="CI184">
            <v>2996</v>
          </cell>
        </row>
        <row r="185">
          <cell r="A185" t="str">
            <v>Q3 2015</v>
          </cell>
          <cell r="B185">
            <v>19243</v>
          </cell>
          <cell r="C185">
            <v>101.6</v>
          </cell>
          <cell r="D185">
            <v>100.5</v>
          </cell>
          <cell r="E185">
            <v>99.081000000000003</v>
          </cell>
          <cell r="F185">
            <v>2967</v>
          </cell>
          <cell r="G185">
            <v>23633</v>
          </cell>
          <cell r="H185">
            <v>527</v>
          </cell>
          <cell r="I185">
            <v>116.7</v>
          </cell>
          <cell r="J185">
            <v>2307.1</v>
          </cell>
          <cell r="K185">
            <v>227.1</v>
          </cell>
          <cell r="L185">
            <v>2079.9</v>
          </cell>
          <cell r="M185">
            <v>3699.7</v>
          </cell>
          <cell r="N185">
            <v>61.6</v>
          </cell>
          <cell r="O185">
            <v>172.2</v>
          </cell>
          <cell r="P185">
            <v>498.4</v>
          </cell>
          <cell r="Q185">
            <v>558.70000000000005</v>
          </cell>
          <cell r="R185">
            <v>449</v>
          </cell>
          <cell r="S185">
            <v>167.7</v>
          </cell>
          <cell r="T185">
            <v>107</v>
          </cell>
          <cell r="U185">
            <v>65.2</v>
          </cell>
          <cell r="V185">
            <v>20.7</v>
          </cell>
          <cell r="W185">
            <v>62.5</v>
          </cell>
          <cell r="X185">
            <v>75</v>
          </cell>
          <cell r="Y185">
            <v>75.900000000000006</v>
          </cell>
          <cell r="Z185">
            <v>73</v>
          </cell>
          <cell r="AA185">
            <v>63.9</v>
          </cell>
          <cell r="AB185">
            <v>46.1</v>
          </cell>
          <cell r="AC185">
            <v>65.3</v>
          </cell>
          <cell r="AD185">
            <v>10.8</v>
          </cell>
          <cell r="AE185">
            <v>36</v>
          </cell>
          <cell r="AF185">
            <v>1738.5</v>
          </cell>
          <cell r="AG185">
            <v>14178</v>
          </cell>
          <cell r="AH185">
            <v>461</v>
          </cell>
          <cell r="AI185">
            <v>445</v>
          </cell>
          <cell r="AJ185">
            <v>2637</v>
          </cell>
          <cell r="AK185">
            <v>220</v>
          </cell>
          <cell r="AL185">
            <v>1002</v>
          </cell>
          <cell r="AM185">
            <v>7056</v>
          </cell>
          <cell r="AN185">
            <v>184500</v>
          </cell>
          <cell r="AO185">
            <v>182500</v>
          </cell>
          <cell r="AP185">
            <v>240377</v>
          </cell>
          <cell r="AQ185">
            <v>239599</v>
          </cell>
          <cell r="AR185">
            <v>101.1</v>
          </cell>
          <cell r="AS185">
            <v>101.7</v>
          </cell>
          <cell r="AT185">
            <v>102.4</v>
          </cell>
          <cell r="AU185">
            <v>76201</v>
          </cell>
          <cell r="AV185">
            <v>198</v>
          </cell>
          <cell r="AW185">
            <v>181</v>
          </cell>
          <cell r="AX185">
            <v>76580</v>
          </cell>
          <cell r="AY185">
            <v>-2.6</v>
          </cell>
          <cell r="AZ185">
            <v>-205.7</v>
          </cell>
          <cell r="BA185">
            <v>66543</v>
          </cell>
          <cell r="BB185">
            <v>1830</v>
          </cell>
          <cell r="BC185">
            <v>67917</v>
          </cell>
          <cell r="BD185">
            <v>2079.9</v>
          </cell>
          <cell r="BE185">
            <v>45897</v>
          </cell>
          <cell r="BF185">
            <v>1035</v>
          </cell>
          <cell r="BG185">
            <v>7287</v>
          </cell>
          <cell r="BH185">
            <v>465</v>
          </cell>
          <cell r="BI185">
            <v>89.1</v>
          </cell>
          <cell r="BJ185">
            <v>24.84</v>
          </cell>
          <cell r="BK185">
            <v>21.5</v>
          </cell>
          <cell r="BL185">
            <v>100.62479999999999</v>
          </cell>
          <cell r="BM185">
            <v>274.30700000000002</v>
          </cell>
          <cell r="BN185">
            <v>1.9</v>
          </cell>
          <cell r="BO185">
            <v>1255982</v>
          </cell>
          <cell r="BP185">
            <v>130227.09</v>
          </cell>
          <cell r="BQ185">
            <v>47997.747929999998</v>
          </cell>
          <cell r="BR185">
            <v>100.18</v>
          </cell>
          <cell r="BS185">
            <v>1735</v>
          </cell>
          <cell r="BT185">
            <v>1218</v>
          </cell>
          <cell r="BU185">
            <v>138</v>
          </cell>
          <cell r="BV185">
            <v>364</v>
          </cell>
          <cell r="BW185">
            <v>410</v>
          </cell>
          <cell r="BX185">
            <v>306</v>
          </cell>
          <cell r="BY185">
            <v>6453</v>
          </cell>
          <cell r="BZ185">
            <v>2654</v>
          </cell>
          <cell r="CA185">
            <v>110.8</v>
          </cell>
          <cell r="CB185">
            <v>23008</v>
          </cell>
          <cell r="CC185">
            <v>23755</v>
          </cell>
          <cell r="CD185">
            <v>81927</v>
          </cell>
          <cell r="CE185">
            <v>81014</v>
          </cell>
          <cell r="CF185">
            <v>-59603</v>
          </cell>
          <cell r="CG185">
            <v>-59709</v>
          </cell>
          <cell r="CH185">
            <v>3289</v>
          </cell>
          <cell r="CI185">
            <v>3289</v>
          </cell>
        </row>
        <row r="186">
          <cell r="A186" t="str">
            <v>Q4 2015</v>
          </cell>
          <cell r="B186">
            <v>19877</v>
          </cell>
          <cell r="C186">
            <v>103.3</v>
          </cell>
          <cell r="D186">
            <v>99.8</v>
          </cell>
          <cell r="E186">
            <v>99.394000000000005</v>
          </cell>
          <cell r="F186">
            <v>-260</v>
          </cell>
          <cell r="G186">
            <v>22368</v>
          </cell>
          <cell r="H186">
            <v>533</v>
          </cell>
          <cell r="I186">
            <v>107.1</v>
          </cell>
          <cell r="J186">
            <v>2292.1999999999998</v>
          </cell>
          <cell r="K186">
            <v>206.8</v>
          </cell>
          <cell r="L186">
            <v>2085.4</v>
          </cell>
          <cell r="M186">
            <v>3711.9</v>
          </cell>
          <cell r="N186">
            <v>48.1</v>
          </cell>
          <cell r="O186">
            <v>169.3</v>
          </cell>
          <cell r="P186">
            <v>502</v>
          </cell>
          <cell r="Q186">
            <v>569.4</v>
          </cell>
          <cell r="R186">
            <v>453.7</v>
          </cell>
          <cell r="S186">
            <v>169.9</v>
          </cell>
          <cell r="T186">
            <v>110.9</v>
          </cell>
          <cell r="U186">
            <v>62.2</v>
          </cell>
          <cell r="V186">
            <v>16.100000000000001</v>
          </cell>
          <cell r="W186">
            <v>61.5</v>
          </cell>
          <cell r="X186">
            <v>75.900000000000006</v>
          </cell>
          <cell r="Y186">
            <v>77</v>
          </cell>
          <cell r="Z186">
            <v>73.400000000000006</v>
          </cell>
          <cell r="AA186">
            <v>64.3</v>
          </cell>
          <cell r="AB186">
            <v>47.5</v>
          </cell>
          <cell r="AC186">
            <v>65.5</v>
          </cell>
          <cell r="AD186">
            <v>10.199999999999999</v>
          </cell>
          <cell r="AE186">
            <v>35.799999999999997</v>
          </cell>
          <cell r="AF186">
            <v>1746.6</v>
          </cell>
          <cell r="AG186">
            <v>23327</v>
          </cell>
          <cell r="AH186">
            <v>398</v>
          </cell>
          <cell r="AI186">
            <v>503</v>
          </cell>
          <cell r="AJ186">
            <v>3200</v>
          </cell>
          <cell r="AK186">
            <v>245</v>
          </cell>
          <cell r="AL186">
            <v>2013</v>
          </cell>
          <cell r="AM186">
            <v>14946</v>
          </cell>
          <cell r="AN186">
            <v>180000</v>
          </cell>
          <cell r="AO186">
            <v>182308</v>
          </cell>
          <cell r="AP186">
            <v>231720</v>
          </cell>
          <cell r="AQ186">
            <v>232838</v>
          </cell>
          <cell r="AR186">
            <v>102.1</v>
          </cell>
          <cell r="AS186">
            <v>103.2</v>
          </cell>
          <cell r="AT186">
            <v>104.4</v>
          </cell>
          <cell r="AU186">
            <v>76700</v>
          </cell>
          <cell r="AV186">
            <v>160</v>
          </cell>
          <cell r="AW186">
            <v>169</v>
          </cell>
          <cell r="AX186">
            <v>77029</v>
          </cell>
          <cell r="AY186">
            <v>-2.7</v>
          </cell>
          <cell r="AZ186">
            <v>-198.4</v>
          </cell>
          <cell r="BA186">
            <v>69269</v>
          </cell>
          <cell r="BB186">
            <v>-1670</v>
          </cell>
          <cell r="BC186">
            <v>68710</v>
          </cell>
          <cell r="BD186">
            <v>2085.4</v>
          </cell>
          <cell r="BE186">
            <v>56070</v>
          </cell>
          <cell r="BF186">
            <v>2077</v>
          </cell>
          <cell r="BG186">
            <v>14113</v>
          </cell>
          <cell r="BH186">
            <v>384</v>
          </cell>
          <cell r="BI186">
            <v>90.9</v>
          </cell>
          <cell r="BJ186">
            <v>25.37</v>
          </cell>
          <cell r="BK186">
            <v>21.91</v>
          </cell>
          <cell r="BL186">
            <v>102.3107</v>
          </cell>
          <cell r="BM186">
            <v>278.34750000000003</v>
          </cell>
          <cell r="BN186">
            <v>1.7</v>
          </cell>
          <cell r="BO186">
            <v>1266255</v>
          </cell>
          <cell r="BP186">
            <v>129997.89</v>
          </cell>
          <cell r="BQ186">
            <v>48212.22322</v>
          </cell>
          <cell r="BR186">
            <v>100.16</v>
          </cell>
          <cell r="BS186">
            <v>1594</v>
          </cell>
          <cell r="BT186">
            <v>1301</v>
          </cell>
          <cell r="BU186">
            <v>147</v>
          </cell>
          <cell r="BV186">
            <v>166</v>
          </cell>
          <cell r="BW186">
            <v>669</v>
          </cell>
          <cell r="BX186">
            <v>319</v>
          </cell>
          <cell r="BY186">
            <v>7881</v>
          </cell>
          <cell r="BZ186">
            <v>2402</v>
          </cell>
          <cell r="CA186">
            <v>109.9</v>
          </cell>
          <cell r="CB186">
            <v>24822</v>
          </cell>
          <cell r="CC186">
            <v>25756</v>
          </cell>
          <cell r="CD186">
            <v>86023</v>
          </cell>
          <cell r="CE186">
            <v>84564</v>
          </cell>
          <cell r="CF186">
            <v>-72534</v>
          </cell>
          <cell r="CG186">
            <v>-72899</v>
          </cell>
          <cell r="CH186">
            <v>3752</v>
          </cell>
          <cell r="CI186">
            <v>3752</v>
          </cell>
        </row>
        <row r="187">
          <cell r="A187" t="str">
            <v>Q1 2016</v>
          </cell>
          <cell r="B187">
            <v>20061</v>
          </cell>
          <cell r="C187">
            <v>103.7</v>
          </cell>
          <cell r="D187">
            <v>99.1</v>
          </cell>
          <cell r="E187">
            <v>99.356999999999999</v>
          </cell>
          <cell r="F187">
            <v>1435</v>
          </cell>
          <cell r="G187">
            <v>23858</v>
          </cell>
          <cell r="H187">
            <v>440</v>
          </cell>
          <cell r="I187">
            <v>108.2</v>
          </cell>
          <cell r="J187">
            <v>2280.1</v>
          </cell>
          <cell r="K187">
            <v>199.3</v>
          </cell>
          <cell r="L187">
            <v>2080.8000000000002</v>
          </cell>
          <cell r="M187">
            <v>3721.8</v>
          </cell>
          <cell r="N187">
            <v>47.7</v>
          </cell>
          <cell r="O187">
            <v>165.5</v>
          </cell>
          <cell r="P187">
            <v>493.7</v>
          </cell>
          <cell r="Q187">
            <v>569.1</v>
          </cell>
          <cell r="R187">
            <v>455.8</v>
          </cell>
          <cell r="S187">
            <v>174.2</v>
          </cell>
          <cell r="T187">
            <v>110.5</v>
          </cell>
          <cell r="U187">
            <v>64.400000000000006</v>
          </cell>
          <cell r="V187">
            <v>15.9</v>
          </cell>
          <cell r="W187">
            <v>60.4</v>
          </cell>
          <cell r="X187">
            <v>74.8</v>
          </cell>
          <cell r="Y187">
            <v>76.7</v>
          </cell>
          <cell r="Z187">
            <v>73.400000000000006</v>
          </cell>
          <cell r="AA187">
            <v>65.400000000000006</v>
          </cell>
          <cell r="AB187">
            <v>47.1</v>
          </cell>
          <cell r="AC187">
            <v>65.099999999999994</v>
          </cell>
          <cell r="AD187">
            <v>10.5</v>
          </cell>
          <cell r="AE187">
            <v>35.799999999999997</v>
          </cell>
          <cell r="AF187">
            <v>1737.3</v>
          </cell>
          <cell r="AG187">
            <v>19200</v>
          </cell>
          <cell r="AH187">
            <v>459</v>
          </cell>
          <cell r="AI187">
            <v>478</v>
          </cell>
          <cell r="AJ187">
            <v>1959</v>
          </cell>
          <cell r="AK187">
            <v>260</v>
          </cell>
          <cell r="AL187">
            <v>2329</v>
          </cell>
          <cell r="AM187">
            <v>11062</v>
          </cell>
          <cell r="AN187">
            <v>186666</v>
          </cell>
          <cell r="AO187">
            <v>179825</v>
          </cell>
          <cell r="AP187">
            <v>236916</v>
          </cell>
          <cell r="AQ187">
            <v>230506</v>
          </cell>
          <cell r="AR187">
            <v>102.7</v>
          </cell>
          <cell r="AS187">
            <v>103.7</v>
          </cell>
          <cell r="AT187">
            <v>104.7</v>
          </cell>
          <cell r="AU187">
            <v>74123</v>
          </cell>
          <cell r="AV187">
            <v>136</v>
          </cell>
          <cell r="AW187">
            <v>161</v>
          </cell>
          <cell r="AX187">
            <v>74420</v>
          </cell>
          <cell r="AY187">
            <v>-2.5</v>
          </cell>
          <cell r="AZ187">
            <v>-180.9</v>
          </cell>
          <cell r="BA187">
            <v>64701</v>
          </cell>
          <cell r="BB187">
            <v>255</v>
          </cell>
          <cell r="BC187">
            <v>64560</v>
          </cell>
          <cell r="BD187">
            <v>2080.8000000000002</v>
          </cell>
          <cell r="BE187">
            <v>51583</v>
          </cell>
          <cell r="BF187">
            <v>2389</v>
          </cell>
          <cell r="BG187">
            <v>10736</v>
          </cell>
          <cell r="BH187">
            <v>459</v>
          </cell>
          <cell r="BI187">
            <v>93</v>
          </cell>
          <cell r="BJ187">
            <v>26.06</v>
          </cell>
          <cell r="BK187">
            <v>22.55</v>
          </cell>
          <cell r="BL187">
            <v>104.6645</v>
          </cell>
          <cell r="BM187">
            <v>279.35759999999999</v>
          </cell>
          <cell r="BN187">
            <v>1.7</v>
          </cell>
          <cell r="BO187">
            <v>1273687</v>
          </cell>
          <cell r="BP187">
            <v>129074.63</v>
          </cell>
          <cell r="BQ187">
            <v>48600.082970000003</v>
          </cell>
          <cell r="BR187">
            <v>99.08</v>
          </cell>
          <cell r="BS187">
            <v>2001</v>
          </cell>
          <cell r="BT187">
            <v>1552</v>
          </cell>
          <cell r="BU187">
            <v>175</v>
          </cell>
          <cell r="BV187">
            <v>377</v>
          </cell>
          <cell r="BW187">
            <v>372</v>
          </cell>
          <cell r="BX187">
            <v>628</v>
          </cell>
          <cell r="BY187">
            <v>9259</v>
          </cell>
          <cell r="BZ187">
            <v>2902</v>
          </cell>
          <cell r="CA187">
            <v>114</v>
          </cell>
          <cell r="CB187">
            <v>23803</v>
          </cell>
          <cell r="CC187">
            <v>24750</v>
          </cell>
          <cell r="CD187">
            <v>78730</v>
          </cell>
          <cell r="CE187">
            <v>78743</v>
          </cell>
          <cell r="CF187">
            <v>-66004</v>
          </cell>
          <cell r="CG187">
            <v>-68587</v>
          </cell>
          <cell r="CH187">
            <v>3144</v>
          </cell>
          <cell r="CI187">
            <v>3144</v>
          </cell>
        </row>
        <row r="188">
          <cell r="A188" t="str">
            <v>Q2 2016</v>
          </cell>
          <cell r="B188">
            <v>20297</v>
          </cell>
          <cell r="C188">
            <v>104.4</v>
          </cell>
          <cell r="D188">
            <v>100.3</v>
          </cell>
          <cell r="E188">
            <v>99.700999999999993</v>
          </cell>
          <cell r="F188">
            <v>2650</v>
          </cell>
          <cell r="G188">
            <v>24269</v>
          </cell>
          <cell r="H188">
            <v>369</v>
          </cell>
          <cell r="I188">
            <v>102.2</v>
          </cell>
          <cell r="J188">
            <v>2338.1999999999998</v>
          </cell>
          <cell r="K188">
            <v>211.5</v>
          </cell>
          <cell r="L188">
            <v>2126.6999999999998</v>
          </cell>
          <cell r="M188">
            <v>3734.1</v>
          </cell>
          <cell r="N188">
            <v>65.8</v>
          </cell>
          <cell r="O188">
            <v>180.6</v>
          </cell>
          <cell r="P188">
            <v>497.9</v>
          </cell>
          <cell r="Q188">
            <v>574.4</v>
          </cell>
          <cell r="R188">
            <v>454.4</v>
          </cell>
          <cell r="S188">
            <v>176.7</v>
          </cell>
          <cell r="T188">
            <v>109.5</v>
          </cell>
          <cell r="U188">
            <v>67.2</v>
          </cell>
          <cell r="V188">
            <v>21.9</v>
          </cell>
          <cell r="W188">
            <v>66.099999999999994</v>
          </cell>
          <cell r="X188">
            <v>75.8</v>
          </cell>
          <cell r="Y188">
            <v>77.099999999999994</v>
          </cell>
          <cell r="Z188">
            <v>72.900000000000006</v>
          </cell>
          <cell r="AA188">
            <v>65.900000000000006</v>
          </cell>
          <cell r="AB188">
            <v>46.3</v>
          </cell>
          <cell r="AC188">
            <v>66.3</v>
          </cell>
          <cell r="AD188">
            <v>10.8</v>
          </cell>
          <cell r="AE188">
            <v>35.799999999999997</v>
          </cell>
          <cell r="AF188">
            <v>1776.9</v>
          </cell>
          <cell r="AG188">
            <v>24306</v>
          </cell>
          <cell r="AH188">
            <v>522</v>
          </cell>
          <cell r="AI188">
            <v>565</v>
          </cell>
          <cell r="AJ188">
            <v>2560</v>
          </cell>
          <cell r="AK188">
            <v>262</v>
          </cell>
          <cell r="AL188">
            <v>2811</v>
          </cell>
          <cell r="AM188">
            <v>15545</v>
          </cell>
          <cell r="AN188">
            <v>191317</v>
          </cell>
          <cell r="AO188">
            <v>189000</v>
          </cell>
          <cell r="AP188">
            <v>242098</v>
          </cell>
          <cell r="AQ188">
            <v>239932</v>
          </cell>
          <cell r="AR188">
            <v>103.1</v>
          </cell>
          <cell r="AS188">
            <v>104.8</v>
          </cell>
          <cell r="AT188">
            <v>106.6</v>
          </cell>
          <cell r="AU188">
            <v>73543</v>
          </cell>
          <cell r="AV188">
            <v>131</v>
          </cell>
          <cell r="AW188">
            <v>154</v>
          </cell>
          <cell r="AX188">
            <v>73828</v>
          </cell>
          <cell r="AY188">
            <v>-2.2000000000000002</v>
          </cell>
          <cell r="AZ188">
            <v>-178.3</v>
          </cell>
          <cell r="BA188">
            <v>64624</v>
          </cell>
          <cell r="BB188">
            <v>1264</v>
          </cell>
          <cell r="BC188">
            <v>63419</v>
          </cell>
          <cell r="BD188">
            <v>2126.6999999999998</v>
          </cell>
          <cell r="BE188">
            <v>56367</v>
          </cell>
          <cell r="BF188">
            <v>2881</v>
          </cell>
          <cell r="BG188">
            <v>15392</v>
          </cell>
          <cell r="BH188">
            <v>513</v>
          </cell>
          <cell r="BI188">
            <v>94.9</v>
          </cell>
          <cell r="BJ188">
            <v>25.45</v>
          </cell>
          <cell r="BK188">
            <v>21.97</v>
          </cell>
          <cell r="BL188">
            <v>105.8373</v>
          </cell>
          <cell r="BM188">
            <v>282.50029999999998</v>
          </cell>
          <cell r="BN188">
            <v>0.7</v>
          </cell>
          <cell r="BO188">
            <v>1282999</v>
          </cell>
          <cell r="BP188">
            <v>131179.82999999999</v>
          </cell>
          <cell r="BQ188">
            <v>48806.325190000003</v>
          </cell>
          <cell r="BR188">
            <v>100.51</v>
          </cell>
          <cell r="BS188">
            <v>1960</v>
          </cell>
          <cell r="BT188">
            <v>1093</v>
          </cell>
          <cell r="BU188">
            <v>238</v>
          </cell>
          <cell r="BV188">
            <v>260</v>
          </cell>
          <cell r="BW188">
            <v>444</v>
          </cell>
          <cell r="BX188">
            <v>151</v>
          </cell>
          <cell r="BY188">
            <v>10249</v>
          </cell>
          <cell r="BZ188">
            <v>3323</v>
          </cell>
          <cell r="CA188">
            <v>119.4</v>
          </cell>
          <cell r="CB188">
            <v>23275</v>
          </cell>
          <cell r="CC188">
            <v>24002</v>
          </cell>
          <cell r="CD188">
            <v>80086</v>
          </cell>
          <cell r="CE188">
            <v>81232</v>
          </cell>
          <cell r="CF188">
            <v>-72531</v>
          </cell>
          <cell r="CG188">
            <v>-74177</v>
          </cell>
          <cell r="CH188">
            <v>3498</v>
          </cell>
          <cell r="CI188">
            <v>3498</v>
          </cell>
        </row>
        <row r="189">
          <cell r="A189" t="str">
            <v>Q3 2016</v>
          </cell>
          <cell r="B189">
            <v>20596</v>
          </cell>
          <cell r="C189">
            <v>109.2</v>
          </cell>
          <cell r="D189">
            <v>100.3</v>
          </cell>
          <cell r="E189">
            <v>99.679000000000002</v>
          </cell>
          <cell r="F189">
            <v>3415</v>
          </cell>
          <cell r="G189">
            <v>25064</v>
          </cell>
          <cell r="H189">
            <v>356</v>
          </cell>
          <cell r="I189">
            <v>97.8</v>
          </cell>
          <cell r="J189">
            <v>2359.1</v>
          </cell>
          <cell r="K189">
            <v>201.1</v>
          </cell>
          <cell r="L189">
            <v>2158</v>
          </cell>
          <cell r="M189">
            <v>3749.7</v>
          </cell>
          <cell r="N189">
            <v>74.400000000000006</v>
          </cell>
          <cell r="O189">
            <v>190.7</v>
          </cell>
          <cell r="P189">
            <v>502.8</v>
          </cell>
          <cell r="Q189">
            <v>579.70000000000005</v>
          </cell>
          <cell r="R189">
            <v>458.4</v>
          </cell>
          <cell r="S189">
            <v>174.1</v>
          </cell>
          <cell r="T189">
            <v>112.9</v>
          </cell>
          <cell r="U189">
            <v>64.900000000000006</v>
          </cell>
          <cell r="V189">
            <v>24.5</v>
          </cell>
          <cell r="W189">
            <v>69.400000000000006</v>
          </cell>
          <cell r="X189">
            <v>77</v>
          </cell>
          <cell r="Y189">
            <v>77.400000000000006</v>
          </cell>
          <cell r="Z189">
            <v>73.2</v>
          </cell>
          <cell r="AA189">
            <v>64.599999999999994</v>
          </cell>
          <cell r="AB189">
            <v>47.4</v>
          </cell>
          <cell r="AC189">
            <v>67.2</v>
          </cell>
          <cell r="AD189">
            <v>10.6</v>
          </cell>
          <cell r="AE189">
            <v>35.9</v>
          </cell>
          <cell r="AF189">
            <v>1809.5</v>
          </cell>
          <cell r="AG189">
            <v>22802</v>
          </cell>
          <cell r="AH189">
            <v>544</v>
          </cell>
          <cell r="AI189">
            <v>588</v>
          </cell>
          <cell r="AJ189">
            <v>3248</v>
          </cell>
          <cell r="AK189">
            <v>313</v>
          </cell>
          <cell r="AL189">
            <v>2285</v>
          </cell>
          <cell r="AM189">
            <v>13517</v>
          </cell>
          <cell r="AN189">
            <v>204333</v>
          </cell>
          <cell r="AO189">
            <v>203333</v>
          </cell>
          <cell r="AP189">
            <v>257509</v>
          </cell>
          <cell r="AQ189">
            <v>256727</v>
          </cell>
          <cell r="AR189">
            <v>106</v>
          </cell>
          <cell r="AS189">
            <v>109.3</v>
          </cell>
          <cell r="AT189">
            <v>112.8</v>
          </cell>
          <cell r="AU189">
            <v>74636</v>
          </cell>
          <cell r="AV189">
            <v>135</v>
          </cell>
          <cell r="AW189">
            <v>166</v>
          </cell>
          <cell r="AX189">
            <v>74938</v>
          </cell>
          <cell r="AY189">
            <v>-1.9</v>
          </cell>
          <cell r="AZ189">
            <v>-177.3</v>
          </cell>
          <cell r="BA189">
            <v>67047</v>
          </cell>
          <cell r="BB189">
            <v>1987</v>
          </cell>
          <cell r="BC189">
            <v>68743</v>
          </cell>
          <cell r="BD189">
            <v>2158</v>
          </cell>
          <cell r="BE189">
            <v>55645</v>
          </cell>
          <cell r="BF189">
            <v>2343</v>
          </cell>
          <cell r="BG189">
            <v>13373</v>
          </cell>
          <cell r="BH189">
            <v>553</v>
          </cell>
          <cell r="BI189">
            <v>97.4</v>
          </cell>
          <cell r="BJ189">
            <v>25.04</v>
          </cell>
          <cell r="BK189">
            <v>21.56</v>
          </cell>
          <cell r="BL189">
            <v>108.2139</v>
          </cell>
          <cell r="BM189">
            <v>294.73419999999999</v>
          </cell>
          <cell r="BN189">
            <v>1.3</v>
          </cell>
          <cell r="BO189">
            <v>1292255</v>
          </cell>
          <cell r="BP189">
            <v>132437.29999999999</v>
          </cell>
          <cell r="BQ189">
            <v>48908.642249999997</v>
          </cell>
          <cell r="BR189">
            <v>100.45</v>
          </cell>
          <cell r="BS189">
            <v>1597</v>
          </cell>
          <cell r="BT189">
            <v>897</v>
          </cell>
          <cell r="BU189">
            <v>202</v>
          </cell>
          <cell r="BV189">
            <v>145</v>
          </cell>
          <cell r="BW189">
            <v>380</v>
          </cell>
          <cell r="BX189">
            <v>170</v>
          </cell>
          <cell r="BY189">
            <v>11222</v>
          </cell>
          <cell r="BZ189">
            <v>3015</v>
          </cell>
          <cell r="CA189">
            <v>119.9</v>
          </cell>
          <cell r="CB189">
            <v>23981</v>
          </cell>
          <cell r="CC189">
            <v>24695</v>
          </cell>
          <cell r="CD189">
            <v>82459</v>
          </cell>
          <cell r="CE189">
            <v>82676</v>
          </cell>
          <cell r="CF189">
            <v>-68438</v>
          </cell>
          <cell r="CG189">
            <v>-69766</v>
          </cell>
          <cell r="CH189">
            <v>3865</v>
          </cell>
          <cell r="CI189">
            <v>3865</v>
          </cell>
        </row>
        <row r="190">
          <cell r="A190" t="str">
            <v>Q4 2016</v>
          </cell>
          <cell r="B190">
            <v>21210</v>
          </cell>
          <cell r="C190">
            <v>112</v>
          </cell>
          <cell r="D190">
            <v>99.5</v>
          </cell>
          <cell r="E190">
            <v>99.45</v>
          </cell>
          <cell r="F190">
            <v>310</v>
          </cell>
          <cell r="G190">
            <v>24033</v>
          </cell>
          <cell r="H190">
            <v>497</v>
          </cell>
          <cell r="I190">
            <v>85.4</v>
          </cell>
          <cell r="J190">
            <v>2331.1</v>
          </cell>
          <cell r="K190">
            <v>167.6</v>
          </cell>
          <cell r="L190">
            <v>2163.5</v>
          </cell>
          <cell r="M190">
            <v>3764</v>
          </cell>
          <cell r="N190">
            <v>62.2</v>
          </cell>
          <cell r="O190">
            <v>182.4</v>
          </cell>
          <cell r="P190">
            <v>503.2</v>
          </cell>
          <cell r="Q190">
            <v>589.4</v>
          </cell>
          <cell r="R190">
            <v>468.4</v>
          </cell>
          <cell r="S190">
            <v>176.7</v>
          </cell>
          <cell r="T190">
            <v>114.3</v>
          </cell>
          <cell r="U190">
            <v>66.900000000000006</v>
          </cell>
          <cell r="V190">
            <v>20.3</v>
          </cell>
          <cell r="W190">
            <v>66.2</v>
          </cell>
          <cell r="X190">
            <v>77.5</v>
          </cell>
          <cell r="Y190">
            <v>78.400000000000006</v>
          </cell>
          <cell r="Z190">
            <v>74.400000000000006</v>
          </cell>
          <cell r="AA190">
            <v>65.2</v>
          </cell>
          <cell r="AB190">
            <v>47.8</v>
          </cell>
          <cell r="AC190">
            <v>67.099999999999994</v>
          </cell>
          <cell r="AD190">
            <v>10.6</v>
          </cell>
          <cell r="AE190">
            <v>36</v>
          </cell>
          <cell r="AF190">
            <v>1820.7</v>
          </cell>
          <cell r="AG190">
            <v>30707</v>
          </cell>
          <cell r="AH190">
            <v>511</v>
          </cell>
          <cell r="AI190">
            <v>564</v>
          </cell>
          <cell r="AJ190">
            <v>3783</v>
          </cell>
          <cell r="AK190">
            <v>311</v>
          </cell>
          <cell r="AL190">
            <v>3059</v>
          </cell>
          <cell r="AM190">
            <v>20337</v>
          </cell>
          <cell r="AN190">
            <v>208433</v>
          </cell>
          <cell r="AO190">
            <v>207667</v>
          </cell>
          <cell r="AP190">
            <v>257258</v>
          </cell>
          <cell r="AQ190">
            <v>257854</v>
          </cell>
          <cell r="AR190">
            <v>108.5</v>
          </cell>
          <cell r="AS190">
            <v>112</v>
          </cell>
          <cell r="AT190">
            <v>115.8</v>
          </cell>
          <cell r="AU190">
            <v>73222</v>
          </cell>
          <cell r="AV190">
            <v>96</v>
          </cell>
          <cell r="AW190">
            <v>151</v>
          </cell>
          <cell r="AX190">
            <v>73469</v>
          </cell>
          <cell r="AY190">
            <v>-1.3</v>
          </cell>
          <cell r="AZ190">
            <v>-172.2</v>
          </cell>
          <cell r="BA190">
            <v>73957</v>
          </cell>
          <cell r="BB190">
            <v>-935</v>
          </cell>
          <cell r="BC190">
            <v>74088</v>
          </cell>
          <cell r="BD190">
            <v>2163.5</v>
          </cell>
          <cell r="BE190">
            <v>65177</v>
          </cell>
          <cell r="BF190">
            <v>3127</v>
          </cell>
          <cell r="BG190">
            <v>19330</v>
          </cell>
          <cell r="BH190">
            <v>513</v>
          </cell>
          <cell r="BI190">
            <v>99.8</v>
          </cell>
          <cell r="BJ190">
            <v>25.76</v>
          </cell>
          <cell r="BK190">
            <v>22.18</v>
          </cell>
          <cell r="BL190">
            <v>111.2223</v>
          </cell>
          <cell r="BM190">
            <v>302.14159999999998</v>
          </cell>
          <cell r="BN190">
            <v>1.5</v>
          </cell>
          <cell r="BO190">
            <v>1303098</v>
          </cell>
          <cell r="BP190">
            <v>132156.39000000001</v>
          </cell>
          <cell r="BQ190">
            <v>49052.698389999998</v>
          </cell>
          <cell r="BR190">
            <v>100.9</v>
          </cell>
          <cell r="BS190">
            <v>2669</v>
          </cell>
          <cell r="BT190">
            <v>1862</v>
          </cell>
          <cell r="BU190">
            <v>214</v>
          </cell>
          <cell r="BV190">
            <v>837</v>
          </cell>
          <cell r="BW190">
            <v>496</v>
          </cell>
          <cell r="BX190">
            <v>315</v>
          </cell>
          <cell r="BY190">
            <v>12509</v>
          </cell>
          <cell r="BZ190">
            <v>3994</v>
          </cell>
          <cell r="CA190">
            <v>121.1</v>
          </cell>
          <cell r="CB190">
            <v>25941</v>
          </cell>
          <cell r="CC190">
            <v>26937</v>
          </cell>
          <cell r="CD190">
            <v>86960</v>
          </cell>
          <cell r="CE190">
            <v>86828</v>
          </cell>
          <cell r="CF190">
            <v>-78909</v>
          </cell>
          <cell r="CG190">
            <v>-79464</v>
          </cell>
          <cell r="CH190">
            <v>4425</v>
          </cell>
          <cell r="CI190">
            <v>4425</v>
          </cell>
        </row>
        <row r="191">
          <cell r="A191" t="str">
            <v>Q1 2017</v>
          </cell>
          <cell r="B191">
            <v>21630</v>
          </cell>
          <cell r="C191">
            <v>113.3</v>
          </cell>
          <cell r="D191">
            <v>99.4</v>
          </cell>
          <cell r="E191">
            <v>99.378</v>
          </cell>
          <cell r="F191">
            <v>2570</v>
          </cell>
          <cell r="G191">
            <v>25336</v>
          </cell>
          <cell r="H191">
            <v>592</v>
          </cell>
          <cell r="I191">
            <v>84.9</v>
          </cell>
          <cell r="J191">
            <v>2321.8000000000002</v>
          </cell>
          <cell r="K191">
            <v>163.4</v>
          </cell>
          <cell r="L191">
            <v>2158.4</v>
          </cell>
          <cell r="M191">
            <v>3775.9</v>
          </cell>
          <cell r="N191">
            <v>54.8</v>
          </cell>
          <cell r="O191">
            <v>175.9</v>
          </cell>
          <cell r="P191">
            <v>499.5</v>
          </cell>
          <cell r="Q191">
            <v>598.5</v>
          </cell>
          <cell r="R191">
            <v>470.6</v>
          </cell>
          <cell r="S191">
            <v>178.2</v>
          </cell>
          <cell r="T191">
            <v>116.7</v>
          </cell>
          <cell r="U191">
            <v>64</v>
          </cell>
          <cell r="V191">
            <v>17.899999999999999</v>
          </cell>
          <cell r="W191">
            <v>63.7</v>
          </cell>
          <cell r="X191">
            <v>77.400000000000006</v>
          </cell>
          <cell r="Y191">
            <v>79.2</v>
          </cell>
          <cell r="Z191">
            <v>74.400000000000006</v>
          </cell>
          <cell r="AA191">
            <v>65.400000000000006</v>
          </cell>
          <cell r="AB191">
            <v>48.5</v>
          </cell>
          <cell r="AC191">
            <v>66.900000000000006</v>
          </cell>
          <cell r="AD191">
            <v>10.1</v>
          </cell>
          <cell r="AE191">
            <v>35.799999999999997</v>
          </cell>
          <cell r="AF191">
            <v>1827.6</v>
          </cell>
          <cell r="AG191">
            <v>15442</v>
          </cell>
          <cell r="AH191">
            <v>630</v>
          </cell>
          <cell r="AI191">
            <v>596</v>
          </cell>
          <cell r="AJ191">
            <v>2654</v>
          </cell>
          <cell r="AK191">
            <v>269</v>
          </cell>
          <cell r="AL191">
            <v>3770</v>
          </cell>
          <cell r="AM191">
            <v>5183</v>
          </cell>
          <cell r="AN191">
            <v>215201</v>
          </cell>
          <cell r="AO191">
            <v>211000</v>
          </cell>
          <cell r="AP191">
            <v>261513</v>
          </cell>
          <cell r="AQ191">
            <v>258299</v>
          </cell>
          <cell r="AR191">
            <v>109.4</v>
          </cell>
          <cell r="AS191">
            <v>113.4</v>
          </cell>
          <cell r="AT191">
            <v>117.4</v>
          </cell>
          <cell r="AU191">
            <v>73588</v>
          </cell>
          <cell r="AV191">
            <v>91</v>
          </cell>
          <cell r="AW191">
            <v>144</v>
          </cell>
          <cell r="AX191">
            <v>73823</v>
          </cell>
          <cell r="AY191">
            <v>-0.8</v>
          </cell>
          <cell r="AZ191">
            <v>-181.1</v>
          </cell>
          <cell r="BA191">
            <v>69954</v>
          </cell>
          <cell r="BB191">
            <v>1189</v>
          </cell>
          <cell r="BC191">
            <v>70027</v>
          </cell>
          <cell r="BD191">
            <v>2158.4</v>
          </cell>
          <cell r="BE191">
            <v>47941</v>
          </cell>
          <cell r="BF191">
            <v>3822</v>
          </cell>
          <cell r="BG191">
            <v>4958</v>
          </cell>
          <cell r="BH191">
            <v>642</v>
          </cell>
          <cell r="BI191">
            <v>100.9</v>
          </cell>
          <cell r="BJ191">
            <v>26.22</v>
          </cell>
          <cell r="BK191">
            <v>22.69</v>
          </cell>
          <cell r="BL191">
            <v>114.295</v>
          </cell>
          <cell r="BM191">
            <v>305.62110000000001</v>
          </cell>
          <cell r="BN191">
            <v>1.5</v>
          </cell>
          <cell r="BO191">
            <v>1317263</v>
          </cell>
          <cell r="BP191">
            <v>131417.63</v>
          </cell>
          <cell r="BQ191">
            <v>49402.926209999998</v>
          </cell>
          <cell r="BR191">
            <v>100.8</v>
          </cell>
          <cell r="BS191">
            <v>2542</v>
          </cell>
          <cell r="BT191">
            <v>1465</v>
          </cell>
          <cell r="BU191">
            <v>321</v>
          </cell>
          <cell r="BV191">
            <v>563</v>
          </cell>
          <cell r="BW191">
            <v>401</v>
          </cell>
          <cell r="BX191">
            <v>180</v>
          </cell>
          <cell r="BY191">
            <v>13334</v>
          </cell>
          <cell r="BZ191">
            <v>3860</v>
          </cell>
          <cell r="CA191">
            <v>124.9</v>
          </cell>
          <cell r="CB191">
            <v>24378</v>
          </cell>
          <cell r="CC191">
            <v>25136</v>
          </cell>
          <cell r="CD191">
            <v>84294</v>
          </cell>
          <cell r="CE191">
            <v>82627</v>
          </cell>
          <cell r="CF191">
            <v>-62545</v>
          </cell>
          <cell r="CG191">
            <v>-62138</v>
          </cell>
          <cell r="CH191">
            <v>3896</v>
          </cell>
          <cell r="CI191">
            <v>3896</v>
          </cell>
        </row>
        <row r="192">
          <cell r="A192" t="str">
            <v>Q2 2017</v>
          </cell>
          <cell r="B192">
            <v>21772</v>
          </cell>
          <cell r="C192">
            <v>115.8</v>
          </cell>
          <cell r="D192">
            <v>100.3</v>
          </cell>
          <cell r="E192">
            <v>99.748000000000005</v>
          </cell>
          <cell r="F192">
            <v>3386</v>
          </cell>
          <cell r="G192">
            <v>25400</v>
          </cell>
          <cell r="H192">
            <v>585</v>
          </cell>
          <cell r="I192">
            <v>73.599999999999994</v>
          </cell>
          <cell r="J192">
            <v>2341.4</v>
          </cell>
          <cell r="K192">
            <v>160.5</v>
          </cell>
          <cell r="L192">
            <v>2180.9</v>
          </cell>
          <cell r="M192">
            <v>3785.5</v>
          </cell>
          <cell r="N192">
            <v>58.3</v>
          </cell>
          <cell r="O192">
            <v>181.6</v>
          </cell>
          <cell r="P192">
            <v>498</v>
          </cell>
          <cell r="Q192">
            <v>599.9</v>
          </cell>
          <cell r="R192">
            <v>475.4</v>
          </cell>
          <cell r="S192">
            <v>179.8</v>
          </cell>
          <cell r="T192">
            <v>121.8</v>
          </cell>
          <cell r="U192">
            <v>66</v>
          </cell>
          <cell r="V192">
            <v>18.899999999999999</v>
          </cell>
          <cell r="W192">
            <v>65.7</v>
          </cell>
          <cell r="X192">
            <v>77.8</v>
          </cell>
          <cell r="Y192">
            <v>79.2</v>
          </cell>
          <cell r="Z192">
            <v>74.7</v>
          </cell>
          <cell r="AA192">
            <v>65.599999999999994</v>
          </cell>
          <cell r="AB192">
            <v>50.3</v>
          </cell>
          <cell r="AC192">
            <v>67.400000000000006</v>
          </cell>
          <cell r="AD192">
            <v>10.3</v>
          </cell>
          <cell r="AE192">
            <v>36.1</v>
          </cell>
          <cell r="AF192">
            <v>1841.9</v>
          </cell>
          <cell r="AG192">
            <v>53251</v>
          </cell>
          <cell r="AH192">
            <v>691</v>
          </cell>
          <cell r="AI192">
            <v>601</v>
          </cell>
          <cell r="AJ192">
            <v>2854</v>
          </cell>
          <cell r="AK192">
            <v>242</v>
          </cell>
          <cell r="AL192">
            <v>4453</v>
          </cell>
          <cell r="AM192">
            <v>42486</v>
          </cell>
          <cell r="AN192">
            <v>220823</v>
          </cell>
          <cell r="AO192">
            <v>217800</v>
          </cell>
          <cell r="AP192">
            <v>265434</v>
          </cell>
          <cell r="AQ192">
            <v>261362</v>
          </cell>
          <cell r="AR192">
            <v>111.8</v>
          </cell>
          <cell r="AS192">
            <v>115.9</v>
          </cell>
          <cell r="AT192">
            <v>120.1</v>
          </cell>
          <cell r="AU192">
            <v>76176</v>
          </cell>
          <cell r="AV192">
            <v>72</v>
          </cell>
          <cell r="AW192">
            <v>140</v>
          </cell>
          <cell r="AX192">
            <v>76388</v>
          </cell>
          <cell r="AY192">
            <v>-0.6</v>
          </cell>
          <cell r="AZ192">
            <v>-187.5</v>
          </cell>
          <cell r="BA192">
            <v>71981</v>
          </cell>
          <cell r="BB192">
            <v>1967</v>
          </cell>
          <cell r="BC192">
            <v>70463</v>
          </cell>
          <cell r="BD192">
            <v>2180.9</v>
          </cell>
          <cell r="BE192">
            <v>85489</v>
          </cell>
          <cell r="BF192">
            <v>4499</v>
          </cell>
          <cell r="BG192">
            <v>40646</v>
          </cell>
          <cell r="BH192">
            <v>689</v>
          </cell>
          <cell r="BI192">
            <v>102.3</v>
          </cell>
          <cell r="BJ192">
            <v>25.86</v>
          </cell>
          <cell r="BK192">
            <v>22.27</v>
          </cell>
          <cell r="BL192">
            <v>116.84529999999999</v>
          </cell>
          <cell r="BM192">
            <v>312.35520000000002</v>
          </cell>
          <cell r="BN192">
            <v>2.2999999999999998</v>
          </cell>
          <cell r="BO192">
            <v>1328312</v>
          </cell>
          <cell r="BP192">
            <v>133741.68</v>
          </cell>
          <cell r="BQ192">
            <v>49674.60529</v>
          </cell>
          <cell r="BR192">
            <v>102.04</v>
          </cell>
          <cell r="BS192">
            <v>3399</v>
          </cell>
          <cell r="BT192">
            <v>2196</v>
          </cell>
          <cell r="BU192">
            <v>378</v>
          </cell>
          <cell r="BV192">
            <v>493</v>
          </cell>
          <cell r="BW192">
            <v>623</v>
          </cell>
          <cell r="BX192">
            <v>702</v>
          </cell>
          <cell r="BY192">
            <v>14979</v>
          </cell>
          <cell r="BZ192">
            <v>5408</v>
          </cell>
          <cell r="CA192">
            <v>128</v>
          </cell>
          <cell r="CB192">
            <v>24005</v>
          </cell>
          <cell r="CC192">
            <v>24468</v>
          </cell>
          <cell r="CD192">
            <v>86740</v>
          </cell>
          <cell r="CE192">
            <v>85764</v>
          </cell>
          <cell r="CF192">
            <v>-100937</v>
          </cell>
          <cell r="CG192">
            <v>-101287</v>
          </cell>
          <cell r="CH192">
            <v>4640</v>
          </cell>
          <cell r="CI192">
            <v>4640</v>
          </cell>
        </row>
        <row r="193">
          <cell r="A193" t="str">
            <v>Q3 2017</v>
          </cell>
          <cell r="B193">
            <v>21893</v>
          </cell>
          <cell r="C193">
            <v>121.9</v>
          </cell>
          <cell r="D193">
            <v>100.5</v>
          </cell>
          <cell r="E193">
            <v>99.882999999999996</v>
          </cell>
          <cell r="F193">
            <v>4423</v>
          </cell>
          <cell r="G193">
            <v>26824</v>
          </cell>
          <cell r="H193">
            <v>585</v>
          </cell>
          <cell r="I193">
            <v>64.8</v>
          </cell>
          <cell r="J193">
            <v>2370</v>
          </cell>
          <cell r="K193">
            <v>163.5</v>
          </cell>
          <cell r="L193">
            <v>2206.5</v>
          </cell>
          <cell r="M193">
            <v>3798.8</v>
          </cell>
          <cell r="N193">
            <v>60.1</v>
          </cell>
          <cell r="O193">
            <v>171.9</v>
          </cell>
          <cell r="P193">
            <v>499.3</v>
          </cell>
          <cell r="Q193">
            <v>613.20000000000005</v>
          </cell>
          <cell r="R193">
            <v>488</v>
          </cell>
          <cell r="S193">
            <v>180.3</v>
          </cell>
          <cell r="T193">
            <v>124.4</v>
          </cell>
          <cell r="U193">
            <v>69.3</v>
          </cell>
          <cell r="V193">
            <v>19.399999999999999</v>
          </cell>
          <cell r="W193">
            <v>61.7</v>
          </cell>
          <cell r="X193">
            <v>78.5</v>
          </cell>
          <cell r="Y193">
            <v>80.7</v>
          </cell>
          <cell r="Z193">
            <v>76.3</v>
          </cell>
          <cell r="AA193">
            <v>65.400000000000006</v>
          </cell>
          <cell r="AB193">
            <v>51.1</v>
          </cell>
          <cell r="AC193">
            <v>68</v>
          </cell>
          <cell r="AD193">
            <v>10.7</v>
          </cell>
          <cell r="AE193">
            <v>36.700000000000003</v>
          </cell>
          <cell r="AF193">
            <v>1868.3</v>
          </cell>
          <cell r="AG193">
            <v>14414</v>
          </cell>
          <cell r="AH193">
            <v>882</v>
          </cell>
          <cell r="AI193">
            <v>620</v>
          </cell>
          <cell r="AJ193">
            <v>3626</v>
          </cell>
          <cell r="AK193">
            <v>250</v>
          </cell>
          <cell r="AL193">
            <v>2154</v>
          </cell>
          <cell r="AM193">
            <v>5038</v>
          </cell>
          <cell r="AN193">
            <v>233167</v>
          </cell>
          <cell r="AO193">
            <v>233333</v>
          </cell>
          <cell r="AP193">
            <v>281928</v>
          </cell>
          <cell r="AQ193">
            <v>281735</v>
          </cell>
          <cell r="AR193">
            <v>118.3</v>
          </cell>
          <cell r="AS193">
            <v>122.2</v>
          </cell>
          <cell r="AT193">
            <v>126.2</v>
          </cell>
          <cell r="AU193">
            <v>76953</v>
          </cell>
          <cell r="AV193">
            <v>57</v>
          </cell>
          <cell r="AW193">
            <v>141</v>
          </cell>
          <cell r="AX193">
            <v>77151</v>
          </cell>
          <cell r="AY193">
            <v>-0.1</v>
          </cell>
          <cell r="AZ193">
            <v>-177.8</v>
          </cell>
          <cell r="BA193">
            <v>75961</v>
          </cell>
          <cell r="BB193">
            <v>2819</v>
          </cell>
          <cell r="BC193">
            <v>78253</v>
          </cell>
          <cell r="BD193">
            <v>2206.5</v>
          </cell>
          <cell r="BE193">
            <v>47548</v>
          </cell>
          <cell r="BF193">
            <v>2174</v>
          </cell>
          <cell r="BG193">
            <v>4816</v>
          </cell>
          <cell r="BH193">
            <v>832</v>
          </cell>
          <cell r="BI193">
            <v>104.1</v>
          </cell>
          <cell r="BJ193">
            <v>25.65</v>
          </cell>
          <cell r="BK193">
            <v>22.16</v>
          </cell>
          <cell r="BL193">
            <v>121.0964</v>
          </cell>
          <cell r="BM193">
            <v>329.41520000000003</v>
          </cell>
          <cell r="BN193">
            <v>1.9</v>
          </cell>
          <cell r="BO193">
            <v>1341426</v>
          </cell>
          <cell r="BP193">
            <v>135159.13</v>
          </cell>
          <cell r="BQ193">
            <v>49948.087919999998</v>
          </cell>
          <cell r="BR193">
            <v>101.93</v>
          </cell>
          <cell r="BS193">
            <v>2508</v>
          </cell>
          <cell r="BT193">
            <v>1686</v>
          </cell>
          <cell r="BU193">
            <v>588</v>
          </cell>
          <cell r="BV193">
            <v>272</v>
          </cell>
          <cell r="BW193">
            <v>452</v>
          </cell>
          <cell r="BX193">
            <v>374</v>
          </cell>
          <cell r="BY193">
            <v>16604</v>
          </cell>
          <cell r="BZ193">
            <v>4061</v>
          </cell>
          <cell r="CA193">
            <v>128.5</v>
          </cell>
          <cell r="CB193">
            <v>25106</v>
          </cell>
          <cell r="CC193">
            <v>25601</v>
          </cell>
          <cell r="CD193">
            <v>88932</v>
          </cell>
          <cell r="CE193">
            <v>89384</v>
          </cell>
          <cell r="CF193">
            <v>-60009</v>
          </cell>
          <cell r="CG193">
            <v>-60293</v>
          </cell>
          <cell r="CH193">
            <v>4997</v>
          </cell>
          <cell r="CI193">
            <v>4997</v>
          </cell>
        </row>
        <row r="194">
          <cell r="A194" t="str">
            <v>Q4 2017</v>
          </cell>
          <cell r="B194">
            <v>22638</v>
          </cell>
          <cell r="C194">
            <v>124.8</v>
          </cell>
          <cell r="D194">
            <v>100</v>
          </cell>
          <cell r="E194">
            <v>99.837000000000003</v>
          </cell>
          <cell r="F194">
            <v>1865</v>
          </cell>
          <cell r="G194">
            <v>26389</v>
          </cell>
          <cell r="H194">
            <v>583</v>
          </cell>
          <cell r="I194">
            <v>60</v>
          </cell>
          <cell r="J194">
            <v>2374.8000000000002</v>
          </cell>
          <cell r="K194">
            <v>144</v>
          </cell>
          <cell r="L194">
            <v>2230.8000000000002</v>
          </cell>
          <cell r="M194">
            <v>3818.2</v>
          </cell>
          <cell r="N194">
            <v>60.8</v>
          </cell>
          <cell r="O194">
            <v>176.7</v>
          </cell>
          <cell r="P194">
            <v>508.1</v>
          </cell>
          <cell r="Q194">
            <v>612.6</v>
          </cell>
          <cell r="R194">
            <v>489.4</v>
          </cell>
          <cell r="S194">
            <v>180.8</v>
          </cell>
          <cell r="T194">
            <v>125.7</v>
          </cell>
          <cell r="U194">
            <v>76.599999999999994</v>
          </cell>
          <cell r="V194">
            <v>19.399999999999999</v>
          </cell>
          <cell r="W194">
            <v>62.4</v>
          </cell>
          <cell r="X194">
            <v>80.099999999999994</v>
          </cell>
          <cell r="Y194">
            <v>80.3</v>
          </cell>
          <cell r="Z194">
            <v>76.3</v>
          </cell>
          <cell r="AA194">
            <v>65.400000000000006</v>
          </cell>
          <cell r="AB194">
            <v>51.5</v>
          </cell>
          <cell r="AC194">
            <v>68.3</v>
          </cell>
          <cell r="AD194">
            <v>11.8</v>
          </cell>
          <cell r="AE194">
            <v>36.4</v>
          </cell>
          <cell r="AF194">
            <v>1883.1</v>
          </cell>
          <cell r="AG194">
            <v>16409</v>
          </cell>
          <cell r="AH194">
            <v>857</v>
          </cell>
          <cell r="AI194">
            <v>773</v>
          </cell>
          <cell r="AJ194">
            <v>4449</v>
          </cell>
          <cell r="AK194">
            <v>344</v>
          </cell>
          <cell r="AL194">
            <v>3993</v>
          </cell>
          <cell r="AM194">
            <v>4298</v>
          </cell>
          <cell r="AN194">
            <v>238333</v>
          </cell>
          <cell r="AO194">
            <v>238333</v>
          </cell>
          <cell r="AP194">
            <v>281433</v>
          </cell>
          <cell r="AQ194">
            <v>281996</v>
          </cell>
          <cell r="AR194">
            <v>120.7</v>
          </cell>
          <cell r="AS194">
            <v>125.2</v>
          </cell>
          <cell r="AT194">
            <v>129.80000000000001</v>
          </cell>
          <cell r="AU194">
            <v>74622</v>
          </cell>
          <cell r="AV194">
            <v>56</v>
          </cell>
          <cell r="AW194">
            <v>122</v>
          </cell>
          <cell r="AX194">
            <v>74799</v>
          </cell>
          <cell r="AY194">
            <v>0</v>
          </cell>
          <cell r="AZ194">
            <v>-165.4</v>
          </cell>
          <cell r="BA194">
            <v>81006</v>
          </cell>
          <cell r="BB194">
            <v>225</v>
          </cell>
          <cell r="BC194">
            <v>81644</v>
          </cell>
          <cell r="BD194">
            <v>2230.8000000000002</v>
          </cell>
          <cell r="BE194">
            <v>51254</v>
          </cell>
          <cell r="BF194">
            <v>4023</v>
          </cell>
          <cell r="BG194">
            <v>3971</v>
          </cell>
          <cell r="BH194">
            <v>788</v>
          </cell>
          <cell r="BI194">
            <v>105.6</v>
          </cell>
          <cell r="BJ194">
            <v>26.31</v>
          </cell>
          <cell r="BK194">
            <v>22.6</v>
          </cell>
          <cell r="BL194">
            <v>124.41030000000001</v>
          </cell>
          <cell r="BM194">
            <v>337.38400000000001</v>
          </cell>
          <cell r="BN194">
            <v>1.8</v>
          </cell>
          <cell r="BO194">
            <v>1355112</v>
          </cell>
          <cell r="BP194">
            <v>134833.87</v>
          </cell>
          <cell r="BQ194">
            <v>50194.343410000001</v>
          </cell>
          <cell r="BR194">
            <v>102.32</v>
          </cell>
          <cell r="BS194">
            <v>2709</v>
          </cell>
          <cell r="BT194">
            <v>1640</v>
          </cell>
          <cell r="BU194">
            <v>372</v>
          </cell>
          <cell r="BV194">
            <v>482</v>
          </cell>
          <cell r="BW194">
            <v>647</v>
          </cell>
          <cell r="BX194">
            <v>139</v>
          </cell>
          <cell r="BY194">
            <v>17151</v>
          </cell>
          <cell r="BZ194">
            <v>4243</v>
          </cell>
          <cell r="CA194">
            <v>133.4</v>
          </cell>
          <cell r="CB194">
            <v>27012</v>
          </cell>
          <cell r="CC194">
            <v>27570</v>
          </cell>
          <cell r="CD194">
            <v>99689</v>
          </cell>
          <cell r="CE194">
            <v>102098</v>
          </cell>
          <cell r="CF194">
            <v>-70537</v>
          </cell>
          <cell r="CG194">
            <v>-71558</v>
          </cell>
          <cell r="CH194">
            <v>5738</v>
          </cell>
          <cell r="CI194">
            <v>5738</v>
          </cell>
        </row>
        <row r="195">
          <cell r="A195" t="str">
            <v>Q1 2018</v>
          </cell>
          <cell r="B195">
            <v>22728</v>
          </cell>
          <cell r="C195">
            <v>127.1</v>
          </cell>
          <cell r="D195">
            <v>99.9</v>
          </cell>
          <cell r="E195">
            <v>99.82</v>
          </cell>
          <cell r="F195">
            <v>2762</v>
          </cell>
          <cell r="G195">
            <v>26427</v>
          </cell>
          <cell r="H195">
            <v>614</v>
          </cell>
          <cell r="I195">
            <v>50.1</v>
          </cell>
          <cell r="J195">
            <v>2353.6999999999998</v>
          </cell>
          <cell r="K195">
            <v>132.9</v>
          </cell>
          <cell r="L195">
            <v>2220.6999999999998</v>
          </cell>
          <cell r="M195">
            <v>3823.9</v>
          </cell>
          <cell r="N195">
            <v>53.2</v>
          </cell>
          <cell r="O195">
            <v>170.8</v>
          </cell>
          <cell r="P195">
            <v>499.4</v>
          </cell>
          <cell r="Q195">
            <v>618.4</v>
          </cell>
          <cell r="R195">
            <v>490</v>
          </cell>
          <cell r="S195">
            <v>184.5</v>
          </cell>
          <cell r="T195">
            <v>125.7</v>
          </cell>
          <cell r="U195">
            <v>78.599999999999994</v>
          </cell>
          <cell r="V195">
            <v>17</v>
          </cell>
          <cell r="W195">
            <v>59.9</v>
          </cell>
          <cell r="X195">
            <v>79.5</v>
          </cell>
          <cell r="Y195">
            <v>81</v>
          </cell>
          <cell r="Z195">
            <v>76.099999999999994</v>
          </cell>
          <cell r="AA195">
            <v>66.5</v>
          </cell>
          <cell r="AB195">
            <v>51.4</v>
          </cell>
          <cell r="AC195">
            <v>67.900000000000006</v>
          </cell>
          <cell r="AD195">
            <v>11.9</v>
          </cell>
          <cell r="AE195">
            <v>36.4</v>
          </cell>
          <cell r="AF195">
            <v>1867.5</v>
          </cell>
          <cell r="AG195">
            <v>15379</v>
          </cell>
          <cell r="AH195">
            <v>760</v>
          </cell>
          <cell r="AI195">
            <v>882</v>
          </cell>
          <cell r="AJ195">
            <v>2925</v>
          </cell>
          <cell r="AK195">
            <v>295</v>
          </cell>
          <cell r="AL195">
            <v>2819</v>
          </cell>
          <cell r="AM195">
            <v>4937</v>
          </cell>
          <cell r="AN195">
            <v>235667</v>
          </cell>
          <cell r="AO195">
            <v>236000</v>
          </cell>
          <cell r="AP195">
            <v>285160</v>
          </cell>
          <cell r="AQ195">
            <v>282351</v>
          </cell>
          <cell r="AR195">
            <v>122.5</v>
          </cell>
          <cell r="AS195">
            <v>127.4</v>
          </cell>
          <cell r="AT195">
            <v>132.4</v>
          </cell>
          <cell r="AU195">
            <v>74895</v>
          </cell>
          <cell r="AV195">
            <v>76</v>
          </cell>
          <cell r="AW195">
            <v>145</v>
          </cell>
          <cell r="AX195">
            <v>75115</v>
          </cell>
          <cell r="AY195">
            <v>0.3</v>
          </cell>
          <cell r="AZ195">
            <v>-171.2</v>
          </cell>
          <cell r="BA195">
            <v>80131</v>
          </cell>
          <cell r="BB195">
            <v>1122</v>
          </cell>
          <cell r="BC195">
            <v>79650</v>
          </cell>
          <cell r="BD195">
            <v>2220.6999999999998</v>
          </cell>
          <cell r="BE195">
            <v>48209</v>
          </cell>
          <cell r="BF195">
            <v>2830</v>
          </cell>
          <cell r="BG195">
            <v>4520</v>
          </cell>
          <cell r="BH195">
            <v>784</v>
          </cell>
          <cell r="BI195">
            <v>107.3</v>
          </cell>
          <cell r="BJ195">
            <v>27.06</v>
          </cell>
          <cell r="BK195">
            <v>23.4</v>
          </cell>
          <cell r="BL195">
            <v>128.28550000000001</v>
          </cell>
          <cell r="BM195">
            <v>343.22050000000002</v>
          </cell>
          <cell r="BN195">
            <v>2.2999999999999998</v>
          </cell>
          <cell r="BO195">
            <v>1369131</v>
          </cell>
          <cell r="BP195">
            <v>134025.53</v>
          </cell>
          <cell r="BQ195">
            <v>50289.989020000001</v>
          </cell>
          <cell r="BR195">
            <v>102.08</v>
          </cell>
          <cell r="BS195">
            <v>2673</v>
          </cell>
          <cell r="BT195">
            <v>1433</v>
          </cell>
          <cell r="BU195">
            <v>417</v>
          </cell>
          <cell r="BV195">
            <v>409</v>
          </cell>
          <cell r="BW195">
            <v>360</v>
          </cell>
          <cell r="BX195">
            <v>247</v>
          </cell>
          <cell r="BY195">
            <v>17913</v>
          </cell>
          <cell r="BZ195">
            <v>4374</v>
          </cell>
          <cell r="CA195">
            <v>137.30000000000001</v>
          </cell>
          <cell r="CB195">
            <v>25376</v>
          </cell>
          <cell r="CC195">
            <v>25659</v>
          </cell>
          <cell r="CD195">
            <v>91733</v>
          </cell>
          <cell r="CE195">
            <v>90173</v>
          </cell>
          <cell r="CF195">
            <v>-62712</v>
          </cell>
          <cell r="CG195">
            <v>-62779</v>
          </cell>
          <cell r="CH195" t="str">
            <v>NA</v>
          </cell>
          <cell r="CI195" t="str">
            <v>NA</v>
          </cell>
        </row>
        <row r="196">
          <cell r="A196" t="str">
            <v>Q2 2018</v>
          </cell>
          <cell r="B196">
            <v>23269</v>
          </cell>
          <cell r="C196">
            <v>129.80000000000001</v>
          </cell>
          <cell r="D196">
            <v>100.7</v>
          </cell>
          <cell r="E196">
            <v>99.837999999999994</v>
          </cell>
          <cell r="F196">
            <v>4167</v>
          </cell>
          <cell r="G196">
            <v>27392</v>
          </cell>
          <cell r="H196">
            <v>652</v>
          </cell>
          <cell r="I196">
            <v>48.9</v>
          </cell>
          <cell r="J196">
            <v>2399.3000000000002</v>
          </cell>
          <cell r="K196">
            <v>144.30000000000001</v>
          </cell>
          <cell r="L196">
            <v>2255</v>
          </cell>
          <cell r="M196">
            <v>3848.3</v>
          </cell>
          <cell r="N196">
            <v>60.6</v>
          </cell>
          <cell r="O196">
            <v>181.9</v>
          </cell>
          <cell r="P196">
            <v>498.5</v>
          </cell>
          <cell r="Q196">
            <v>621</v>
          </cell>
          <cell r="R196">
            <v>495.9</v>
          </cell>
          <cell r="S196">
            <v>190.6</v>
          </cell>
          <cell r="T196">
            <v>127.7</v>
          </cell>
          <cell r="U196">
            <v>78.8</v>
          </cell>
          <cell r="V196">
            <v>19.2</v>
          </cell>
          <cell r="W196">
            <v>62.9</v>
          </cell>
          <cell r="X196">
            <v>79.5</v>
          </cell>
          <cell r="Y196">
            <v>80.8</v>
          </cell>
          <cell r="Z196">
            <v>76.5</v>
          </cell>
          <cell r="AA196">
            <v>68.099999999999994</v>
          </cell>
          <cell r="AB196">
            <v>51.8</v>
          </cell>
          <cell r="AC196">
            <v>68.5</v>
          </cell>
          <cell r="AD196">
            <v>11.9</v>
          </cell>
          <cell r="AE196">
            <v>36.5</v>
          </cell>
          <cell r="AF196">
            <v>1913.1</v>
          </cell>
          <cell r="AG196">
            <v>16654</v>
          </cell>
          <cell r="AH196">
            <v>920</v>
          </cell>
          <cell r="AI196">
            <v>841</v>
          </cell>
          <cell r="AJ196">
            <v>3417</v>
          </cell>
          <cell r="AK196">
            <v>344</v>
          </cell>
          <cell r="AL196">
            <v>2934</v>
          </cell>
          <cell r="AM196">
            <v>5859</v>
          </cell>
          <cell r="AN196">
            <v>241724</v>
          </cell>
          <cell r="AO196">
            <v>240667</v>
          </cell>
          <cell r="AP196">
            <v>286976</v>
          </cell>
          <cell r="AQ196">
            <v>285249</v>
          </cell>
          <cell r="AR196">
            <v>124</v>
          </cell>
          <cell r="AS196">
            <v>130.5</v>
          </cell>
          <cell r="AT196">
            <v>137.30000000000001</v>
          </cell>
          <cell r="AU196">
            <v>75379</v>
          </cell>
          <cell r="AV196">
            <v>66</v>
          </cell>
          <cell r="AW196">
            <v>132</v>
          </cell>
          <cell r="AX196">
            <v>75578</v>
          </cell>
          <cell r="AY196">
            <v>0.7</v>
          </cell>
          <cell r="AZ196">
            <v>-162.69999999999999</v>
          </cell>
          <cell r="BA196">
            <v>80937</v>
          </cell>
          <cell r="BB196">
            <v>2723</v>
          </cell>
          <cell r="BC196">
            <v>78004</v>
          </cell>
          <cell r="BD196">
            <v>2255</v>
          </cell>
          <cell r="BE196">
            <v>49467</v>
          </cell>
          <cell r="BF196">
            <v>2934</v>
          </cell>
          <cell r="BG196">
            <v>5413</v>
          </cell>
          <cell r="BH196">
            <v>928</v>
          </cell>
          <cell r="BI196">
            <v>109</v>
          </cell>
          <cell r="BJ196">
            <v>26.57</v>
          </cell>
          <cell r="BK196">
            <v>22.94</v>
          </cell>
          <cell r="BL196">
            <v>131.393</v>
          </cell>
          <cell r="BM196">
            <v>351.5258</v>
          </cell>
          <cell r="BN196">
            <v>2.4</v>
          </cell>
          <cell r="BO196">
            <v>1383572</v>
          </cell>
          <cell r="BP196">
            <v>136317.12</v>
          </cell>
          <cell r="BQ196">
            <v>50812.484080000002</v>
          </cell>
          <cell r="BR196">
            <v>103.79</v>
          </cell>
          <cell r="BS196">
            <v>3590</v>
          </cell>
          <cell r="BT196">
            <v>1950</v>
          </cell>
          <cell r="BU196">
            <v>305</v>
          </cell>
          <cell r="BV196">
            <v>655</v>
          </cell>
          <cell r="BW196">
            <v>724</v>
          </cell>
          <cell r="BX196">
            <v>266</v>
          </cell>
          <cell r="BY196">
            <v>18392</v>
          </cell>
          <cell r="BZ196">
            <v>6127</v>
          </cell>
          <cell r="CA196">
            <v>145.69999999999999</v>
          </cell>
          <cell r="CB196">
            <v>25520</v>
          </cell>
          <cell r="CC196">
            <v>25454</v>
          </cell>
          <cell r="CD196">
            <v>98371</v>
          </cell>
          <cell r="CE196">
            <v>98429</v>
          </cell>
          <cell r="CF196">
            <v>-70344</v>
          </cell>
          <cell r="CG196">
            <v>-70245</v>
          </cell>
          <cell r="CH196" t="str">
            <v>NA</v>
          </cell>
          <cell r="CI196" t="str">
            <v>NA</v>
          </cell>
        </row>
        <row r="197">
          <cell r="A197" t="str">
            <v>Q3 2018</v>
          </cell>
          <cell r="B197">
            <v>23409</v>
          </cell>
          <cell r="C197">
            <v>132.69999999999999</v>
          </cell>
          <cell r="D197">
            <v>101.5</v>
          </cell>
          <cell r="E197">
            <v>100.131</v>
          </cell>
          <cell r="F197">
            <v>4723</v>
          </cell>
          <cell r="G197">
            <v>28352</v>
          </cell>
          <cell r="H197">
            <v>685</v>
          </cell>
          <cell r="I197">
            <v>50.2</v>
          </cell>
          <cell r="J197">
            <v>2417</v>
          </cell>
          <cell r="K197">
            <v>143.80000000000001</v>
          </cell>
          <cell r="L197">
            <v>2273.1999999999998</v>
          </cell>
          <cell r="M197">
            <v>3860.2</v>
          </cell>
          <cell r="N197">
            <v>66.900000000000006</v>
          </cell>
          <cell r="O197">
            <v>195.3</v>
          </cell>
          <cell r="P197">
            <v>496.7</v>
          </cell>
          <cell r="Q197">
            <v>620.1</v>
          </cell>
          <cell r="R197">
            <v>498.4</v>
          </cell>
          <cell r="S197">
            <v>195.1</v>
          </cell>
          <cell r="T197">
            <v>124.4</v>
          </cell>
          <cell r="U197">
            <v>76.2</v>
          </cell>
          <cell r="V197">
            <v>21.1</v>
          </cell>
          <cell r="W197">
            <v>67.099999999999994</v>
          </cell>
          <cell r="X197">
            <v>79.599999999999994</v>
          </cell>
          <cell r="Y197">
            <v>80.599999999999994</v>
          </cell>
          <cell r="Z197">
            <v>76.599999999999994</v>
          </cell>
          <cell r="AA197">
            <v>69.400000000000006</v>
          </cell>
          <cell r="AB197">
            <v>50.2</v>
          </cell>
          <cell r="AC197">
            <v>69.099999999999994</v>
          </cell>
          <cell r="AD197">
            <v>11.4</v>
          </cell>
          <cell r="AE197">
            <v>36.6</v>
          </cell>
          <cell r="AF197">
            <v>1942.7</v>
          </cell>
          <cell r="AG197">
            <v>19602</v>
          </cell>
          <cell r="AH197">
            <v>1022</v>
          </cell>
          <cell r="AI197">
            <v>779</v>
          </cell>
          <cell r="AJ197">
            <v>4551</v>
          </cell>
          <cell r="AK197">
            <v>344</v>
          </cell>
          <cell r="AL197">
            <v>4298</v>
          </cell>
          <cell r="AM197">
            <v>6451</v>
          </cell>
          <cell r="AN197">
            <v>256666</v>
          </cell>
          <cell r="AO197">
            <v>251667</v>
          </cell>
          <cell r="AP197">
            <v>301115</v>
          </cell>
          <cell r="AQ197">
            <v>297412</v>
          </cell>
          <cell r="AR197">
            <v>126.3</v>
          </cell>
          <cell r="AS197">
            <v>133.30000000000001</v>
          </cell>
          <cell r="AT197">
            <v>140.80000000000001</v>
          </cell>
          <cell r="AU197">
            <v>76582</v>
          </cell>
          <cell r="AV197">
            <v>65</v>
          </cell>
          <cell r="AW197">
            <v>128</v>
          </cell>
          <cell r="AX197">
            <v>76774</v>
          </cell>
          <cell r="AY197">
            <v>1</v>
          </cell>
          <cell r="AZ197">
            <v>-153.9</v>
          </cell>
          <cell r="BA197">
            <v>82279</v>
          </cell>
          <cell r="BB197">
            <v>2818</v>
          </cell>
          <cell r="BC197">
            <v>85041</v>
          </cell>
          <cell r="BD197">
            <v>2273.1999999999998</v>
          </cell>
          <cell r="BE197">
            <v>53610</v>
          </cell>
          <cell r="BF197">
            <v>4296</v>
          </cell>
          <cell r="BG197">
            <v>6052</v>
          </cell>
          <cell r="BH197">
            <v>1009</v>
          </cell>
          <cell r="BI197">
            <v>110.4</v>
          </cell>
          <cell r="BJ197">
            <v>26.12</v>
          </cell>
          <cell r="BK197">
            <v>22.62</v>
          </cell>
          <cell r="BL197">
            <v>132.24700000000001</v>
          </cell>
          <cell r="BM197">
            <v>359.3827</v>
          </cell>
          <cell r="BN197">
            <v>2.6</v>
          </cell>
          <cell r="BO197">
            <v>1396974</v>
          </cell>
          <cell r="BP197">
            <v>137415.73000000001</v>
          </cell>
          <cell r="BQ197">
            <v>50932.570590000003</v>
          </cell>
          <cell r="BR197">
            <v>104.09</v>
          </cell>
          <cell r="BS197">
            <v>3505</v>
          </cell>
          <cell r="BT197">
            <v>2084</v>
          </cell>
          <cell r="BU197">
            <v>508</v>
          </cell>
          <cell r="BV197">
            <v>612</v>
          </cell>
          <cell r="BW197">
            <v>581</v>
          </cell>
          <cell r="BX197">
            <v>383</v>
          </cell>
          <cell r="BY197">
            <v>19451</v>
          </cell>
          <cell r="BZ197">
            <v>5716</v>
          </cell>
          <cell r="CA197">
            <v>146.5</v>
          </cell>
          <cell r="CB197">
            <v>26560</v>
          </cell>
          <cell r="CC197">
            <v>26395</v>
          </cell>
          <cell r="CD197">
            <v>100571</v>
          </cell>
          <cell r="CE197">
            <v>100174</v>
          </cell>
          <cell r="CF197">
            <v>-72034</v>
          </cell>
          <cell r="CG197">
            <v>-70206</v>
          </cell>
          <cell r="CH197" t="str">
            <v>NA</v>
          </cell>
          <cell r="CI197" t="str">
            <v>NA</v>
          </cell>
        </row>
        <row r="198">
          <cell r="A198" t="str">
            <v>Q4 2018</v>
          </cell>
          <cell r="B198">
            <v>24111</v>
          </cell>
          <cell r="C198">
            <v>133.80000000000001</v>
          </cell>
          <cell r="D198">
            <v>100.9</v>
          </cell>
          <cell r="E198">
            <v>100.21</v>
          </cell>
          <cell r="F198">
            <v>1242</v>
          </cell>
          <cell r="G198">
            <v>26729</v>
          </cell>
          <cell r="H198">
            <v>658</v>
          </cell>
          <cell r="I198">
            <v>50.1</v>
          </cell>
          <cell r="J198">
            <v>2410.1</v>
          </cell>
          <cell r="K198">
            <v>128.80000000000001</v>
          </cell>
          <cell r="L198">
            <v>2281.3000000000002</v>
          </cell>
          <cell r="M198">
            <v>3877.2</v>
          </cell>
          <cell r="N198">
            <v>59.5</v>
          </cell>
          <cell r="O198">
            <v>188</v>
          </cell>
          <cell r="P198">
            <v>499.9</v>
          </cell>
          <cell r="Q198">
            <v>629.4</v>
          </cell>
          <cell r="R198">
            <v>501.9</v>
          </cell>
          <cell r="S198">
            <v>197.2</v>
          </cell>
          <cell r="T198">
            <v>128.80000000000001</v>
          </cell>
          <cell r="U198">
            <v>76.599999999999994</v>
          </cell>
          <cell r="V198">
            <v>18.7</v>
          </cell>
          <cell r="W198">
            <v>64.2</v>
          </cell>
          <cell r="X198">
            <v>80.3</v>
          </cell>
          <cell r="Y198">
            <v>81.5</v>
          </cell>
          <cell r="Z198">
            <v>76.7</v>
          </cell>
          <cell r="AA198">
            <v>69.7</v>
          </cell>
          <cell r="AB198">
            <v>51.6</v>
          </cell>
          <cell r="AC198">
            <v>69.099999999999994</v>
          </cell>
          <cell r="AD198">
            <v>11.3</v>
          </cell>
          <cell r="AE198">
            <v>36.5</v>
          </cell>
          <cell r="AF198">
            <v>1950.1</v>
          </cell>
          <cell r="AG198">
            <v>41115</v>
          </cell>
          <cell r="AH198">
            <v>952</v>
          </cell>
          <cell r="AI198">
            <v>721</v>
          </cell>
          <cell r="AJ198">
            <v>5243</v>
          </cell>
          <cell r="AK198">
            <v>403</v>
          </cell>
          <cell r="AL198">
            <v>6571</v>
          </cell>
          <cell r="AM198">
            <v>25390</v>
          </cell>
          <cell r="AN198">
            <v>251667</v>
          </cell>
          <cell r="AO198">
            <v>255333</v>
          </cell>
          <cell r="AP198">
            <v>290483</v>
          </cell>
          <cell r="AQ198">
            <v>296514</v>
          </cell>
          <cell r="AR198">
            <v>126.8</v>
          </cell>
          <cell r="AS198">
            <v>134.19999999999999</v>
          </cell>
          <cell r="AT198">
            <v>142.19999999999999</v>
          </cell>
          <cell r="AU198">
            <v>75947</v>
          </cell>
          <cell r="AV198">
            <v>55</v>
          </cell>
          <cell r="AW198">
            <v>124</v>
          </cell>
          <cell r="AX198">
            <v>76126</v>
          </cell>
          <cell r="AY198">
            <v>1.4</v>
          </cell>
          <cell r="AZ198">
            <v>-180.9</v>
          </cell>
          <cell r="BA198">
            <v>83942</v>
          </cell>
          <cell r="BB198">
            <v>-513</v>
          </cell>
          <cell r="BC198">
            <v>84291</v>
          </cell>
          <cell r="BD198">
            <v>2281.3000000000002</v>
          </cell>
          <cell r="BE198">
            <v>79316</v>
          </cell>
          <cell r="BF198">
            <v>6560</v>
          </cell>
          <cell r="BG198">
            <v>26651</v>
          </cell>
          <cell r="BH198">
            <v>933</v>
          </cell>
          <cell r="BI198">
            <v>112.6</v>
          </cell>
          <cell r="BJ198">
            <v>27</v>
          </cell>
          <cell r="BK198">
            <v>23.33</v>
          </cell>
          <cell r="BL198">
            <v>133.52850000000001</v>
          </cell>
          <cell r="BM198" t="str">
            <v>NA</v>
          </cell>
          <cell r="BN198">
            <v>2.2999999999999998</v>
          </cell>
          <cell r="BO198">
            <v>1407731</v>
          </cell>
          <cell r="BP198">
            <v>136999.9</v>
          </cell>
          <cell r="BQ198">
            <v>51072.696929999998</v>
          </cell>
          <cell r="BR198">
            <v>104.28</v>
          </cell>
          <cell r="BS198">
            <v>3673</v>
          </cell>
          <cell r="BT198">
            <v>2240</v>
          </cell>
          <cell r="BU198">
            <v>544</v>
          </cell>
          <cell r="BV198">
            <v>580</v>
          </cell>
          <cell r="BW198">
            <v>874</v>
          </cell>
          <cell r="BX198">
            <v>242</v>
          </cell>
          <cell r="BY198">
            <v>21211</v>
          </cell>
          <cell r="BZ198">
            <v>6250</v>
          </cell>
          <cell r="CA198">
            <v>144</v>
          </cell>
          <cell r="CB198">
            <v>28171</v>
          </cell>
          <cell r="CC198">
            <v>28119</v>
          </cell>
          <cell r="CD198">
            <v>109223</v>
          </cell>
          <cell r="CE198">
            <v>111122</v>
          </cell>
          <cell r="CF198">
            <v>-102020</v>
          </cell>
          <cell r="CG198">
            <v>-103880</v>
          </cell>
          <cell r="CH198" t="str">
            <v>NA</v>
          </cell>
          <cell r="CI198" t="str">
            <v>NA</v>
          </cell>
        </row>
        <row r="199">
          <cell r="A199" t="str">
            <v>Q1 2019</v>
          </cell>
          <cell r="B199">
            <v>24744</v>
          </cell>
          <cell r="C199">
            <v>132.6</v>
          </cell>
          <cell r="D199">
            <v>100.8</v>
          </cell>
          <cell r="E199">
            <v>100.637</v>
          </cell>
          <cell r="F199">
            <v>3511</v>
          </cell>
          <cell r="G199">
            <v>28651</v>
          </cell>
          <cell r="H199">
            <v>577</v>
          </cell>
          <cell r="I199">
            <v>40.9</v>
          </cell>
          <cell r="J199">
            <v>2416.3000000000002</v>
          </cell>
          <cell r="K199">
            <v>114.4</v>
          </cell>
          <cell r="L199">
            <v>2301.9</v>
          </cell>
          <cell r="M199">
            <v>3896.5</v>
          </cell>
          <cell r="N199">
            <v>52.4</v>
          </cell>
          <cell r="O199">
            <v>190.3</v>
          </cell>
          <cell r="P199">
            <v>503.7</v>
          </cell>
          <cell r="Q199">
            <v>633.79999999999995</v>
          </cell>
          <cell r="R199">
            <v>511</v>
          </cell>
          <cell r="S199">
            <v>195.6</v>
          </cell>
          <cell r="T199">
            <v>133.4</v>
          </cell>
          <cell r="U199">
            <v>81.599999999999994</v>
          </cell>
          <cell r="V199">
            <v>16.399999999999999</v>
          </cell>
          <cell r="W199">
            <v>64.3</v>
          </cell>
          <cell r="X199">
            <v>81</v>
          </cell>
          <cell r="Y199">
            <v>81.8</v>
          </cell>
          <cell r="Z199">
            <v>77.8</v>
          </cell>
          <cell r="AA199">
            <v>68.8</v>
          </cell>
          <cell r="AB199">
            <v>53.1</v>
          </cell>
          <cell r="AC199">
            <v>69.3</v>
          </cell>
          <cell r="AD199">
            <v>11.9</v>
          </cell>
          <cell r="AE199">
            <v>36.4</v>
          </cell>
          <cell r="AF199">
            <v>1966.8</v>
          </cell>
          <cell r="AG199">
            <v>17712</v>
          </cell>
          <cell r="AH199">
            <v>966</v>
          </cell>
          <cell r="AI199">
            <v>737</v>
          </cell>
          <cell r="AJ199">
            <v>3625</v>
          </cell>
          <cell r="AK199">
            <v>328</v>
          </cell>
          <cell r="AL199">
            <v>3555</v>
          </cell>
          <cell r="AM199">
            <v>5759</v>
          </cell>
          <cell r="AN199">
            <v>251667</v>
          </cell>
          <cell r="AO199">
            <v>248505</v>
          </cell>
          <cell r="AP199">
            <v>289525</v>
          </cell>
          <cell r="AQ199">
            <v>287350</v>
          </cell>
          <cell r="AR199">
            <v>124.6</v>
          </cell>
          <cell r="AS199">
            <v>133</v>
          </cell>
          <cell r="AT199">
            <v>142</v>
          </cell>
          <cell r="AU199">
            <v>74433</v>
          </cell>
          <cell r="AV199">
            <v>36</v>
          </cell>
          <cell r="AW199">
            <v>116</v>
          </cell>
          <cell r="AX199">
            <v>74584</v>
          </cell>
          <cell r="AY199">
            <v>1.5</v>
          </cell>
          <cell r="AZ199">
            <v>-172.6</v>
          </cell>
          <cell r="BA199">
            <v>84705</v>
          </cell>
          <cell r="BB199">
            <v>1997</v>
          </cell>
          <cell r="BC199">
            <v>84929</v>
          </cell>
          <cell r="BD199">
            <v>2301.9</v>
          </cell>
          <cell r="BE199">
            <v>52357</v>
          </cell>
          <cell r="BF199">
            <v>3533</v>
          </cell>
          <cell r="BG199">
            <v>5741</v>
          </cell>
          <cell r="BH199">
            <v>916</v>
          </cell>
          <cell r="BI199">
            <v>113.6</v>
          </cell>
          <cell r="BJ199">
            <v>27.74</v>
          </cell>
          <cell r="BK199">
            <v>24.05</v>
          </cell>
          <cell r="BL199">
            <v>133.89510000000001</v>
          </cell>
          <cell r="BM199" t="str">
            <v>NA</v>
          </cell>
          <cell r="BN199">
            <v>2.5</v>
          </cell>
          <cell r="BO199">
            <v>1421060</v>
          </cell>
          <cell r="BP199">
            <v>136117.26999999999</v>
          </cell>
          <cell r="BQ199">
            <v>51330.914369999999</v>
          </cell>
          <cell r="BR199">
            <v>103.54</v>
          </cell>
          <cell r="BS199">
            <v>3822</v>
          </cell>
          <cell r="BT199">
            <v>2237</v>
          </cell>
          <cell r="BU199">
            <v>662</v>
          </cell>
          <cell r="BV199">
            <v>935</v>
          </cell>
          <cell r="BW199">
            <v>420</v>
          </cell>
          <cell r="BX199">
            <v>220</v>
          </cell>
          <cell r="BY199">
            <v>22719</v>
          </cell>
          <cell r="BZ199">
            <v>6549</v>
          </cell>
          <cell r="CA199">
            <v>144.6</v>
          </cell>
          <cell r="CB199">
            <v>26911</v>
          </cell>
          <cell r="CC199">
            <v>26520</v>
          </cell>
          <cell r="CD199">
            <v>104779</v>
          </cell>
          <cell r="CE199">
            <v>102086</v>
          </cell>
          <cell r="CF199">
            <v>-74635</v>
          </cell>
          <cell r="CG199">
            <v>-73967</v>
          </cell>
          <cell r="CH199" t="str">
            <v>NA</v>
          </cell>
          <cell r="CI199" t="str">
            <v>NA</v>
          </cell>
        </row>
        <row r="200">
          <cell r="A200" t="str">
            <v>Q2 2019</v>
          </cell>
          <cell r="B200">
            <v>25028</v>
          </cell>
          <cell r="C200">
            <v>133.19999999999999</v>
          </cell>
          <cell r="D200">
            <v>102</v>
          </cell>
          <cell r="E200">
            <v>100.79300000000001</v>
          </cell>
          <cell r="F200">
            <v>4866</v>
          </cell>
          <cell r="G200">
            <v>29790</v>
          </cell>
          <cell r="H200">
            <v>459</v>
          </cell>
          <cell r="I200">
            <v>40.799999999999997</v>
          </cell>
          <cell r="J200">
            <v>2430.8000000000002</v>
          </cell>
          <cell r="K200">
            <v>130.80000000000001</v>
          </cell>
          <cell r="L200">
            <v>2300</v>
          </cell>
          <cell r="M200">
            <v>3912.6</v>
          </cell>
          <cell r="N200">
            <v>57.2</v>
          </cell>
          <cell r="O200">
            <v>191</v>
          </cell>
          <cell r="P200">
            <v>498.7</v>
          </cell>
          <cell r="Q200">
            <v>630.4</v>
          </cell>
          <cell r="R200">
            <v>514.4</v>
          </cell>
          <cell r="S200">
            <v>196.8</v>
          </cell>
          <cell r="T200">
            <v>134.19999999999999</v>
          </cell>
          <cell r="U200">
            <v>77.3</v>
          </cell>
          <cell r="V200">
            <v>17.899999999999999</v>
          </cell>
          <cell r="W200">
            <v>64.099999999999994</v>
          </cell>
          <cell r="X200">
            <v>80.400000000000006</v>
          </cell>
          <cell r="Y200">
            <v>81.099999999999994</v>
          </cell>
          <cell r="Z200">
            <v>77.8</v>
          </cell>
          <cell r="AA200">
            <v>68.8</v>
          </cell>
          <cell r="AB200">
            <v>52.9</v>
          </cell>
          <cell r="AC200">
            <v>69.099999999999994</v>
          </cell>
          <cell r="AD200">
            <v>11.3</v>
          </cell>
          <cell r="AE200">
            <v>36.6</v>
          </cell>
          <cell r="AF200">
            <v>1969.4</v>
          </cell>
          <cell r="AG200">
            <v>60920</v>
          </cell>
          <cell r="AH200">
            <v>1023</v>
          </cell>
          <cell r="AI200">
            <v>720</v>
          </cell>
          <cell r="AJ200">
            <v>3915</v>
          </cell>
          <cell r="AK200">
            <v>337</v>
          </cell>
          <cell r="AL200">
            <v>4255</v>
          </cell>
          <cell r="AM200">
            <v>48815</v>
          </cell>
          <cell r="AN200">
            <v>253000</v>
          </cell>
          <cell r="AO200">
            <v>253000</v>
          </cell>
          <cell r="AP200">
            <v>289774</v>
          </cell>
          <cell r="AQ200">
            <v>288778</v>
          </cell>
          <cell r="AR200">
            <v>124.2</v>
          </cell>
          <cell r="AS200">
            <v>133.69999999999999</v>
          </cell>
          <cell r="AT200">
            <v>144</v>
          </cell>
          <cell r="AU200">
            <v>74332</v>
          </cell>
          <cell r="AV200">
            <v>35</v>
          </cell>
          <cell r="AW200">
            <v>92</v>
          </cell>
          <cell r="AX200">
            <v>74459</v>
          </cell>
          <cell r="AY200">
            <v>1.6</v>
          </cell>
          <cell r="AZ200">
            <v>-178</v>
          </cell>
          <cell r="BA200">
            <v>88673</v>
          </cell>
          <cell r="BB200">
            <v>3374</v>
          </cell>
          <cell r="BC200">
            <v>84931</v>
          </cell>
          <cell r="BD200">
            <v>2300</v>
          </cell>
          <cell r="BE200">
            <v>94263</v>
          </cell>
          <cell r="BF200">
            <v>4219</v>
          </cell>
          <cell r="BG200">
            <v>47649</v>
          </cell>
          <cell r="BH200">
            <v>965</v>
          </cell>
          <cell r="BI200">
            <v>114.9</v>
          </cell>
          <cell r="BJ200">
            <v>27.51</v>
          </cell>
          <cell r="BK200">
            <v>23.69</v>
          </cell>
          <cell r="BL200">
            <v>134.51939999999999</v>
          </cell>
          <cell r="BM200" t="str">
            <v>NA</v>
          </cell>
          <cell r="BN200">
            <v>2.7</v>
          </cell>
          <cell r="BO200">
            <v>1433655</v>
          </cell>
          <cell r="BP200">
            <v>138236.92000000001</v>
          </cell>
          <cell r="BQ200">
            <v>51357.621639999998</v>
          </cell>
          <cell r="BR200">
            <v>105.25</v>
          </cell>
          <cell r="BS200">
            <v>2916</v>
          </cell>
          <cell r="BT200">
            <v>1589</v>
          </cell>
          <cell r="BU200">
            <v>621</v>
          </cell>
          <cell r="BV200">
            <v>421</v>
          </cell>
          <cell r="BW200">
            <v>408</v>
          </cell>
          <cell r="BX200">
            <v>139</v>
          </cell>
          <cell r="BY200">
            <v>24690</v>
          </cell>
          <cell r="BZ200">
            <v>5711</v>
          </cell>
          <cell r="CA200">
            <v>146.30000000000001</v>
          </cell>
          <cell r="CB200">
            <v>27009</v>
          </cell>
          <cell r="CC200">
            <v>26378</v>
          </cell>
          <cell r="CD200">
            <v>109212</v>
          </cell>
          <cell r="CE200">
            <v>107938</v>
          </cell>
          <cell r="CF200">
            <v>-120044</v>
          </cell>
          <cell r="CG200">
            <v>-119265</v>
          </cell>
          <cell r="CH200" t="str">
            <v>NA</v>
          </cell>
          <cell r="CI200" t="str">
            <v>NA</v>
          </cell>
        </row>
        <row r="201">
          <cell r="A201" t="str">
            <v>Q3 2019</v>
          </cell>
          <cell r="B201">
            <v>24702</v>
          </cell>
          <cell r="C201">
            <v>134.9</v>
          </cell>
          <cell r="D201">
            <v>102.1</v>
          </cell>
          <cell r="E201">
            <v>100.908</v>
          </cell>
          <cell r="F201">
            <v>4331</v>
          </cell>
          <cell r="G201">
            <v>29569</v>
          </cell>
          <cell r="H201">
            <v>313</v>
          </cell>
          <cell r="I201">
            <v>34.9</v>
          </cell>
          <cell r="J201">
            <v>2454.9</v>
          </cell>
          <cell r="K201">
            <v>128</v>
          </cell>
          <cell r="L201">
            <v>2326.9</v>
          </cell>
          <cell r="M201">
            <v>3925.6</v>
          </cell>
          <cell r="N201">
            <v>67.5</v>
          </cell>
          <cell r="O201">
            <v>199.1</v>
          </cell>
          <cell r="P201">
            <v>489</v>
          </cell>
          <cell r="Q201">
            <v>633.9</v>
          </cell>
          <cell r="R201">
            <v>519.6</v>
          </cell>
          <cell r="S201">
            <v>198.7</v>
          </cell>
          <cell r="T201">
            <v>134.1</v>
          </cell>
          <cell r="U201">
            <v>85</v>
          </cell>
          <cell r="V201">
            <v>21.1</v>
          </cell>
          <cell r="W201">
            <v>66.400000000000006</v>
          </cell>
          <cell r="X201">
            <v>79.099999999999994</v>
          </cell>
          <cell r="Y201">
            <v>81.599999999999994</v>
          </cell>
          <cell r="Z201">
            <v>78.2</v>
          </cell>
          <cell r="AA201">
            <v>69</v>
          </cell>
          <cell r="AB201">
            <v>52.6</v>
          </cell>
          <cell r="AC201">
            <v>69.599999999999994</v>
          </cell>
          <cell r="AD201">
            <v>12.3</v>
          </cell>
          <cell r="AE201">
            <v>36.700000000000003</v>
          </cell>
          <cell r="AF201">
            <v>1997.6</v>
          </cell>
          <cell r="AG201">
            <v>21974</v>
          </cell>
          <cell r="AH201">
            <v>1263</v>
          </cell>
          <cell r="AI201">
            <v>790</v>
          </cell>
          <cell r="AJ201">
            <v>5407</v>
          </cell>
          <cell r="AK201">
            <v>376</v>
          </cell>
          <cell r="AL201">
            <v>4127</v>
          </cell>
          <cell r="AM201">
            <v>8063</v>
          </cell>
          <cell r="AN201">
            <v>265695</v>
          </cell>
          <cell r="AO201">
            <v>266284</v>
          </cell>
          <cell r="AP201">
            <v>303818</v>
          </cell>
          <cell r="AQ201">
            <v>302968</v>
          </cell>
          <cell r="AR201">
            <v>125.7</v>
          </cell>
          <cell r="AS201">
            <v>135.6</v>
          </cell>
          <cell r="AT201">
            <v>146.5</v>
          </cell>
          <cell r="AU201">
            <v>75914</v>
          </cell>
          <cell r="AV201">
            <v>30</v>
          </cell>
          <cell r="AW201">
            <v>95</v>
          </cell>
          <cell r="AX201">
            <v>76039</v>
          </cell>
          <cell r="AY201">
            <v>1.7</v>
          </cell>
          <cell r="AZ201">
            <v>-175.5</v>
          </cell>
          <cell r="BA201">
            <v>90129</v>
          </cell>
          <cell r="BB201">
            <v>2350</v>
          </cell>
          <cell r="BC201">
            <v>93225</v>
          </cell>
          <cell r="BD201">
            <v>2326.9</v>
          </cell>
          <cell r="BE201">
            <v>57365</v>
          </cell>
          <cell r="BF201">
            <v>4083</v>
          </cell>
          <cell r="BG201">
            <v>7958</v>
          </cell>
          <cell r="BH201">
            <v>1173</v>
          </cell>
          <cell r="BI201">
            <v>116.5</v>
          </cell>
          <cell r="BJ201">
            <v>27.31</v>
          </cell>
          <cell r="BK201">
            <v>23.53</v>
          </cell>
          <cell r="BL201">
            <v>134.66810000000001</v>
          </cell>
          <cell r="BM201" t="str">
            <v>NA</v>
          </cell>
          <cell r="BN201">
            <v>2.7</v>
          </cell>
          <cell r="BO201">
            <v>1443720</v>
          </cell>
          <cell r="BP201">
            <v>139251.68</v>
          </cell>
          <cell r="BQ201">
            <v>51415.263229999997</v>
          </cell>
          <cell r="BR201">
            <v>105.09</v>
          </cell>
          <cell r="BS201">
            <v>4897</v>
          </cell>
          <cell r="BT201">
            <v>2648</v>
          </cell>
          <cell r="BU201">
            <v>397</v>
          </cell>
          <cell r="BV201">
            <v>705</v>
          </cell>
          <cell r="BW201">
            <v>407</v>
          </cell>
          <cell r="BX201">
            <v>1139</v>
          </cell>
          <cell r="BY201">
            <v>24467</v>
          </cell>
          <cell r="BZ201">
            <v>7596</v>
          </cell>
          <cell r="CA201">
            <v>149.9</v>
          </cell>
          <cell r="CB201">
            <v>27977</v>
          </cell>
          <cell r="CC201">
            <v>27197</v>
          </cell>
          <cell r="CD201">
            <v>113129</v>
          </cell>
          <cell r="CE201">
            <v>110983</v>
          </cell>
          <cell r="CF201">
            <v>-80529</v>
          </cell>
          <cell r="CG201">
            <v>-80331</v>
          </cell>
          <cell r="CH201" t="str">
            <v>NA</v>
          </cell>
          <cell r="CI201" t="str">
            <v>NA</v>
          </cell>
        </row>
        <row r="202">
          <cell r="A202" t="str">
            <v>Q4 2019</v>
          </cell>
          <cell r="B202">
            <v>25893</v>
          </cell>
          <cell r="C202">
            <v>135.19999999999999</v>
          </cell>
          <cell r="D202">
            <v>101.7</v>
          </cell>
          <cell r="E202">
            <v>101.387</v>
          </cell>
          <cell r="F202">
            <v>1748</v>
          </cell>
          <cell r="G202">
            <v>28813</v>
          </cell>
          <cell r="H202">
            <v>438</v>
          </cell>
          <cell r="I202">
            <v>38.700000000000003</v>
          </cell>
          <cell r="J202">
            <v>2471.6999999999998</v>
          </cell>
          <cell r="K202">
            <v>110.6</v>
          </cell>
          <cell r="L202">
            <v>2361.1999999999998</v>
          </cell>
          <cell r="M202">
            <v>3942.8</v>
          </cell>
          <cell r="N202">
            <v>66.8</v>
          </cell>
          <cell r="O202">
            <v>197.3</v>
          </cell>
          <cell r="P202">
            <v>498.2</v>
          </cell>
          <cell r="Q202">
            <v>634.20000000000005</v>
          </cell>
          <cell r="R202">
            <v>528.1</v>
          </cell>
          <cell r="S202">
            <v>204.9</v>
          </cell>
          <cell r="T202">
            <v>139.5</v>
          </cell>
          <cell r="U202">
            <v>92.2</v>
          </cell>
          <cell r="V202">
            <v>20.7</v>
          </cell>
          <cell r="W202">
            <v>65</v>
          </cell>
          <cell r="X202">
            <v>80.8</v>
          </cell>
          <cell r="Y202">
            <v>81.599999999999994</v>
          </cell>
          <cell r="Z202">
            <v>79</v>
          </cell>
          <cell r="AA202">
            <v>70.8</v>
          </cell>
          <cell r="AB202">
            <v>54.4</v>
          </cell>
          <cell r="AC202">
            <v>70.2</v>
          </cell>
          <cell r="AD202">
            <v>13.1</v>
          </cell>
          <cell r="AE202">
            <v>36.200000000000003</v>
          </cell>
          <cell r="AF202">
            <v>2018.1</v>
          </cell>
          <cell r="AG202">
            <v>61756</v>
          </cell>
          <cell r="AH202">
            <v>1125</v>
          </cell>
          <cell r="AI202">
            <v>705</v>
          </cell>
          <cell r="AJ202">
            <v>6326</v>
          </cell>
          <cell r="AK202">
            <v>445</v>
          </cell>
          <cell r="AL202">
            <v>4915</v>
          </cell>
          <cell r="AM202">
            <v>46148</v>
          </cell>
          <cell r="AN202">
            <v>261360</v>
          </cell>
          <cell r="AO202">
            <v>262387</v>
          </cell>
          <cell r="AP202">
            <v>298901</v>
          </cell>
          <cell r="AQ202">
            <v>300936</v>
          </cell>
          <cell r="AR202">
            <v>125</v>
          </cell>
          <cell r="AS202">
            <v>135.30000000000001</v>
          </cell>
          <cell r="AT202">
            <v>146.6</v>
          </cell>
          <cell r="AU202">
            <v>76382</v>
          </cell>
          <cell r="AV202">
            <v>29</v>
          </cell>
          <cell r="AW202">
            <v>82</v>
          </cell>
          <cell r="AX202">
            <v>76493</v>
          </cell>
          <cell r="AY202">
            <v>1.9</v>
          </cell>
          <cell r="AZ202">
            <v>-174</v>
          </cell>
          <cell r="BA202">
            <v>92316</v>
          </cell>
          <cell r="BB202">
            <v>-70</v>
          </cell>
          <cell r="BC202">
            <v>92966</v>
          </cell>
          <cell r="BD202">
            <v>2361.1999999999998</v>
          </cell>
          <cell r="BE202">
            <v>101401</v>
          </cell>
          <cell r="BF202">
            <v>4841</v>
          </cell>
          <cell r="BG202">
            <v>49034</v>
          </cell>
          <cell r="BH202">
            <v>1049</v>
          </cell>
          <cell r="BI202">
            <v>117.8</v>
          </cell>
          <cell r="BJ202">
            <v>28.19</v>
          </cell>
          <cell r="BK202">
            <v>24.23</v>
          </cell>
          <cell r="BL202">
            <v>134.6404</v>
          </cell>
          <cell r="BM202" t="str">
            <v>NA</v>
          </cell>
          <cell r="BN202">
            <v>2.4</v>
          </cell>
          <cell r="BO202">
            <v>1447977</v>
          </cell>
          <cell r="BP202">
            <v>138780.06</v>
          </cell>
          <cell r="BQ202">
            <v>51470.628140000001</v>
          </cell>
          <cell r="BR202">
            <v>105.32</v>
          </cell>
          <cell r="BS202">
            <v>3607</v>
          </cell>
          <cell r="BT202">
            <v>2524</v>
          </cell>
          <cell r="BU202">
            <v>292</v>
          </cell>
          <cell r="BV202">
            <v>715</v>
          </cell>
          <cell r="BW202">
            <v>743</v>
          </cell>
          <cell r="BX202">
            <v>774</v>
          </cell>
          <cell r="BY202">
            <v>26940</v>
          </cell>
          <cell r="BZ202">
            <v>6381</v>
          </cell>
          <cell r="CA202">
            <v>147.1</v>
          </cell>
          <cell r="CB202">
            <v>29733</v>
          </cell>
          <cell r="CC202">
            <v>28891</v>
          </cell>
          <cell r="CD202">
            <v>121747</v>
          </cell>
          <cell r="CE202">
            <v>121078</v>
          </cell>
          <cell r="CF202">
            <v>-129868</v>
          </cell>
          <cell r="CG202">
            <v>-132981</v>
          </cell>
          <cell r="CH202" t="str">
            <v>NA</v>
          </cell>
          <cell r="CI202" t="str">
            <v>NA</v>
          </cell>
        </row>
        <row r="203">
          <cell r="A203" t="str">
            <v>Q1 2020</v>
          </cell>
          <cell r="B203">
            <v>26307</v>
          </cell>
          <cell r="C203">
            <v>134.4</v>
          </cell>
          <cell r="D203">
            <v>101.6</v>
          </cell>
          <cell r="E203">
            <v>101.307</v>
          </cell>
          <cell r="F203">
            <v>5578</v>
          </cell>
          <cell r="G203">
            <v>30808</v>
          </cell>
          <cell r="H203">
            <v>413</v>
          </cell>
          <cell r="I203">
            <v>31.9</v>
          </cell>
          <cell r="J203">
            <v>2467.9</v>
          </cell>
          <cell r="K203">
            <v>114.4</v>
          </cell>
          <cell r="L203">
            <v>2353.5</v>
          </cell>
          <cell r="M203">
            <v>3958.4</v>
          </cell>
          <cell r="N203">
            <v>64.7</v>
          </cell>
          <cell r="O203">
            <v>193.9</v>
          </cell>
          <cell r="P203">
            <v>500.1</v>
          </cell>
          <cell r="Q203">
            <v>624.70000000000005</v>
          </cell>
          <cell r="R203">
            <v>536.9</v>
          </cell>
          <cell r="S203">
            <v>202.3</v>
          </cell>
          <cell r="T203">
            <v>141.1</v>
          </cell>
          <cell r="U203">
            <v>89.7</v>
          </cell>
          <cell r="V203">
            <v>20</v>
          </cell>
          <cell r="W203">
            <v>63.4</v>
          </cell>
          <cell r="X203">
            <v>81.3</v>
          </cell>
          <cell r="Y203">
            <v>80.400000000000006</v>
          </cell>
          <cell r="Z203">
            <v>79.900000000000006</v>
          </cell>
          <cell r="AA203">
            <v>69.400000000000006</v>
          </cell>
          <cell r="AB203">
            <v>54.8</v>
          </cell>
          <cell r="AC203">
            <v>69.8</v>
          </cell>
          <cell r="AD203">
            <v>12.8</v>
          </cell>
          <cell r="AE203">
            <v>36.200000000000003</v>
          </cell>
          <cell r="AF203">
            <v>2009.2</v>
          </cell>
          <cell r="AG203">
            <v>46534</v>
          </cell>
          <cell r="AH203">
            <v>1149</v>
          </cell>
          <cell r="AI203">
            <v>608</v>
          </cell>
          <cell r="AJ203">
            <v>4008</v>
          </cell>
          <cell r="AK203">
            <v>401</v>
          </cell>
          <cell r="AL203" t="str">
            <v>NA</v>
          </cell>
          <cell r="AM203" t="str">
            <v>NA</v>
          </cell>
          <cell r="AN203">
            <v>251500</v>
          </cell>
          <cell r="AO203">
            <v>253333</v>
          </cell>
          <cell r="AP203">
            <v>291935</v>
          </cell>
          <cell r="AQ203">
            <v>292607</v>
          </cell>
          <cell r="AR203">
            <v>124.6</v>
          </cell>
          <cell r="AS203">
            <v>134.30000000000001</v>
          </cell>
          <cell r="AT203">
            <v>144.9</v>
          </cell>
          <cell r="AU203">
            <v>73248</v>
          </cell>
          <cell r="AV203">
            <v>27</v>
          </cell>
          <cell r="AW203">
            <v>76</v>
          </cell>
          <cell r="AX203">
            <v>73351</v>
          </cell>
          <cell r="AY203">
            <v>1.9</v>
          </cell>
          <cell r="AZ203">
            <v>-176.3</v>
          </cell>
          <cell r="BA203">
            <v>90953</v>
          </cell>
          <cell r="BB203">
            <v>3721</v>
          </cell>
          <cell r="BC203">
            <v>91180</v>
          </cell>
          <cell r="BD203">
            <v>2353.5</v>
          </cell>
          <cell r="BE203">
            <v>83051</v>
          </cell>
          <cell r="BF203" t="str">
            <v>NA</v>
          </cell>
          <cell r="BG203" t="str">
            <v>NA</v>
          </cell>
          <cell r="BH203">
            <v>1068</v>
          </cell>
          <cell r="BI203">
            <v>117.7</v>
          </cell>
          <cell r="BJ203">
            <v>28.62</v>
          </cell>
          <cell r="BK203">
            <v>24.76</v>
          </cell>
          <cell r="BL203">
            <v>135.21270000000001</v>
          </cell>
          <cell r="BM203" t="str">
            <v>NA</v>
          </cell>
          <cell r="BN203">
            <v>3.3</v>
          </cell>
          <cell r="BO203">
            <v>1438495</v>
          </cell>
          <cell r="BP203">
            <v>137045.49</v>
          </cell>
          <cell r="BQ203">
            <v>49741.633840000002</v>
          </cell>
          <cell r="BR203">
            <v>104.69</v>
          </cell>
          <cell r="BS203">
            <v>4574</v>
          </cell>
          <cell r="BT203">
            <v>3218</v>
          </cell>
          <cell r="BU203">
            <v>548</v>
          </cell>
          <cell r="BV203">
            <v>1036</v>
          </cell>
          <cell r="BW203">
            <v>544</v>
          </cell>
          <cell r="BX203">
            <v>1090</v>
          </cell>
          <cell r="BY203">
            <v>26785</v>
          </cell>
          <cell r="BZ203">
            <v>6853</v>
          </cell>
          <cell r="CA203">
            <v>147.69999999999999</v>
          </cell>
          <cell r="CB203">
            <v>26846</v>
          </cell>
          <cell r="CC203">
            <v>25895</v>
          </cell>
          <cell r="CD203">
            <v>112164</v>
          </cell>
          <cell r="CE203">
            <v>109539</v>
          </cell>
          <cell r="CF203">
            <v>-105911</v>
          </cell>
          <cell r="CG203">
            <v>-108534</v>
          </cell>
          <cell r="CH203" t="str">
            <v>NA</v>
          </cell>
          <cell r="CI203" t="str">
            <v>NA</v>
          </cell>
        </row>
        <row r="204">
          <cell r="A204" t="str">
            <v>Q2 2020</v>
          </cell>
          <cell r="B204">
            <v>22945</v>
          </cell>
          <cell r="C204">
            <v>133.9</v>
          </cell>
          <cell r="D204">
            <v>101.4</v>
          </cell>
          <cell r="E204">
            <v>100.99299999999999</v>
          </cell>
          <cell r="F204">
            <v>12063</v>
          </cell>
          <cell r="G204">
            <v>31313</v>
          </cell>
          <cell r="H204">
            <v>351</v>
          </cell>
          <cell r="I204">
            <v>25.7</v>
          </cell>
          <cell r="J204">
            <v>2341.1999999999998</v>
          </cell>
          <cell r="K204">
            <v>118.7</v>
          </cell>
          <cell r="L204">
            <v>2222.5</v>
          </cell>
          <cell r="M204">
            <v>3973.8</v>
          </cell>
          <cell r="N204">
            <v>44.4</v>
          </cell>
          <cell r="O204">
            <v>161.4</v>
          </cell>
          <cell r="P204">
            <v>462.4</v>
          </cell>
          <cell r="Q204">
            <v>612.79999999999995</v>
          </cell>
          <cell r="R204">
            <v>518.70000000000005</v>
          </cell>
          <cell r="S204">
            <v>199.7</v>
          </cell>
          <cell r="T204">
            <v>137.5</v>
          </cell>
          <cell r="U204">
            <v>85.6</v>
          </cell>
          <cell r="V204">
            <v>13.7</v>
          </cell>
          <cell r="W204">
            <v>52.5</v>
          </cell>
          <cell r="X204">
            <v>75</v>
          </cell>
          <cell r="Y204">
            <v>78.5</v>
          </cell>
          <cell r="Z204">
            <v>76.900000000000006</v>
          </cell>
          <cell r="AA204">
            <v>68.2</v>
          </cell>
          <cell r="AB204">
            <v>53.1</v>
          </cell>
          <cell r="AC204">
            <v>65.7</v>
          </cell>
          <cell r="AD204">
            <v>12</v>
          </cell>
          <cell r="AE204">
            <v>36.700000000000003</v>
          </cell>
          <cell r="AF204">
            <v>1898.5</v>
          </cell>
          <cell r="AG204">
            <v>17163</v>
          </cell>
          <cell r="AH204">
            <v>675</v>
          </cell>
          <cell r="AI204">
            <v>586</v>
          </cell>
          <cell r="AJ204">
            <v>2680</v>
          </cell>
          <cell r="AK204">
            <v>206</v>
          </cell>
          <cell r="AL204">
            <v>1806</v>
          </cell>
          <cell r="AM204">
            <v>9626</v>
          </cell>
          <cell r="AN204">
            <v>248167</v>
          </cell>
          <cell r="AO204">
            <v>245833</v>
          </cell>
          <cell r="AP204">
            <v>284177</v>
          </cell>
          <cell r="AQ204">
            <v>281054</v>
          </cell>
          <cell r="AR204">
            <v>123.9</v>
          </cell>
          <cell r="AS204">
            <v>134.19999999999999</v>
          </cell>
          <cell r="AT204">
            <v>145.30000000000001</v>
          </cell>
          <cell r="AU204">
            <v>73288</v>
          </cell>
          <cell r="AV204">
            <v>27</v>
          </cell>
          <cell r="AW204">
            <v>74</v>
          </cell>
          <cell r="AX204">
            <v>73390</v>
          </cell>
          <cell r="AY204">
            <v>1.4</v>
          </cell>
          <cell r="AZ204">
            <v>-175.9</v>
          </cell>
          <cell r="BA204">
            <v>86785</v>
          </cell>
          <cell r="BB204">
            <v>11217</v>
          </cell>
          <cell r="BC204">
            <v>82691</v>
          </cell>
          <cell r="BD204">
            <v>2222.5</v>
          </cell>
          <cell r="BE204">
            <v>47185</v>
          </cell>
          <cell r="BF204">
            <v>1775</v>
          </cell>
          <cell r="BG204">
            <v>9635</v>
          </cell>
          <cell r="BH204">
            <v>623</v>
          </cell>
          <cell r="BI204">
            <v>114.4</v>
          </cell>
          <cell r="BJ204">
            <v>27.68</v>
          </cell>
          <cell r="BK204">
            <v>25.39</v>
          </cell>
          <cell r="BL204">
            <v>134.9023</v>
          </cell>
          <cell r="BM204" t="str">
            <v>NA</v>
          </cell>
          <cell r="BN204">
            <v>4.5999999999999996</v>
          </cell>
          <cell r="BO204">
            <v>1323715</v>
          </cell>
          <cell r="BP204">
            <v>134222.71</v>
          </cell>
          <cell r="BQ204">
            <v>43344.058010000001</v>
          </cell>
          <cell r="BR204">
            <v>105.48</v>
          </cell>
          <cell r="BS204">
            <v>1573</v>
          </cell>
          <cell r="BT204">
            <v>1154</v>
          </cell>
          <cell r="BU204">
            <v>199</v>
          </cell>
          <cell r="BV204">
            <v>654</v>
          </cell>
          <cell r="BW204">
            <v>159</v>
          </cell>
          <cell r="BX204">
            <v>142</v>
          </cell>
          <cell r="BY204">
            <v>25606</v>
          </cell>
          <cell r="BZ204">
            <v>3099</v>
          </cell>
          <cell r="CA204">
            <v>128.5</v>
          </cell>
          <cell r="CB204">
            <v>21443</v>
          </cell>
          <cell r="CC204">
            <v>20741</v>
          </cell>
          <cell r="CD204">
            <v>107734</v>
          </cell>
          <cell r="CE204">
            <v>108278</v>
          </cell>
          <cell r="CF204">
            <v>-75147</v>
          </cell>
          <cell r="CG204">
            <v>-74755</v>
          </cell>
          <cell r="CH204" t="str">
            <v>NA</v>
          </cell>
          <cell r="CI204" t="str">
            <v>NA</v>
          </cell>
        </row>
        <row r="205">
          <cell r="A205" t="str">
            <v>Q3 2020</v>
          </cell>
          <cell r="B205" t="str">
            <v>NA</v>
          </cell>
          <cell r="C205">
            <v>134.1</v>
          </cell>
          <cell r="D205">
            <v>101.1</v>
          </cell>
          <cell r="E205">
            <v>100.45099999999999</v>
          </cell>
          <cell r="F205" t="str">
            <v>NA</v>
          </cell>
          <cell r="G205" t="str">
            <v>NA</v>
          </cell>
          <cell r="H205" t="str">
            <v>NA</v>
          </cell>
          <cell r="I205">
            <v>34.6</v>
          </cell>
          <cell r="J205">
            <v>2469.8000000000002</v>
          </cell>
          <cell r="K205">
            <v>174.7</v>
          </cell>
          <cell r="L205">
            <v>2295.1999999999998</v>
          </cell>
          <cell r="M205">
            <v>3984.1</v>
          </cell>
          <cell r="N205">
            <v>58.7</v>
          </cell>
          <cell r="O205">
            <v>183.5</v>
          </cell>
          <cell r="P205">
            <v>464.8</v>
          </cell>
          <cell r="Q205">
            <v>628.4</v>
          </cell>
          <cell r="R205">
            <v>528.1</v>
          </cell>
          <cell r="S205">
            <v>205.3</v>
          </cell>
          <cell r="T205">
            <v>135.9</v>
          </cell>
          <cell r="U205">
            <v>90.5</v>
          </cell>
          <cell r="V205">
            <v>18.2</v>
          </cell>
          <cell r="W205">
            <v>59.7</v>
          </cell>
          <cell r="X205">
            <v>75.599999999999994</v>
          </cell>
          <cell r="Y205">
            <v>80.5</v>
          </cell>
          <cell r="Z205">
            <v>77.900000000000006</v>
          </cell>
          <cell r="AA205">
            <v>69.900000000000006</v>
          </cell>
          <cell r="AB205">
            <v>52.1</v>
          </cell>
          <cell r="AC205">
            <v>67.7</v>
          </cell>
          <cell r="AD205">
            <v>12.7</v>
          </cell>
          <cell r="AE205">
            <v>36.4</v>
          </cell>
          <cell r="AF205">
            <v>1968.9</v>
          </cell>
          <cell r="AG205">
            <v>18906</v>
          </cell>
          <cell r="AH205">
            <v>1145</v>
          </cell>
          <cell r="AI205">
            <v>696</v>
          </cell>
          <cell r="AJ205">
            <v>4845</v>
          </cell>
          <cell r="AK205">
            <v>221</v>
          </cell>
          <cell r="AL205">
            <v>2235</v>
          </cell>
          <cell r="AM205">
            <v>7292</v>
          </cell>
          <cell r="AN205">
            <v>260000</v>
          </cell>
          <cell r="AO205">
            <v>258816</v>
          </cell>
          <cell r="AP205">
            <v>296272</v>
          </cell>
          <cell r="AQ205">
            <v>295878</v>
          </cell>
          <cell r="AR205">
            <v>123.6</v>
          </cell>
          <cell r="AS205">
            <v>134.6</v>
          </cell>
          <cell r="AT205">
            <v>146.5</v>
          </cell>
          <cell r="AU205">
            <v>74303</v>
          </cell>
          <cell r="AV205">
            <v>28</v>
          </cell>
          <cell r="AW205">
            <v>71</v>
          </cell>
          <cell r="AX205">
            <v>74402</v>
          </cell>
          <cell r="AY205">
            <v>0.9</v>
          </cell>
          <cell r="AZ205">
            <v>-164.4</v>
          </cell>
          <cell r="BA205">
            <v>95069</v>
          </cell>
          <cell r="BB205" t="str">
            <v>NA</v>
          </cell>
          <cell r="BC205">
            <v>98172</v>
          </cell>
          <cell r="BD205">
            <v>2295.1999999999998</v>
          </cell>
          <cell r="BE205">
            <v>54303</v>
          </cell>
          <cell r="BF205">
            <v>2193</v>
          </cell>
          <cell r="BG205">
            <v>7451</v>
          </cell>
          <cell r="BH205">
            <v>1051</v>
          </cell>
          <cell r="BI205">
            <v>114.3</v>
          </cell>
          <cell r="BJ205">
            <v>27.07</v>
          </cell>
          <cell r="BK205">
            <v>24.38</v>
          </cell>
          <cell r="BL205">
            <v>133.67760000000001</v>
          </cell>
          <cell r="BM205" t="str">
            <v>NA</v>
          </cell>
          <cell r="BN205">
            <v>2.2000000000000002</v>
          </cell>
          <cell r="BO205">
            <v>1421342</v>
          </cell>
          <cell r="BP205">
            <v>136292.54999999999</v>
          </cell>
          <cell r="BQ205">
            <v>49009.64198</v>
          </cell>
          <cell r="BR205">
            <v>105.05</v>
          </cell>
          <cell r="BS205">
            <v>3049</v>
          </cell>
          <cell r="BT205">
            <v>1935</v>
          </cell>
          <cell r="BU205">
            <v>72</v>
          </cell>
          <cell r="BV205">
            <v>551</v>
          </cell>
          <cell r="BW205">
            <v>637</v>
          </cell>
          <cell r="BX205">
            <v>675</v>
          </cell>
          <cell r="BY205">
            <v>23379</v>
          </cell>
          <cell r="BZ205">
            <v>5441</v>
          </cell>
          <cell r="CA205">
            <v>136.69999999999999</v>
          </cell>
          <cell r="CB205">
            <v>26731</v>
          </cell>
          <cell r="CC205">
            <v>25789</v>
          </cell>
          <cell r="CD205">
            <v>114121</v>
          </cell>
          <cell r="CE205">
            <v>117849</v>
          </cell>
          <cell r="CF205">
            <v>-71731</v>
          </cell>
          <cell r="CG205">
            <v>-71982</v>
          </cell>
          <cell r="CH205" t="str">
            <v>NA</v>
          </cell>
          <cell r="CI205" t="str">
            <v>NA</v>
          </cell>
        </row>
        <row r="206">
          <cell r="A206" t="str">
            <v>Q4 2020</v>
          </cell>
          <cell r="B206" t="str">
            <v>NA</v>
          </cell>
          <cell r="C206">
            <v>135.9</v>
          </cell>
          <cell r="D206">
            <v>100.6</v>
          </cell>
          <cell r="E206">
            <v>100.627</v>
          </cell>
          <cell r="F206" t="str">
            <v>NA</v>
          </cell>
          <cell r="G206" t="str">
            <v>NA</v>
          </cell>
          <cell r="H206" t="str">
            <v>NA</v>
          </cell>
          <cell r="I206">
            <v>36.799999999999997</v>
          </cell>
          <cell r="J206">
            <v>2445.1</v>
          </cell>
          <cell r="K206">
            <v>138.9</v>
          </cell>
          <cell r="L206">
            <v>2306.1999999999998</v>
          </cell>
          <cell r="M206">
            <v>3991.6</v>
          </cell>
          <cell r="N206">
            <v>49.7</v>
          </cell>
          <cell r="O206">
            <v>176.9</v>
          </cell>
          <cell r="P206">
            <v>473.7</v>
          </cell>
          <cell r="Q206">
            <v>627.20000000000005</v>
          </cell>
          <cell r="R206">
            <v>537.20000000000005</v>
          </cell>
          <cell r="S206">
            <v>209</v>
          </cell>
          <cell r="T206">
            <v>136.80000000000001</v>
          </cell>
          <cell r="U206">
            <v>95.7</v>
          </cell>
          <cell r="V206">
            <v>15.4</v>
          </cell>
          <cell r="W206">
            <v>57.6</v>
          </cell>
          <cell r="X206">
            <v>77.3</v>
          </cell>
          <cell r="Y206">
            <v>80.5</v>
          </cell>
          <cell r="Z206">
            <v>78.8</v>
          </cell>
          <cell r="AA206">
            <v>70.900000000000006</v>
          </cell>
          <cell r="AB206">
            <v>52.1</v>
          </cell>
          <cell r="AC206">
            <v>67.8</v>
          </cell>
          <cell r="AD206">
            <v>13.3</v>
          </cell>
          <cell r="AE206" t="str">
            <v>NA</v>
          </cell>
          <cell r="AF206">
            <v>1967.1</v>
          </cell>
          <cell r="AG206">
            <v>26981</v>
          </cell>
          <cell r="AH206">
            <v>1388</v>
          </cell>
          <cell r="AI206">
            <v>711</v>
          </cell>
          <cell r="AJ206">
            <v>6165</v>
          </cell>
          <cell r="AK206">
            <v>401</v>
          </cell>
          <cell r="AL206" t="str">
            <v>NA</v>
          </cell>
          <cell r="AM206" t="str">
            <v>NA</v>
          </cell>
          <cell r="AN206">
            <v>273650</v>
          </cell>
          <cell r="AO206">
            <v>271667</v>
          </cell>
          <cell r="AP206">
            <v>310761</v>
          </cell>
          <cell r="AQ206">
            <v>308824</v>
          </cell>
          <cell r="AR206">
            <v>124.8</v>
          </cell>
          <cell r="AS206">
            <v>136.30000000000001</v>
          </cell>
          <cell r="AT206">
            <v>148.80000000000001</v>
          </cell>
          <cell r="AU206">
            <v>73678</v>
          </cell>
          <cell r="AV206">
            <v>27</v>
          </cell>
          <cell r="AW206">
            <v>64</v>
          </cell>
          <cell r="AX206">
            <v>73770</v>
          </cell>
          <cell r="AY206">
            <v>0.9</v>
          </cell>
          <cell r="AZ206" t="str">
            <v>NA</v>
          </cell>
          <cell r="BA206">
            <v>94075</v>
          </cell>
          <cell r="BB206" t="str">
            <v>NA</v>
          </cell>
          <cell r="BC206">
            <v>94463</v>
          </cell>
          <cell r="BD206">
            <v>2306.1999999999998</v>
          </cell>
          <cell r="BE206">
            <v>61930</v>
          </cell>
          <cell r="BF206" t="str">
            <v>NA</v>
          </cell>
          <cell r="BG206" t="str">
            <v>NA</v>
          </cell>
          <cell r="BH206">
            <v>1267</v>
          </cell>
          <cell r="BI206">
            <v>114.1</v>
          </cell>
          <cell r="BJ206">
            <v>27.93</v>
          </cell>
          <cell r="BK206">
            <v>25.56</v>
          </cell>
          <cell r="BL206" t="str">
            <v>NA</v>
          </cell>
          <cell r="BM206" t="str">
            <v>NA</v>
          </cell>
          <cell r="BN206" t="str">
            <v>NA</v>
          </cell>
          <cell r="BO206" t="str">
            <v>NA</v>
          </cell>
          <cell r="BP206">
            <v>136166.62</v>
          </cell>
          <cell r="BQ206">
            <v>48351.697200000002</v>
          </cell>
          <cell r="BR206">
            <v>105.03</v>
          </cell>
          <cell r="BS206" t="str">
            <v>NA</v>
          </cell>
          <cell r="BT206" t="str">
            <v>NA</v>
          </cell>
          <cell r="BU206" t="str">
            <v>NA</v>
          </cell>
          <cell r="BV206" t="str">
            <v>NA</v>
          </cell>
          <cell r="BW206" t="str">
            <v>NA</v>
          </cell>
          <cell r="BX206" t="str">
            <v>NA</v>
          </cell>
          <cell r="BY206">
            <v>20823</v>
          </cell>
          <cell r="BZ206" t="str">
            <v>NA</v>
          </cell>
          <cell r="CA206">
            <v>136.4</v>
          </cell>
          <cell r="CB206">
            <v>27482</v>
          </cell>
          <cell r="CC206">
            <v>26702</v>
          </cell>
          <cell r="CD206">
            <v>133790</v>
          </cell>
          <cell r="CE206">
            <v>133881</v>
          </cell>
          <cell r="CF206">
            <v>-105192</v>
          </cell>
          <cell r="CG206">
            <v>-105314</v>
          </cell>
          <cell r="CH206" t="str">
            <v>NA</v>
          </cell>
          <cell r="CI206" t="str">
            <v>NA</v>
          </cell>
        </row>
        <row r="207">
          <cell r="A207" t="str">
            <v>Q1 2021</v>
          </cell>
          <cell r="B207" t="str">
            <v>NA</v>
          </cell>
          <cell r="C207" t="str">
            <v>NA</v>
          </cell>
          <cell r="D207" t="str">
            <v>NA</v>
          </cell>
          <cell r="E207">
            <v>100.827</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row>
      </sheetData>
      <sheetData sheetId="8" refreshError="1"/>
      <sheetData sheetId="9" refreshError="1"/>
      <sheetData sheetId="10" refreshError="1"/>
      <sheetData sheetId="11">
        <row r="1">
          <cell r="B1" t="str">
            <v>CACC</v>
          </cell>
          <cell r="C1" t="str">
            <v>R-PLCs</v>
          </cell>
          <cell r="D1" t="str">
            <v>IP_dep</v>
          </cell>
          <cell r="E1" t="str">
            <v>Air_dep</v>
          </cell>
          <cell r="F1" t="str">
            <v>R&amp;D_m (BOP)</v>
          </cell>
          <cell r="G1" t="str">
            <v>Net aircraft
related to
Leasing</v>
          </cell>
          <cell r="H1" t="str">
            <v>CSO's Official GFCF (q)</v>
          </cell>
          <cell r="I1" t="str">
            <v>CSO's "Modified"  GFCF (q)</v>
          </cell>
          <cell r="J1" t="str">
            <v>Nom GDP</v>
          </cell>
          <cell r="K1" t="str">
            <v>Nom GNI</v>
          </cell>
          <cell r="L1" t="str">
            <v>Nominal GNI*</v>
          </cell>
          <cell r="M1" t="str">
            <v>R&amp;D related IP exports</v>
          </cell>
          <cell r="O1" t="str">
            <v>CA *</v>
          </cell>
          <cell r="P1" t="str">
            <v>CA (% GNI*)</v>
          </cell>
          <cell r="Q1" t="str">
            <v>CA* (% GNI*)</v>
          </cell>
          <cell r="S1" t="str">
            <v>Non-IFSC, Non-NFC NIIP</v>
          </cell>
          <cell r="T1" t="str">
            <v>Adjusted NIIP 2</v>
          </cell>
          <cell r="U1" t="str">
            <v>Adjusted NIIP (% GNI*)</v>
          </cell>
          <cell r="V1" t="str">
            <v>B&amp;C</v>
          </cell>
          <cell r="Y1" t="str">
            <v>Housing B&amp;C</v>
          </cell>
          <cell r="AA1" t="str">
            <v>Non-housing B&amp;C</v>
          </cell>
          <cell r="AC1" t="str">
            <v>Adjusted Private Sector Credit</v>
          </cell>
          <cell r="AE1" t="str">
            <v>Adjusted Private Sector Credit Gap</v>
          </cell>
          <cell r="AG1" t="str">
            <v>ECB Credit Gap</v>
          </cell>
        </row>
        <row r="2">
          <cell r="B2" t="str">
            <v>CACC</v>
          </cell>
          <cell r="J2" t="str">
            <v>Nom GDP</v>
          </cell>
          <cell r="L2" t="str">
            <v>Nom GNI*</v>
          </cell>
          <cell r="P2" t="str">
            <v>CA % GNI*</v>
          </cell>
          <cell r="Q2" t="str">
            <v>CA* (% GNI*)</v>
          </cell>
          <cell r="R2" t="str">
            <v>NIIP (% GDP)</v>
          </cell>
          <cell r="U2" t="str">
            <v>Adjusted NIIP (% GNI*)</v>
          </cell>
          <cell r="W2" t="str">
            <v>B&amp;C (% GDP)</v>
          </cell>
          <cell r="X2" t="str">
            <v>B&amp;C (% GNI*)</v>
          </cell>
          <cell r="Z2" t="str">
            <v xml:space="preserve">Housing Building &amp; Construction-to-GNI* </v>
          </cell>
          <cell r="AB2" t="str">
            <v>Non-Housing Building &amp; Construction-to-GNI*</v>
          </cell>
          <cell r="AD2" t="str">
            <v>Adjusted Private Sector Credit</v>
          </cell>
          <cell r="AE2" t="str">
            <v>Adjusted Private Sector Credit Gap</v>
          </cell>
          <cell r="AG2" t="str">
            <v>ECB Credit Gap</v>
          </cell>
        </row>
        <row r="3">
          <cell r="A3">
            <v>1960</v>
          </cell>
          <cell r="B3">
            <v>-2</v>
          </cell>
          <cell r="J3">
            <v>0</v>
          </cell>
          <cell r="L3" t="e">
            <v>#DIV/0!</v>
          </cell>
          <cell r="O3">
            <v>-2</v>
          </cell>
          <cell r="P3" t="e">
            <v>#DIV/0!</v>
          </cell>
          <cell r="Q3" t="e">
            <v>#DIV/0!</v>
          </cell>
          <cell r="R3" t="str">
            <v/>
          </cell>
          <cell r="S3" t="str">
            <v>NA</v>
          </cell>
          <cell r="T3" t="str">
            <v/>
          </cell>
          <cell r="U3" t="str">
            <v>NA</v>
          </cell>
        </row>
        <row r="4">
          <cell r="A4">
            <v>1961</v>
          </cell>
          <cell r="B4">
            <v>3</v>
          </cell>
          <cell r="J4">
            <v>2.0329999999999999</v>
          </cell>
          <cell r="L4" t="e">
            <v>#DIV/0!</v>
          </cell>
          <cell r="O4">
            <v>3</v>
          </cell>
          <cell r="P4" t="e">
            <v>#DIV/0!</v>
          </cell>
          <cell r="Q4" t="e">
            <v>#DIV/0!</v>
          </cell>
          <cell r="R4" t="str">
            <v/>
          </cell>
          <cell r="S4" t="str">
            <v>NA</v>
          </cell>
          <cell r="T4" t="str">
            <v/>
          </cell>
          <cell r="U4" t="str">
            <v>NA</v>
          </cell>
        </row>
        <row r="5">
          <cell r="A5">
            <v>1962</v>
          </cell>
          <cell r="B5">
            <v>-35</v>
          </cell>
          <cell r="J5">
            <v>2.1960000000000002</v>
          </cell>
          <cell r="L5" t="e">
            <v>#DIV/0!</v>
          </cell>
          <cell r="O5">
            <v>-35</v>
          </cell>
          <cell r="P5" t="e">
            <v>#DIV/0!</v>
          </cell>
          <cell r="Q5" t="e">
            <v>#DIV/0!</v>
          </cell>
          <cell r="R5" t="str">
            <v/>
          </cell>
          <cell r="S5" t="str">
            <v>NA</v>
          </cell>
          <cell r="T5" t="str">
            <v/>
          </cell>
          <cell r="U5" t="str">
            <v>NA</v>
          </cell>
        </row>
        <row r="6">
          <cell r="A6">
            <v>1963</v>
          </cell>
          <cell r="B6">
            <v>-58</v>
          </cell>
          <cell r="J6">
            <v>2.3620000000000001</v>
          </cell>
          <cell r="L6" t="e">
            <v>#DIV/0!</v>
          </cell>
          <cell r="O6">
            <v>-58</v>
          </cell>
          <cell r="P6" t="e">
            <v>#DIV/0!</v>
          </cell>
          <cell r="Q6" t="e">
            <v>#DIV/0!</v>
          </cell>
          <cell r="R6" t="str">
            <v/>
          </cell>
          <cell r="S6" t="str">
            <v>NA</v>
          </cell>
          <cell r="T6" t="str">
            <v/>
          </cell>
          <cell r="U6" t="str">
            <v>NA</v>
          </cell>
        </row>
        <row r="7">
          <cell r="A7">
            <v>1964</v>
          </cell>
          <cell r="B7">
            <v>-82</v>
          </cell>
          <cell r="J7">
            <v>2.6880000000000002</v>
          </cell>
          <cell r="L7" t="e">
            <v>#DIV/0!</v>
          </cell>
          <cell r="O7">
            <v>-82</v>
          </cell>
          <cell r="P7" t="e">
            <v>#DIV/0!</v>
          </cell>
          <cell r="Q7" t="e">
            <v>#DIV/0!</v>
          </cell>
          <cell r="R7" t="str">
            <v/>
          </cell>
          <cell r="S7" t="str">
            <v>NA</v>
          </cell>
          <cell r="T7" t="str">
            <v/>
          </cell>
          <cell r="U7" t="str">
            <v>NA</v>
          </cell>
        </row>
        <row r="8">
          <cell r="A8">
            <v>1965</v>
          </cell>
          <cell r="B8">
            <v>-109</v>
          </cell>
          <cell r="J8">
            <v>2.8620000000000001</v>
          </cell>
          <cell r="L8" t="e">
            <v>#DIV/0!</v>
          </cell>
          <cell r="O8">
            <v>-109</v>
          </cell>
          <cell r="P8" t="e">
            <v>#DIV/0!</v>
          </cell>
          <cell r="Q8" t="e">
            <v>#DIV/0!</v>
          </cell>
          <cell r="R8" t="str">
            <v/>
          </cell>
          <cell r="S8" t="str">
            <v>NA</v>
          </cell>
          <cell r="T8" t="str">
            <v/>
          </cell>
          <cell r="U8" t="str">
            <v>NA</v>
          </cell>
        </row>
        <row r="9">
          <cell r="A9">
            <v>1966</v>
          </cell>
          <cell r="B9">
            <v>-42</v>
          </cell>
          <cell r="J9">
            <v>3.0150000000000001</v>
          </cell>
          <cell r="L9" t="e">
            <v>#DIV/0!</v>
          </cell>
          <cell r="O9">
            <v>-42</v>
          </cell>
          <cell r="P9" t="e">
            <v>#DIV/0!</v>
          </cell>
          <cell r="Q9" t="e">
            <v>#DIV/0!</v>
          </cell>
          <cell r="R9" t="str">
            <v/>
          </cell>
          <cell r="S9" t="str">
            <v>NA</v>
          </cell>
          <cell r="T9" t="str">
            <v/>
          </cell>
          <cell r="U9" t="str">
            <v>NA</v>
          </cell>
        </row>
        <row r="10">
          <cell r="A10">
            <v>1967</v>
          </cell>
          <cell r="B10">
            <v>39</v>
          </cell>
          <cell r="J10">
            <v>3.246</v>
          </cell>
          <cell r="L10" t="e">
            <v>#DIV/0!</v>
          </cell>
          <cell r="O10">
            <v>39</v>
          </cell>
          <cell r="P10" t="e">
            <v>#DIV/0!</v>
          </cell>
          <cell r="Q10" t="e">
            <v>#DIV/0!</v>
          </cell>
          <cell r="R10" t="str">
            <v/>
          </cell>
          <cell r="S10" t="str">
            <v>NA</v>
          </cell>
          <cell r="T10" t="str">
            <v/>
          </cell>
          <cell r="U10" t="str">
            <v>NA</v>
          </cell>
        </row>
        <row r="11">
          <cell r="A11">
            <v>1968</v>
          </cell>
          <cell r="B11">
            <v>-38</v>
          </cell>
          <cell r="J11">
            <v>3.3119999999999998</v>
          </cell>
          <cell r="L11" t="e">
            <v>#DIV/0!</v>
          </cell>
          <cell r="O11">
            <v>-38</v>
          </cell>
          <cell r="P11" t="e">
            <v>#DIV/0!</v>
          </cell>
          <cell r="Q11" t="e">
            <v>#DIV/0!</v>
          </cell>
          <cell r="R11" t="str">
            <v/>
          </cell>
          <cell r="S11" t="str">
            <v>NA</v>
          </cell>
          <cell r="T11" t="str">
            <v/>
          </cell>
          <cell r="U11" t="str">
            <v>NA</v>
          </cell>
        </row>
        <row r="12">
          <cell r="A12">
            <v>1969</v>
          </cell>
          <cell r="B12">
            <v>-162</v>
          </cell>
          <cell r="J12">
            <v>3.851</v>
          </cell>
          <cell r="L12" t="e">
            <v>#DIV/0!</v>
          </cell>
          <cell r="O12">
            <v>-162</v>
          </cell>
          <cell r="P12" t="e">
            <v>#DIV/0!</v>
          </cell>
          <cell r="Q12" t="e">
            <v>#DIV/0!</v>
          </cell>
          <cell r="R12" t="str">
            <v/>
          </cell>
          <cell r="S12" t="str">
            <v>NA</v>
          </cell>
          <cell r="T12" t="str">
            <v/>
          </cell>
          <cell r="U12" t="str">
            <v>NA</v>
          </cell>
        </row>
        <row r="13">
          <cell r="A13">
            <v>1970</v>
          </cell>
          <cell r="B13">
            <v>-153</v>
          </cell>
          <cell r="J13">
            <v>0</v>
          </cell>
          <cell r="K13">
            <v>2276</v>
          </cell>
          <cell r="L13">
            <v>2371.2348935842388</v>
          </cell>
          <cell r="O13">
            <v>-153</v>
          </cell>
          <cell r="P13">
            <v>-6.4523341999548993</v>
          </cell>
          <cell r="Q13">
            <v>-6.4523341999548993</v>
          </cell>
          <cell r="R13" t="str">
            <v/>
          </cell>
          <cell r="S13" t="str">
            <v>NA</v>
          </cell>
          <cell r="T13" t="str">
            <v/>
          </cell>
          <cell r="U13" t="str">
            <v>NA</v>
          </cell>
          <cell r="W13">
            <v>0.10299999999999999</v>
          </cell>
          <cell r="X13">
            <v>0</v>
          </cell>
          <cell r="Y13">
            <v>78</v>
          </cell>
          <cell r="Z13">
            <v>3.2894252784083799</v>
          </cell>
          <cell r="AA13">
            <v>173</v>
          </cell>
          <cell r="AB13">
            <v>7.295776579033971</v>
          </cell>
        </row>
        <row r="14">
          <cell r="A14">
            <v>1971</v>
          </cell>
          <cell r="B14">
            <v>-166</v>
          </cell>
          <cell r="J14">
            <v>2564</v>
          </cell>
          <cell r="K14">
            <v>2594</v>
          </cell>
          <cell r="L14">
            <v>2702.540999102599</v>
          </cell>
          <cell r="O14">
            <v>-166</v>
          </cell>
          <cell r="P14">
            <v>-6.1423674998870199</v>
          </cell>
          <cell r="Q14">
            <v>-6.1423674998870199</v>
          </cell>
          <cell r="R14" t="str">
            <v/>
          </cell>
          <cell r="S14" t="str">
            <v>NA</v>
          </cell>
          <cell r="T14" t="str">
            <v/>
          </cell>
          <cell r="U14" t="str">
            <v>NA</v>
          </cell>
          <cell r="W14">
            <v>0.111</v>
          </cell>
          <cell r="X14">
            <v>10.530978071914729</v>
          </cell>
          <cell r="Y14">
            <v>103</v>
          </cell>
          <cell r="Z14">
            <v>3.8112280270383314</v>
          </cell>
          <cell r="AA14">
            <v>206</v>
          </cell>
          <cell r="AB14">
            <v>7.6224560540766628</v>
          </cell>
        </row>
        <row r="15">
          <cell r="A15">
            <v>1972</v>
          </cell>
          <cell r="B15">
            <v>-108</v>
          </cell>
          <cell r="J15">
            <v>3116</v>
          </cell>
          <cell r="K15">
            <v>3148</v>
          </cell>
          <cell r="L15">
            <v>3279.7220760119435</v>
          </cell>
          <cell r="O15">
            <v>-108</v>
          </cell>
          <cell r="P15">
            <v>-3.2929619491211639</v>
          </cell>
          <cell r="Q15">
            <v>-3.2929619491211639</v>
          </cell>
          <cell r="R15" t="str">
            <v/>
          </cell>
          <cell r="S15" t="str">
            <v>NA</v>
          </cell>
          <cell r="T15" t="str">
            <v/>
          </cell>
          <cell r="U15" t="str">
            <v>NA</v>
          </cell>
          <cell r="W15">
            <v>0.107</v>
          </cell>
          <cell r="X15">
            <v>10.165861383151716</v>
          </cell>
          <cell r="Y15">
            <v>153</v>
          </cell>
          <cell r="Z15">
            <v>4.6650294279216489</v>
          </cell>
          <cell r="AA15">
            <v>210</v>
          </cell>
          <cell r="AB15">
            <v>6.4029815677355968</v>
          </cell>
        </row>
        <row r="16">
          <cell r="A16">
            <v>1973</v>
          </cell>
          <cell r="B16">
            <v>-186</v>
          </cell>
          <cell r="J16">
            <v>3763</v>
          </cell>
          <cell r="K16">
            <v>3811</v>
          </cell>
          <cell r="L16">
            <v>3970.4640507247509</v>
          </cell>
          <cell r="O16">
            <v>-186</v>
          </cell>
          <cell r="P16">
            <v>-4.6845909602442664</v>
          </cell>
          <cell r="Q16">
            <v>-4.6845909602442664</v>
          </cell>
          <cell r="R16" t="str">
            <v/>
          </cell>
          <cell r="S16" t="str">
            <v>NA</v>
          </cell>
          <cell r="T16" t="str">
            <v/>
          </cell>
          <cell r="U16" t="str">
            <v>NA</v>
          </cell>
          <cell r="W16">
            <v>0.11</v>
          </cell>
          <cell r="X16">
            <v>10.425229764375855</v>
          </cell>
          <cell r="Y16">
            <v>190</v>
          </cell>
          <cell r="Z16">
            <v>4.7853348518624221</v>
          </cell>
          <cell r="AA16">
            <v>260</v>
          </cell>
          <cell r="AB16">
            <v>6.5483529551801567</v>
          </cell>
        </row>
        <row r="17">
          <cell r="A17">
            <v>1974</v>
          </cell>
          <cell r="B17">
            <v>-573</v>
          </cell>
          <cell r="J17">
            <v>4181</v>
          </cell>
          <cell r="K17">
            <v>4270</v>
          </cell>
          <cell r="L17">
            <v>4448.6700332182327</v>
          </cell>
          <cell r="O17">
            <v>-573</v>
          </cell>
          <cell r="P17">
            <v>-12.880254002239036</v>
          </cell>
          <cell r="Q17">
            <v>-12.880254002239036</v>
          </cell>
          <cell r="R17" t="str">
            <v/>
          </cell>
          <cell r="S17" t="str">
            <v>NA</v>
          </cell>
          <cell r="T17" t="str">
            <v/>
          </cell>
          <cell r="U17" t="str">
            <v>NA</v>
          </cell>
          <cell r="W17">
            <v>0.11799999999999999</v>
          </cell>
          <cell r="X17">
            <v>11.09001108906919</v>
          </cell>
          <cell r="Y17">
            <v>255</v>
          </cell>
          <cell r="Z17">
            <v>5.7320502104205131</v>
          </cell>
          <cell r="AA17">
            <v>273</v>
          </cell>
          <cell r="AB17">
            <v>6.1366655193913733</v>
          </cell>
        </row>
        <row r="18">
          <cell r="A18">
            <v>1975</v>
          </cell>
          <cell r="B18">
            <v>-103</v>
          </cell>
          <cell r="J18">
            <v>5257</v>
          </cell>
          <cell r="K18">
            <v>5370</v>
          </cell>
          <cell r="L18">
            <v>5594.6974422440071</v>
          </cell>
          <cell r="O18">
            <v>-103</v>
          </cell>
          <cell r="P18">
            <v>-1.8410289575674923</v>
          </cell>
          <cell r="Q18">
            <v>-1.8410289575674923</v>
          </cell>
          <cell r="R18" t="str">
            <v/>
          </cell>
          <cell r="S18" t="str">
            <v>NA</v>
          </cell>
          <cell r="T18" t="str">
            <v/>
          </cell>
          <cell r="U18" t="str">
            <v>NA</v>
          </cell>
          <cell r="W18">
            <v>0.107</v>
          </cell>
          <cell r="X18">
            <v>10.054145122356863</v>
          </cell>
          <cell r="Y18">
            <v>266</v>
          </cell>
          <cell r="Z18">
            <v>4.754501968086922</v>
          </cell>
          <cell r="AA18">
            <v>347</v>
          </cell>
          <cell r="AB18">
            <v>6.2023014395720368</v>
          </cell>
        </row>
        <row r="19">
          <cell r="A19">
            <v>1976</v>
          </cell>
          <cell r="B19">
            <v>-397</v>
          </cell>
          <cell r="J19">
            <v>6476</v>
          </cell>
          <cell r="K19">
            <v>6523</v>
          </cell>
          <cell r="L19">
            <v>6795.9425355228414</v>
          </cell>
          <cell r="O19">
            <v>-397</v>
          </cell>
          <cell r="P19">
            <v>-5.8417209669571912</v>
          </cell>
          <cell r="Q19">
            <v>-5.8417209669571912</v>
          </cell>
          <cell r="R19" t="str">
            <v/>
          </cell>
          <cell r="S19" t="str">
            <v>NA</v>
          </cell>
          <cell r="T19" t="str">
            <v/>
          </cell>
          <cell r="U19" t="str">
            <v>NA</v>
          </cell>
          <cell r="W19">
            <v>0.106</v>
          </cell>
          <cell r="X19">
            <v>10.10096828235155</v>
          </cell>
          <cell r="Y19">
            <v>319</v>
          </cell>
          <cell r="Z19">
            <v>4.6939773009051482</v>
          </cell>
          <cell r="AA19">
            <v>422</v>
          </cell>
          <cell r="AB19">
            <v>6.2095875265892557</v>
          </cell>
        </row>
        <row r="20">
          <cell r="A20">
            <v>1977</v>
          </cell>
          <cell r="B20">
            <v>-472</v>
          </cell>
          <cell r="J20">
            <v>7883</v>
          </cell>
          <cell r="K20">
            <v>8027</v>
          </cell>
          <cell r="L20">
            <v>8362.8745565908084</v>
          </cell>
          <cell r="O20">
            <v>-472</v>
          </cell>
          <cell r="P20">
            <v>-5.6439923474400944</v>
          </cell>
          <cell r="Q20">
            <v>-5.6439923474400944</v>
          </cell>
          <cell r="R20" t="str">
            <v/>
          </cell>
          <cell r="S20" t="str">
            <v>NA</v>
          </cell>
          <cell r="T20" t="str">
            <v/>
          </cell>
          <cell r="U20" t="str">
            <v>NA</v>
          </cell>
          <cell r="W20">
            <v>0.10100000000000001</v>
          </cell>
          <cell r="X20">
            <v>9.5204465236480882</v>
          </cell>
          <cell r="Y20">
            <v>386</v>
          </cell>
          <cell r="Z20">
            <v>4.6156378095590602</v>
          </cell>
          <cell r="AA20">
            <v>491</v>
          </cell>
          <cell r="AB20">
            <v>5.8711869546463697</v>
          </cell>
        </row>
        <row r="21">
          <cell r="A21">
            <v>1978</v>
          </cell>
          <cell r="B21">
            <v>-692</v>
          </cell>
          <cell r="J21">
            <v>9316</v>
          </cell>
          <cell r="K21">
            <v>9444</v>
          </cell>
          <cell r="L21">
            <v>9839.1662280358287</v>
          </cell>
          <cell r="O21">
            <v>-692</v>
          </cell>
          <cell r="P21">
            <v>-7.0331162617032277</v>
          </cell>
          <cell r="Q21">
            <v>-7.0331162617032277</v>
          </cell>
          <cell r="R21" t="str">
            <v/>
          </cell>
          <cell r="S21" t="str">
            <v>NA</v>
          </cell>
          <cell r="T21" t="str">
            <v/>
          </cell>
          <cell r="U21" t="str">
            <v>NA</v>
          </cell>
          <cell r="W21">
            <v>0.111</v>
          </cell>
          <cell r="X21">
            <v>10.509792964504374</v>
          </cell>
          <cell r="Y21">
            <v>509</v>
          </cell>
          <cell r="Z21">
            <v>5.1732025682181257</v>
          </cell>
          <cell r="AA21">
            <v>645</v>
          </cell>
          <cell r="AB21">
            <v>6.5554335098245406</v>
          </cell>
        </row>
        <row r="22">
          <cell r="A22">
            <v>1979</v>
          </cell>
          <cell r="B22">
            <v>-1582</v>
          </cell>
          <cell r="J22">
            <v>11036</v>
          </cell>
          <cell r="K22">
            <v>11129</v>
          </cell>
          <cell r="L22">
            <v>11594.671850043491</v>
          </cell>
          <cell r="O22">
            <v>-1582</v>
          </cell>
          <cell r="P22">
            <v>-13.644198132214203</v>
          </cell>
          <cell r="Q22">
            <v>-13.644198132214203</v>
          </cell>
          <cell r="R22" t="str">
            <v/>
          </cell>
          <cell r="S22" t="str">
            <v>NA</v>
          </cell>
          <cell r="T22" t="str">
            <v/>
          </cell>
          <cell r="U22" t="str">
            <v>NA</v>
          </cell>
          <cell r="W22">
            <v>0.13600000000000001</v>
          </cell>
          <cell r="X22">
            <v>12.944704424682536</v>
          </cell>
          <cell r="Y22">
            <v>687</v>
          </cell>
          <cell r="Z22">
            <v>5.9251353456581271</v>
          </cell>
          <cell r="AA22">
            <v>932</v>
          </cell>
          <cell r="AB22">
            <v>8.038174879408114</v>
          </cell>
        </row>
        <row r="23">
          <cell r="A23">
            <v>1980</v>
          </cell>
          <cell r="B23">
            <v>-1629</v>
          </cell>
          <cell r="J23">
            <v>13097</v>
          </cell>
          <cell r="K23">
            <v>13026</v>
          </cell>
          <cell r="L23">
            <v>13571.048209063394</v>
          </cell>
          <cell r="O23">
            <v>-1629</v>
          </cell>
          <cell r="P23">
            <v>-12.003494313078011</v>
          </cell>
          <cell r="Q23">
            <v>-12.003494313078011</v>
          </cell>
          <cell r="R23" t="str">
            <v/>
          </cell>
          <cell r="S23" t="str">
            <v>NA</v>
          </cell>
          <cell r="T23" t="str">
            <v/>
          </cell>
          <cell r="U23" t="str">
            <v>NA</v>
          </cell>
          <cell r="W23">
            <v>0.13300000000000001</v>
          </cell>
          <cell r="X23">
            <v>12.835419734465871</v>
          </cell>
          <cell r="Y23">
            <v>731</v>
          </cell>
          <cell r="Z23">
            <v>5.3864667543646574</v>
          </cell>
          <cell r="AA23">
            <v>1159</v>
          </cell>
          <cell r="AB23">
            <v>8.5402393547313782</v>
          </cell>
        </row>
        <row r="24">
          <cell r="A24">
            <v>1981</v>
          </cell>
          <cell r="B24">
            <v>0</v>
          </cell>
          <cell r="J24">
            <v>15892</v>
          </cell>
          <cell r="K24">
            <v>15511</v>
          </cell>
          <cell r="L24">
            <v>16160.028310362528</v>
          </cell>
          <cell r="O24">
            <v>0</v>
          </cell>
          <cell r="P24">
            <v>0</v>
          </cell>
          <cell r="Q24">
            <v>0</v>
          </cell>
          <cell r="R24" t="str">
            <v/>
          </cell>
          <cell r="S24" t="str">
            <v>NA</v>
          </cell>
          <cell r="T24" t="str">
            <v/>
          </cell>
          <cell r="U24" t="str">
            <v>NA</v>
          </cell>
          <cell r="W24">
            <v>0.13700000000000001</v>
          </cell>
          <cell r="X24">
            <v>13.472773427035893</v>
          </cell>
          <cell r="Y24">
            <v>948</v>
          </cell>
          <cell r="Z24">
            <v>5.8663263565701813</v>
          </cell>
          <cell r="AA24">
            <v>1455</v>
          </cell>
          <cell r="AB24">
            <v>9.0036970979004369</v>
          </cell>
        </row>
        <row r="25">
          <cell r="A25">
            <v>1982</v>
          </cell>
          <cell r="B25">
            <v>-1671</v>
          </cell>
          <cell r="J25">
            <v>18893</v>
          </cell>
          <cell r="K25">
            <v>17925</v>
          </cell>
          <cell r="L25">
            <v>18675.037551624544</v>
          </cell>
          <cell r="O25">
            <v>-1671</v>
          </cell>
          <cell r="P25">
            <v>-8.9477731725077021</v>
          </cell>
          <cell r="Q25">
            <v>-8.9477731725077021</v>
          </cell>
          <cell r="R25" t="str">
            <v/>
          </cell>
          <cell r="S25" t="str">
            <v>NA</v>
          </cell>
          <cell r="T25" t="str">
            <v/>
          </cell>
          <cell r="U25" t="str">
            <v>NA</v>
          </cell>
          <cell r="W25">
            <v>0.129</v>
          </cell>
          <cell r="X25">
            <v>13.050560103361013</v>
          </cell>
          <cell r="Y25">
            <v>964</v>
          </cell>
          <cell r="Z25">
            <v>5.1619708786938503</v>
          </cell>
          <cell r="AA25">
            <v>1637</v>
          </cell>
          <cell r="AB25">
            <v>8.7657119589438111</v>
          </cell>
        </row>
        <row r="26">
          <cell r="A26">
            <v>1983</v>
          </cell>
          <cell r="B26">
            <v>-1175</v>
          </cell>
          <cell r="J26">
            <v>20780</v>
          </cell>
          <cell r="K26">
            <v>19604</v>
          </cell>
          <cell r="L26">
            <v>20424.292115037522</v>
          </cell>
          <cell r="O26">
            <v>-1175</v>
          </cell>
          <cell r="P26">
            <v>-5.7529533625055151</v>
          </cell>
          <cell r="Q26">
            <v>-5.7529533625055151</v>
          </cell>
          <cell r="R26" t="str">
            <v/>
          </cell>
          <cell r="S26" t="str">
            <v>NA</v>
          </cell>
          <cell r="T26" t="str">
            <v/>
          </cell>
          <cell r="U26" t="str">
            <v>NA</v>
          </cell>
          <cell r="W26">
            <v>0.106</v>
          </cell>
          <cell r="X26">
            <v>10.784608776615871</v>
          </cell>
          <cell r="Y26">
            <v>1021</v>
          </cell>
          <cell r="Z26">
            <v>4.998949262228197</v>
          </cell>
          <cell r="AA26">
            <v>1387</v>
          </cell>
          <cell r="AB26">
            <v>6.7909330330171489</v>
          </cell>
        </row>
        <row r="27">
          <cell r="A27">
            <v>1984</v>
          </cell>
          <cell r="B27">
            <v>-1200</v>
          </cell>
          <cell r="J27">
            <v>23013</v>
          </cell>
          <cell r="K27">
            <v>21462</v>
          </cell>
          <cell r="L27">
            <v>22360.036593191966</v>
          </cell>
          <cell r="O27">
            <v>-1200</v>
          </cell>
          <cell r="P27">
            <v>-5.366717514073156</v>
          </cell>
          <cell r="Q27">
            <v>-5.366717514073156</v>
          </cell>
          <cell r="R27" t="str">
            <v/>
          </cell>
          <cell r="S27" t="str">
            <v>NA</v>
          </cell>
          <cell r="T27" t="str">
            <v/>
          </cell>
          <cell r="U27" t="str">
            <v>NA</v>
          </cell>
          <cell r="W27">
            <v>9.9000000000000005E-2</v>
          </cell>
          <cell r="X27">
            <v>10.189102287487659</v>
          </cell>
          <cell r="Y27">
            <v>1088</v>
          </cell>
          <cell r="Z27">
            <v>4.865823879426328</v>
          </cell>
          <cell r="AA27">
            <v>1381</v>
          </cell>
          <cell r="AB27">
            <v>6.1761974057791909</v>
          </cell>
        </row>
        <row r="28">
          <cell r="A28">
            <v>1985</v>
          </cell>
          <cell r="B28">
            <v>-825</v>
          </cell>
          <cell r="J28">
            <v>24998</v>
          </cell>
          <cell r="K28">
            <v>23217</v>
          </cell>
          <cell r="L28">
            <v>24188.471232137632</v>
          </cell>
          <cell r="O28">
            <v>-825</v>
          </cell>
          <cell r="P28">
            <v>-3.4107157582736223</v>
          </cell>
          <cell r="Q28">
            <v>-3.4107157582736223</v>
          </cell>
          <cell r="R28" t="str">
            <v/>
          </cell>
          <cell r="S28" t="str">
            <v>NA</v>
          </cell>
          <cell r="T28" t="str">
            <v/>
          </cell>
          <cell r="U28" t="str">
            <v>NA</v>
          </cell>
          <cell r="W28">
            <v>8.7999999999999995E-2</v>
          </cell>
          <cell r="X28">
            <v>9.0945144027012272</v>
          </cell>
          <cell r="Y28">
            <v>1073</v>
          </cell>
          <cell r="Z28">
            <v>4.4359975862152687</v>
          </cell>
          <cell r="AA28">
            <v>1312</v>
          </cell>
          <cell r="AB28">
            <v>5.4240716058848388</v>
          </cell>
        </row>
        <row r="29">
          <cell r="A29">
            <v>1986</v>
          </cell>
          <cell r="B29">
            <v>-777</v>
          </cell>
          <cell r="J29">
            <v>26625</v>
          </cell>
          <cell r="K29">
            <v>24921</v>
          </cell>
          <cell r="L29">
            <v>25963.771873028469</v>
          </cell>
          <cell r="O29">
            <v>-777</v>
          </cell>
          <cell r="P29">
            <v>-2.9926314396836866</v>
          </cell>
          <cell r="Q29">
            <v>-2.9926314396836866</v>
          </cell>
          <cell r="R29" t="str">
            <v/>
          </cell>
          <cell r="S29" t="str">
            <v>NA</v>
          </cell>
          <cell r="T29" t="str">
            <v/>
          </cell>
          <cell r="U29" t="str">
            <v>NA</v>
          </cell>
          <cell r="W29">
            <v>8.5999999999999993E-2</v>
          </cell>
          <cell r="X29">
            <v>8.8190190978323315</v>
          </cell>
          <cell r="Y29">
            <v>1168</v>
          </cell>
          <cell r="Z29">
            <v>4.4985759608115137</v>
          </cell>
          <cell r="AA29">
            <v>1318</v>
          </cell>
          <cell r="AB29">
            <v>5.0763040379705267</v>
          </cell>
        </row>
        <row r="30">
          <cell r="A30">
            <v>1987</v>
          </cell>
          <cell r="B30">
            <v>-76</v>
          </cell>
          <cell r="J30">
            <v>28451</v>
          </cell>
          <cell r="K30">
            <v>26465</v>
          </cell>
          <cell r="L30">
            <v>27572.377618061008</v>
          </cell>
          <cell r="O30">
            <v>-76</v>
          </cell>
          <cell r="P30">
            <v>-0.27563818054710293</v>
          </cell>
          <cell r="Q30">
            <v>-0.27563818054710293</v>
          </cell>
          <cell r="R30" t="str">
            <v/>
          </cell>
          <cell r="S30" t="str">
            <v>NA</v>
          </cell>
          <cell r="T30" t="str">
            <v/>
          </cell>
          <cell r="U30" t="str">
            <v>NA</v>
          </cell>
          <cell r="W30">
            <v>7.8E-2</v>
          </cell>
          <cell r="X30">
            <v>8.0485550819757741</v>
          </cell>
          <cell r="Y30">
            <v>1156</v>
          </cell>
          <cell r="Z30">
            <v>4.19260179884804</v>
          </cell>
          <cell r="AA30">
            <v>1229</v>
          </cell>
          <cell r="AB30">
            <v>4.4573595248998625</v>
          </cell>
        </row>
        <row r="31">
          <cell r="A31">
            <v>1988</v>
          </cell>
          <cell r="B31">
            <v>79</v>
          </cell>
          <cell r="J31">
            <v>30389</v>
          </cell>
          <cell r="K31">
            <v>27968</v>
          </cell>
          <cell r="L31">
            <v>29138.267796029861</v>
          </cell>
          <cell r="O31">
            <v>79</v>
          </cell>
          <cell r="P31">
            <v>0.27112112687345086</v>
          </cell>
          <cell r="Q31">
            <v>0.27112112687345086</v>
          </cell>
          <cell r="R31" t="str">
            <v/>
          </cell>
          <cell r="S31" t="str">
            <v>NA</v>
          </cell>
          <cell r="T31" t="str">
            <v/>
          </cell>
          <cell r="U31" t="str">
            <v>NA</v>
          </cell>
          <cell r="W31">
            <v>7.4999999999999997E-2</v>
          </cell>
          <cell r="X31">
            <v>7.821930308124017</v>
          </cell>
          <cell r="Y31">
            <v>1030</v>
          </cell>
          <cell r="Z31">
            <v>3.5348703883500558</v>
          </cell>
          <cell r="AA31">
            <v>1408</v>
          </cell>
          <cell r="AB31">
            <v>4.8321335017445417</v>
          </cell>
        </row>
        <row r="32">
          <cell r="A32">
            <v>1989</v>
          </cell>
          <cell r="B32">
            <v>-442</v>
          </cell>
          <cell r="J32">
            <v>33706</v>
          </cell>
          <cell r="K32">
            <v>30728</v>
          </cell>
          <cell r="L32">
            <v>32013.754749585438</v>
          </cell>
          <cell r="O32">
            <v>-442</v>
          </cell>
          <cell r="P32">
            <v>-1.3806565442178371</v>
          </cell>
          <cell r="Q32">
            <v>-1.3806565442178371</v>
          </cell>
          <cell r="R32" t="str">
            <v/>
          </cell>
          <cell r="S32" t="str">
            <v>NA</v>
          </cell>
          <cell r="T32" t="str">
            <v/>
          </cell>
          <cell r="U32" t="str">
            <v>NA</v>
          </cell>
          <cell r="W32">
            <v>0.08</v>
          </cell>
          <cell r="X32">
            <v>8.4228795437839672</v>
          </cell>
          <cell r="Y32">
            <v>1230</v>
          </cell>
          <cell r="Z32">
            <v>3.8420985280270128</v>
          </cell>
          <cell r="AA32">
            <v>1622</v>
          </cell>
          <cell r="AB32">
            <v>5.066572205251882</v>
          </cell>
        </row>
        <row r="33">
          <cell r="A33">
            <v>1990</v>
          </cell>
          <cell r="B33">
            <v>-284</v>
          </cell>
          <cell r="J33">
            <v>36541</v>
          </cell>
          <cell r="K33">
            <v>33650</v>
          </cell>
          <cell r="L33">
            <v>35058.020285197541</v>
          </cell>
          <cell r="O33">
            <v>-284</v>
          </cell>
          <cell r="P33">
            <v>-0.81008567423275923</v>
          </cell>
          <cell r="Q33">
            <v>-0.81008567423275923</v>
          </cell>
          <cell r="R33" t="str">
            <v/>
          </cell>
          <cell r="S33" t="str">
            <v>NA</v>
          </cell>
          <cell r="T33" t="str">
            <v/>
          </cell>
          <cell r="U33" t="str">
            <v>NA</v>
          </cell>
          <cell r="W33">
            <v>9.5000000000000001E-2</v>
          </cell>
          <cell r="X33">
            <v>9.9018568982508075</v>
          </cell>
          <cell r="Y33">
            <v>1456</v>
          </cell>
          <cell r="Z33">
            <v>4.1531152876158366</v>
          </cell>
          <cell r="AA33">
            <v>2172</v>
          </cell>
          <cell r="AB33">
            <v>6.1954439592730743</v>
          </cell>
        </row>
        <row r="34">
          <cell r="A34">
            <v>1991</v>
          </cell>
          <cell r="B34">
            <v>267</v>
          </cell>
          <cell r="J34">
            <v>38018</v>
          </cell>
          <cell r="K34">
            <v>35161</v>
          </cell>
          <cell r="L34">
            <v>36632.245207959306</v>
          </cell>
          <cell r="O34">
            <v>267</v>
          </cell>
          <cell r="P34">
            <v>0.72886605362094303</v>
          </cell>
          <cell r="Q34">
            <v>0.72886605362094303</v>
          </cell>
          <cell r="R34" t="str">
            <v/>
          </cell>
          <cell r="S34" t="str">
            <v>NA</v>
          </cell>
          <cell r="T34" t="str">
            <v/>
          </cell>
          <cell r="U34" t="str">
            <v>NA</v>
          </cell>
          <cell r="W34">
            <v>9.5000000000000001E-2</v>
          </cell>
          <cell r="X34">
            <v>9.8593738371659025</v>
          </cell>
          <cell r="Y34">
            <v>1536</v>
          </cell>
          <cell r="Z34">
            <v>4.1930271848755369</v>
          </cell>
          <cell r="AA34">
            <v>2247</v>
          </cell>
          <cell r="AB34">
            <v>6.133940159124565</v>
          </cell>
        </row>
        <row r="35">
          <cell r="A35">
            <v>1992</v>
          </cell>
          <cell r="B35">
            <v>406</v>
          </cell>
          <cell r="J35">
            <v>40489</v>
          </cell>
          <cell r="K35">
            <v>36983</v>
          </cell>
          <cell r="L35">
            <v>38530.483334545635</v>
          </cell>
          <cell r="O35">
            <v>406</v>
          </cell>
          <cell r="P35">
            <v>1.0537111524785592</v>
          </cell>
          <cell r="Q35">
            <v>1.0537111524785592</v>
          </cell>
          <cell r="R35" t="str">
            <v/>
          </cell>
          <cell r="S35" t="str">
            <v>NA</v>
          </cell>
          <cell r="T35" t="str">
            <v/>
          </cell>
          <cell r="U35" t="str">
            <v>NA</v>
          </cell>
          <cell r="W35">
            <v>9.4E-2</v>
          </cell>
          <cell r="X35">
            <v>9.8778049757492905</v>
          </cell>
          <cell r="Y35">
            <v>1794</v>
          </cell>
          <cell r="Z35">
            <v>4.6560537131688058</v>
          </cell>
          <cell r="AA35">
            <v>2177</v>
          </cell>
          <cell r="AB35">
            <v>5.6500718693246883</v>
          </cell>
        </row>
        <row r="36">
          <cell r="A36">
            <v>1993</v>
          </cell>
          <cell r="B36">
            <v>1585</v>
          </cell>
          <cell r="J36">
            <v>43605</v>
          </cell>
          <cell r="K36">
            <v>39993</v>
          </cell>
          <cell r="L36">
            <v>41666.431062879798</v>
          </cell>
          <cell r="O36">
            <v>1585</v>
          </cell>
          <cell r="P36">
            <v>3.804021509804953</v>
          </cell>
          <cell r="Q36">
            <v>3.804021509804953</v>
          </cell>
          <cell r="R36" t="str">
            <v/>
          </cell>
          <cell r="S36" t="str">
            <v>NA</v>
          </cell>
          <cell r="T36" t="str">
            <v/>
          </cell>
          <cell r="U36" t="str">
            <v>NA</v>
          </cell>
          <cell r="W36">
            <v>8.2000000000000003E-2</v>
          </cell>
          <cell r="X36">
            <v>8.5815125240843457</v>
          </cell>
          <cell r="Y36">
            <v>1688</v>
          </cell>
          <cell r="Z36">
            <v>4.0512229076030035</v>
          </cell>
          <cell r="AA36">
            <v>2073</v>
          </cell>
          <cell r="AB36">
            <v>4.9752281323821244</v>
          </cell>
        </row>
        <row r="37">
          <cell r="A37">
            <v>1994</v>
          </cell>
          <cell r="B37">
            <v>1268</v>
          </cell>
          <cell r="J37">
            <v>46864</v>
          </cell>
          <cell r="K37">
            <v>43175</v>
          </cell>
          <cell r="L37">
            <v>44981.575804261629</v>
          </cell>
          <cell r="O37">
            <v>1268</v>
          </cell>
          <cell r="P37">
            <v>2.8189319234117796</v>
          </cell>
          <cell r="Q37">
            <v>2.8189319234117796</v>
          </cell>
          <cell r="R37" t="str">
            <v/>
          </cell>
          <cell r="S37" t="str">
            <v>NA</v>
          </cell>
          <cell r="T37" t="str">
            <v/>
          </cell>
          <cell r="U37" t="str">
            <v>NA</v>
          </cell>
          <cell r="W37">
            <v>0.09</v>
          </cell>
          <cell r="X37">
            <v>9.376639045180811</v>
          </cell>
          <cell r="Y37">
            <v>2203</v>
          </cell>
          <cell r="Z37">
            <v>4.8975607470632108</v>
          </cell>
          <cell r="AA37">
            <v>2196</v>
          </cell>
          <cell r="AB37">
            <v>4.881998820041221</v>
          </cell>
        </row>
        <row r="38">
          <cell r="A38">
            <v>1995</v>
          </cell>
          <cell r="B38">
            <v>1359</v>
          </cell>
          <cell r="C38">
            <v>0</v>
          </cell>
          <cell r="D38">
            <v>0</v>
          </cell>
          <cell r="E38">
            <v>0</v>
          </cell>
          <cell r="H38">
            <v>0</v>
          </cell>
          <cell r="I38">
            <v>0</v>
          </cell>
          <cell r="J38">
            <v>54767</v>
          </cell>
          <cell r="K38">
            <v>48111</v>
          </cell>
          <cell r="L38">
            <v>50124.11334149001</v>
          </cell>
          <cell r="O38">
            <v>1450</v>
          </cell>
          <cell r="P38">
            <v>2.711269904649054</v>
          </cell>
          <cell r="Q38">
            <v>2.8928192507293073</v>
          </cell>
          <cell r="R38" t="str">
            <v/>
          </cell>
          <cell r="S38" t="str">
            <v>NA</v>
          </cell>
          <cell r="T38" t="str">
            <v/>
          </cell>
          <cell r="U38" t="str">
            <v>NA</v>
          </cell>
          <cell r="V38">
            <v>5211</v>
          </cell>
          <cell r="W38">
            <v>9.5000000000000001E-2</v>
          </cell>
          <cell r="X38">
            <v>10.396193872793393</v>
          </cell>
          <cell r="Y38">
            <v>2634</v>
          </cell>
          <cell r="Z38">
            <v>5.2549557975317205</v>
          </cell>
          <cell r="AA38">
            <v>2577</v>
          </cell>
          <cell r="AB38">
            <v>5.141238075261672</v>
          </cell>
        </row>
        <row r="39">
          <cell r="A39">
            <v>1996</v>
          </cell>
          <cell r="B39">
            <v>1606</v>
          </cell>
          <cell r="C39">
            <v>0</v>
          </cell>
          <cell r="D39">
            <v>0</v>
          </cell>
          <cell r="E39">
            <v>0</v>
          </cell>
          <cell r="H39">
            <v>11819</v>
          </cell>
          <cell r="I39">
            <v>11645</v>
          </cell>
          <cell r="J39">
            <v>60144</v>
          </cell>
          <cell r="L39">
            <v>55323.943859148538</v>
          </cell>
          <cell r="O39">
            <v>1769</v>
          </cell>
          <cell r="P39">
            <v>2.9029022299798082</v>
          </cell>
          <cell r="Q39">
            <v>3.1975305385020425</v>
          </cell>
          <cell r="R39" t="str">
            <v/>
          </cell>
          <cell r="S39" t="str">
            <v>NA</v>
          </cell>
          <cell r="T39" t="str">
            <v/>
          </cell>
          <cell r="U39" t="str">
            <v>NA</v>
          </cell>
          <cell r="V39">
            <v>6602</v>
          </cell>
          <cell r="X39">
            <v>11.933350262968052</v>
          </cell>
          <cell r="Y39">
            <v>3331</v>
          </cell>
          <cell r="Z39">
            <v>6.0209012005371987</v>
          </cell>
          <cell r="AA39">
            <v>3271</v>
          </cell>
          <cell r="AB39">
            <v>5.9124490624308539</v>
          </cell>
          <cell r="AC39">
            <v>47876.099163770792</v>
          </cell>
          <cell r="AD39">
            <v>86.537755308371516</v>
          </cell>
        </row>
        <row r="40">
          <cell r="A40">
            <v>1997</v>
          </cell>
          <cell r="B40">
            <v>1629</v>
          </cell>
          <cell r="C40">
            <v>0</v>
          </cell>
          <cell r="D40">
            <v>0</v>
          </cell>
          <cell r="E40">
            <v>0</v>
          </cell>
          <cell r="H40">
            <v>14543</v>
          </cell>
          <cell r="I40">
            <v>14281</v>
          </cell>
          <cell r="J40">
            <v>69371</v>
          </cell>
          <cell r="L40">
            <v>62752.920709810271</v>
          </cell>
          <cell r="O40">
            <v>1912</v>
          </cell>
          <cell r="P40">
            <v>2.5958951098595411</v>
          </cell>
          <cell r="Q40">
            <v>3.0468701350837586</v>
          </cell>
          <cell r="R40" t="str">
            <v/>
          </cell>
          <cell r="S40" t="str">
            <v>NA</v>
          </cell>
          <cell r="T40" t="str">
            <v/>
          </cell>
          <cell r="U40" t="str">
            <v>NA</v>
          </cell>
          <cell r="V40">
            <v>8515</v>
          </cell>
          <cell r="X40">
            <v>13.569089539873538</v>
          </cell>
          <cell r="Y40">
            <v>4265</v>
          </cell>
          <cell r="Z40">
            <v>6.7964964048808731</v>
          </cell>
          <cell r="AA40">
            <v>4250</v>
          </cell>
          <cell r="AB40">
            <v>6.7725931349926638</v>
          </cell>
          <cell r="AC40">
            <v>53809.980888519807</v>
          </cell>
          <cell r="AD40">
            <v>85.748966390511924</v>
          </cell>
          <cell r="AG40">
            <v>19.23</v>
          </cell>
          <cell r="AH40">
            <v>17.395434190795168</v>
          </cell>
        </row>
        <row r="41">
          <cell r="A41">
            <v>1998</v>
          </cell>
          <cell r="B41">
            <v>630</v>
          </cell>
          <cell r="C41">
            <v>0</v>
          </cell>
          <cell r="D41">
            <v>0</v>
          </cell>
          <cell r="E41">
            <v>0</v>
          </cell>
          <cell r="H41">
            <v>18119</v>
          </cell>
          <cell r="I41">
            <v>17731</v>
          </cell>
          <cell r="J41">
            <v>80362</v>
          </cell>
          <cell r="L41">
            <v>72185.581269004833</v>
          </cell>
          <cell r="O41">
            <v>627</v>
          </cell>
          <cell r="P41">
            <v>0.87275047028056629</v>
          </cell>
          <cell r="Q41">
            <v>0.86859451566018264</v>
          </cell>
          <cell r="R41" t="str">
            <v/>
          </cell>
          <cell r="S41" t="str">
            <v>NA</v>
          </cell>
          <cell r="T41" t="str">
            <v/>
          </cell>
          <cell r="U41" t="str">
            <v>NA</v>
          </cell>
          <cell r="V41">
            <v>10590</v>
          </cell>
          <cell r="X41">
            <v>14.67051980995428</v>
          </cell>
          <cell r="Y41">
            <v>5315</v>
          </cell>
          <cell r="Z41">
            <v>7.3629662691130306</v>
          </cell>
          <cell r="AA41">
            <v>5275</v>
          </cell>
          <cell r="AB41">
            <v>7.3075535408412495</v>
          </cell>
          <cell r="AC41">
            <v>62891.59562382671</v>
          </cell>
          <cell r="AD41">
            <v>87.124872472047556</v>
          </cell>
          <cell r="AG41">
            <v>26.169999999999998</v>
          </cell>
          <cell r="AH41">
            <v>23.50733757011842</v>
          </cell>
        </row>
        <row r="42">
          <cell r="A42">
            <v>1999</v>
          </cell>
          <cell r="B42">
            <v>225</v>
          </cell>
          <cell r="C42">
            <v>0</v>
          </cell>
          <cell r="D42">
            <v>0</v>
          </cell>
          <cell r="E42">
            <v>0</v>
          </cell>
          <cell r="H42">
            <v>22486</v>
          </cell>
          <cell r="I42">
            <v>21883</v>
          </cell>
          <cell r="J42">
            <v>92669</v>
          </cell>
          <cell r="L42">
            <v>80595.720711103437</v>
          </cell>
          <cell r="O42">
            <v>226</v>
          </cell>
          <cell r="P42">
            <v>0.27917114955335637</v>
          </cell>
          <cell r="Q42">
            <v>0.28041191021803796</v>
          </cell>
          <cell r="R42" t="str">
            <v/>
          </cell>
          <cell r="S42" t="str">
            <v>NA</v>
          </cell>
          <cell r="T42" t="str">
            <v/>
          </cell>
          <cell r="U42" t="str">
            <v>NA</v>
          </cell>
          <cell r="V42">
            <v>13316</v>
          </cell>
          <cell r="X42">
            <v>16.521969010899973</v>
          </cell>
          <cell r="Y42">
            <v>6743</v>
          </cell>
          <cell r="Z42">
            <v>8.3664491619479211</v>
          </cell>
          <cell r="AA42">
            <v>6573</v>
          </cell>
          <cell r="AB42">
            <v>8.1555198489520517</v>
          </cell>
          <cell r="AC42">
            <v>71443.33311937144</v>
          </cell>
          <cell r="AD42">
            <v>88.644077488259128</v>
          </cell>
          <cell r="AG42">
            <v>25.19</v>
          </cell>
          <cell r="AH42">
            <v>21.908148406831796</v>
          </cell>
        </row>
        <row r="43">
          <cell r="A43">
            <v>2000</v>
          </cell>
          <cell r="B43">
            <v>-379</v>
          </cell>
          <cell r="C43">
            <v>0</v>
          </cell>
          <cell r="D43">
            <v>-310</v>
          </cell>
          <cell r="E43">
            <v>-49</v>
          </cell>
          <cell r="H43">
            <v>25855</v>
          </cell>
          <cell r="I43">
            <v>25164</v>
          </cell>
          <cell r="J43">
            <v>108400</v>
          </cell>
          <cell r="L43">
            <v>94127.947461896387</v>
          </cell>
          <cell r="O43">
            <v>639</v>
          </cell>
          <cell r="P43">
            <v>-0.40264343398481278</v>
          </cell>
          <cell r="Q43">
            <v>0.67886320400077926</v>
          </cell>
          <cell r="R43" t="str">
            <v/>
          </cell>
          <cell r="S43" t="str">
            <v>NA</v>
          </cell>
          <cell r="T43" t="str">
            <v/>
          </cell>
          <cell r="U43" t="str">
            <v>NA</v>
          </cell>
          <cell r="V43">
            <v>15912</v>
          </cell>
          <cell r="X43">
            <v>16.904649924977154</v>
          </cell>
          <cell r="Y43">
            <v>8157</v>
          </cell>
          <cell r="Z43">
            <v>8.6658640923855348</v>
          </cell>
          <cell r="AA43">
            <v>7755</v>
          </cell>
          <cell r="AB43">
            <v>8.238785832591617</v>
          </cell>
          <cell r="AC43">
            <v>83816.01644264067</v>
          </cell>
          <cell r="AD43">
            <v>89.044772251694909</v>
          </cell>
          <cell r="AG43">
            <v>-4.0599999999999996</v>
          </cell>
          <cell r="AH43">
            <v>-3.5254563348274846</v>
          </cell>
        </row>
        <row r="44">
          <cell r="A44">
            <v>2001</v>
          </cell>
          <cell r="B44">
            <v>-757</v>
          </cell>
          <cell r="C44">
            <v>0</v>
          </cell>
          <cell r="D44">
            <v>-532</v>
          </cell>
          <cell r="E44">
            <v>-134</v>
          </cell>
          <cell r="H44">
            <v>29151</v>
          </cell>
          <cell r="I44">
            <v>27351</v>
          </cell>
          <cell r="J44">
            <v>122010</v>
          </cell>
          <cell r="L44">
            <v>103547.38360126226</v>
          </cell>
          <cell r="O44">
            <v>226</v>
          </cell>
          <cell r="P44">
            <v>-0.73106627485155706</v>
          </cell>
          <cell r="Q44">
            <v>0.21825756686453354</v>
          </cell>
          <cell r="R44" t="str">
            <v/>
          </cell>
          <cell r="S44" t="str">
            <v>NA</v>
          </cell>
          <cell r="T44" t="str">
            <v/>
          </cell>
          <cell r="U44" t="str">
            <v>NA</v>
          </cell>
          <cell r="V44">
            <v>18167</v>
          </cell>
          <cell r="X44">
            <v>17.544624854991067</v>
          </cell>
          <cell r="Y44">
            <v>9541</v>
          </cell>
          <cell r="Z44">
            <v>9.2141391391792684</v>
          </cell>
          <cell r="AA44">
            <v>8626</v>
          </cell>
          <cell r="AB44">
            <v>8.3304857158117986</v>
          </cell>
          <cell r="AC44">
            <v>100077.3100783391</v>
          </cell>
          <cell r="AD44">
            <v>96.648806177193592</v>
          </cell>
          <cell r="AG44">
            <v>-20.095000000000002</v>
          </cell>
          <cell r="AH44">
            <v>-17.054214191192241</v>
          </cell>
        </row>
        <row r="45">
          <cell r="A45">
            <v>2002</v>
          </cell>
          <cell r="B45">
            <v>336</v>
          </cell>
          <cell r="C45">
            <v>0</v>
          </cell>
          <cell r="D45">
            <v>-908</v>
          </cell>
          <cell r="E45">
            <v>-288</v>
          </cell>
          <cell r="H45">
            <v>32033</v>
          </cell>
          <cell r="I45">
            <v>29030</v>
          </cell>
          <cell r="J45">
            <v>135956</v>
          </cell>
          <cell r="L45">
            <v>112783.23016751956</v>
          </cell>
          <cell r="O45">
            <v>347</v>
          </cell>
          <cell r="P45">
            <v>0.29791663131205887</v>
          </cell>
          <cell r="Q45">
            <v>0.30766985436096556</v>
          </cell>
          <cell r="R45">
            <v>-10.850000000000001</v>
          </cell>
          <cell r="S45" t="str">
            <v>NA</v>
          </cell>
          <cell r="T45" t="str">
            <v/>
          </cell>
          <cell r="U45" t="str">
            <v>NA</v>
          </cell>
          <cell r="V45">
            <v>20132</v>
          </cell>
          <cell r="X45">
            <v>17.850171492780859</v>
          </cell>
          <cell r="Y45">
            <v>10804</v>
          </cell>
          <cell r="Z45">
            <v>9.5794383473079883</v>
          </cell>
          <cell r="AA45">
            <v>9328</v>
          </cell>
          <cell r="AB45">
            <v>8.2707331454728727</v>
          </cell>
          <cell r="AC45">
            <v>112748.19801797738</v>
          </cell>
          <cell r="AD45">
            <v>99.968938511966584</v>
          </cell>
          <cell r="AE45">
            <v>0.15053460611954933</v>
          </cell>
          <cell r="AF45">
            <v>181.4638832314937</v>
          </cell>
          <cell r="AG45">
            <v>-22.560000000000002</v>
          </cell>
          <cell r="AH45">
            <v>-18.714802381500203</v>
          </cell>
        </row>
        <row r="46">
          <cell r="A46">
            <v>2003</v>
          </cell>
          <cell r="B46">
            <v>714</v>
          </cell>
          <cell r="C46">
            <v>0</v>
          </cell>
          <cell r="D46">
            <v>-1301</v>
          </cell>
          <cell r="E46">
            <v>-469</v>
          </cell>
          <cell r="F46">
            <v>2296</v>
          </cell>
          <cell r="H46">
            <v>36187</v>
          </cell>
          <cell r="I46">
            <v>32688</v>
          </cell>
          <cell r="J46">
            <v>145534</v>
          </cell>
          <cell r="L46">
            <v>123691.97966059941</v>
          </cell>
          <cell r="O46">
            <v>1613</v>
          </cell>
          <cell r="P46">
            <v>0.57724033681016118</v>
          </cell>
          <cell r="Q46">
            <v>1.3040457468834594</v>
          </cell>
          <cell r="R46">
            <v>-25.75</v>
          </cell>
          <cell r="S46" t="str">
            <v>NA</v>
          </cell>
          <cell r="T46" t="str">
            <v/>
          </cell>
          <cell r="U46" t="str">
            <v>NA</v>
          </cell>
          <cell r="V46">
            <v>23613</v>
          </cell>
          <cell r="X46">
            <v>19.090162567364615</v>
          </cell>
          <cell r="Y46">
            <v>13783</v>
          </cell>
          <cell r="Z46">
            <v>11.143002188031444</v>
          </cell>
          <cell r="AA46">
            <v>9830</v>
          </cell>
          <cell r="AB46">
            <v>7.9471603793331713</v>
          </cell>
          <cell r="AC46">
            <v>132363.31692510506</v>
          </cell>
          <cell r="AD46">
            <v>107.01042807164951</v>
          </cell>
          <cell r="AE46">
            <v>1.0517178606904578</v>
          </cell>
          <cell r="AF46">
            <v>1237.4343717168329</v>
          </cell>
          <cell r="AG46">
            <v>-21.65</v>
          </cell>
          <cell r="AH46">
            <v>-18.400726700647112</v>
          </cell>
        </row>
        <row r="47">
          <cell r="A47">
            <v>2004</v>
          </cell>
          <cell r="B47">
            <v>-154</v>
          </cell>
          <cell r="C47">
            <v>0</v>
          </cell>
          <cell r="D47">
            <v>-1686</v>
          </cell>
          <cell r="E47">
            <v>-630</v>
          </cell>
          <cell r="F47">
            <v>3217</v>
          </cell>
          <cell r="H47">
            <v>42079</v>
          </cell>
          <cell r="I47">
            <v>37840</v>
          </cell>
          <cell r="J47">
            <v>156189</v>
          </cell>
          <cell r="L47">
            <v>132491.48707167557</v>
          </cell>
          <cell r="O47">
            <v>481</v>
          </cell>
          <cell r="P47">
            <v>-0.11623388294878802</v>
          </cell>
          <cell r="Q47">
            <v>0.36304219284653921</v>
          </cell>
          <cell r="R47">
            <v>-25.499999999999996</v>
          </cell>
          <cell r="S47" t="str">
            <v>NA</v>
          </cell>
          <cell r="T47" t="str">
            <v/>
          </cell>
          <cell r="U47" t="str">
            <v>NA</v>
          </cell>
          <cell r="V47">
            <v>28312</v>
          </cell>
          <cell r="X47">
            <v>21.368920091208352</v>
          </cell>
          <cell r="Y47">
            <v>16958</v>
          </cell>
          <cell r="Z47">
            <v>12.799312902893163</v>
          </cell>
          <cell r="AA47">
            <v>11354</v>
          </cell>
          <cell r="AB47">
            <v>8.5696071883151888</v>
          </cell>
          <cell r="AC47">
            <v>167912.84816475818</v>
          </cell>
          <cell r="AD47">
            <v>126.73482038428648</v>
          </cell>
          <cell r="AE47">
            <v>3.9081061863206026</v>
          </cell>
          <cell r="AF47">
            <v>4607.1125822975409</v>
          </cell>
          <cell r="AG47">
            <v>-5.26</v>
          </cell>
          <cell r="AH47">
            <v>-4.4619353603455645</v>
          </cell>
        </row>
        <row r="48">
          <cell r="A48">
            <v>2005</v>
          </cell>
          <cell r="B48">
            <v>-6026</v>
          </cell>
          <cell r="C48">
            <v>0</v>
          </cell>
          <cell r="D48">
            <v>-2171</v>
          </cell>
          <cell r="E48">
            <v>-1186</v>
          </cell>
          <cell r="F48">
            <v>3831</v>
          </cell>
          <cell r="H48">
            <v>50939</v>
          </cell>
          <cell r="I48">
            <v>45098</v>
          </cell>
          <cell r="J48">
            <v>170231</v>
          </cell>
          <cell r="L48">
            <v>144060.37667111927</v>
          </cell>
          <cell r="O48">
            <v>-5069</v>
          </cell>
          <cell r="P48">
            <v>-4.1829683770416457</v>
          </cell>
          <cell r="Q48">
            <v>-3.5186635750454869</v>
          </cell>
          <cell r="R48">
            <v>-44.325000000000003</v>
          </cell>
          <cell r="S48" t="str">
            <v>NA</v>
          </cell>
          <cell r="T48" t="str">
            <v/>
          </cell>
          <cell r="U48" t="str">
            <v>NA</v>
          </cell>
          <cell r="V48">
            <v>33519</v>
          </cell>
          <cell r="X48">
            <v>23.267327751420336</v>
          </cell>
          <cell r="Y48">
            <v>20508</v>
          </cell>
          <cell r="Z48">
            <v>14.235697888544653</v>
          </cell>
          <cell r="AA48">
            <v>13011</v>
          </cell>
          <cell r="AB48">
            <v>9.0316298628756808</v>
          </cell>
          <cell r="AC48">
            <v>216370.77207689802</v>
          </cell>
          <cell r="AD48">
            <v>150.19450668996848</v>
          </cell>
          <cell r="AE48">
            <v>5.6549098200300119</v>
          </cell>
          <cell r="AF48">
            <v>6682.2048908783381</v>
          </cell>
          <cell r="AG48">
            <v>17.495000000000001</v>
          </cell>
          <cell r="AH48">
            <v>14.805389675565744</v>
          </cell>
        </row>
        <row r="49">
          <cell r="A49">
            <v>2006</v>
          </cell>
          <cell r="B49">
            <v>-9905</v>
          </cell>
          <cell r="C49">
            <v>0</v>
          </cell>
          <cell r="D49">
            <v>-2619</v>
          </cell>
          <cell r="E49">
            <v>-1723</v>
          </cell>
          <cell r="F49">
            <v>3742</v>
          </cell>
          <cell r="H49">
            <v>57491</v>
          </cell>
          <cell r="I49">
            <v>50091</v>
          </cell>
          <cell r="J49">
            <v>184914</v>
          </cell>
          <cell r="L49">
            <v>157816.21448753891</v>
          </cell>
          <cell r="O49">
            <v>-8058</v>
          </cell>
          <cell r="P49">
            <v>-6.2762879163991698</v>
          </cell>
          <cell r="Q49">
            <v>-5.1059392256783962</v>
          </cell>
          <cell r="R49">
            <v>-39.200000000000003</v>
          </cell>
          <cell r="S49" t="str">
            <v>NA</v>
          </cell>
          <cell r="T49" t="str">
            <v/>
          </cell>
          <cell r="U49" t="str">
            <v>NA</v>
          </cell>
          <cell r="V49">
            <v>38130</v>
          </cell>
          <cell r="X49">
            <v>24.161015472216086</v>
          </cell>
          <cell r="Y49">
            <v>22627</v>
          </cell>
          <cell r="Z49">
            <v>14.337563521894399</v>
          </cell>
          <cell r="AA49">
            <v>15503</v>
          </cell>
          <cell r="AB49">
            <v>9.8234519503216884</v>
          </cell>
          <cell r="AC49">
            <v>281801.10977274796</v>
          </cell>
          <cell r="AD49">
            <v>178.56283696058296</v>
          </cell>
          <cell r="AE49">
            <v>7.8182734700877194</v>
          </cell>
          <cell r="AF49">
            <v>9160.7077583397058</v>
          </cell>
          <cell r="AG49">
            <v>47.545000000000002</v>
          </cell>
          <cell r="AH49">
            <v>40.577630237894574</v>
          </cell>
        </row>
        <row r="50">
          <cell r="A50">
            <v>2007</v>
          </cell>
          <cell r="B50">
            <v>-12826</v>
          </cell>
          <cell r="C50">
            <v>0</v>
          </cell>
          <cell r="D50">
            <v>-3122</v>
          </cell>
          <cell r="E50">
            <v>-1827</v>
          </cell>
          <cell r="F50">
            <v>4381</v>
          </cell>
          <cell r="G50">
            <v>2861</v>
          </cell>
          <cell r="H50">
            <v>56490</v>
          </cell>
          <cell r="I50">
            <v>49487</v>
          </cell>
          <cell r="J50">
            <v>197130</v>
          </cell>
          <cell r="L50">
            <v>165487.70492707001</v>
          </cell>
          <cell r="O50">
            <v>-10533</v>
          </cell>
          <cell r="P50">
            <v>-7.750424725300519</v>
          </cell>
          <cell r="Q50">
            <v>-6.3648232988921229</v>
          </cell>
          <cell r="R50">
            <v>-29.450000000000003</v>
          </cell>
          <cell r="S50" t="str">
            <v>NA</v>
          </cell>
          <cell r="T50" t="str">
            <v/>
          </cell>
          <cell r="U50" t="str">
            <v>NA</v>
          </cell>
          <cell r="V50">
            <v>36724</v>
          </cell>
          <cell r="X50">
            <v>22.191376704501504</v>
          </cell>
          <cell r="Y50">
            <v>20055</v>
          </cell>
          <cell r="Z50">
            <v>12.118725079206449</v>
          </cell>
          <cell r="AA50">
            <v>16669</v>
          </cell>
          <cell r="AB50">
            <v>10.072651625295054</v>
          </cell>
          <cell r="AC50">
            <v>340635.11519618548</v>
          </cell>
          <cell r="AD50">
            <v>205.83711360690057</v>
          </cell>
          <cell r="AE50">
            <v>6.1273391741859147</v>
          </cell>
          <cell r="AF50">
            <v>7298.9251493914899</v>
          </cell>
          <cell r="AG50">
            <v>53.677500000000002</v>
          </cell>
          <cell r="AH50">
            <v>45.061463405989954</v>
          </cell>
        </row>
        <row r="51">
          <cell r="A51">
            <v>2008</v>
          </cell>
          <cell r="B51">
            <v>-11715</v>
          </cell>
          <cell r="C51">
            <v>-292</v>
          </cell>
          <cell r="D51">
            <v>-3562</v>
          </cell>
          <cell r="E51">
            <v>-1843</v>
          </cell>
          <cell r="F51">
            <v>3901</v>
          </cell>
          <cell r="G51">
            <v>1823</v>
          </cell>
          <cell r="H51">
            <v>46444</v>
          </cell>
          <cell r="I51">
            <v>40926</v>
          </cell>
          <cell r="J51">
            <v>187620</v>
          </cell>
          <cell r="L51">
            <v>156756.1926136096</v>
          </cell>
          <cell r="N51">
            <v>1548400000</v>
          </cell>
          <cell r="O51">
            <v>-11688</v>
          </cell>
          <cell r="P51">
            <v>-7.4733889645281559</v>
          </cell>
          <cell r="Q51">
            <v>-7.456164764609909</v>
          </cell>
          <cell r="R51">
            <v>-67.45</v>
          </cell>
          <cell r="S51" t="str">
            <v>NA</v>
          </cell>
          <cell r="T51" t="str">
            <v/>
          </cell>
          <cell r="U51" t="str">
            <v>NA</v>
          </cell>
          <cell r="V51">
            <v>29185</v>
          </cell>
          <cell r="X51">
            <v>18.618084244964084</v>
          </cell>
          <cell r="Y51">
            <v>14508</v>
          </cell>
          <cell r="Z51">
            <v>9.2551367560712325</v>
          </cell>
          <cell r="AA51">
            <v>14677</v>
          </cell>
          <cell r="AB51">
            <v>9.3629474888928499</v>
          </cell>
          <cell r="AC51">
            <v>380149.70655357104</v>
          </cell>
          <cell r="AD51">
            <v>242.51016831635295</v>
          </cell>
          <cell r="AE51">
            <v>6.9864439132150054</v>
          </cell>
          <cell r="AF51">
            <v>8362.008448549137</v>
          </cell>
          <cell r="AG51">
            <v>70.355000000000004</v>
          </cell>
          <cell r="AH51">
            <v>58.781483484332718</v>
          </cell>
        </row>
        <row r="52">
          <cell r="A52">
            <v>2009</v>
          </cell>
          <cell r="B52">
            <v>-7904</v>
          </cell>
          <cell r="C52">
            <v>-1594</v>
          </cell>
          <cell r="D52">
            <v>-3835.0524689925001</v>
          </cell>
          <cell r="E52">
            <v>-1927.6623814288</v>
          </cell>
          <cell r="F52">
            <v>5640</v>
          </cell>
          <cell r="G52">
            <v>3872</v>
          </cell>
          <cell r="H52">
            <v>35815</v>
          </cell>
          <cell r="I52">
            <v>26512</v>
          </cell>
          <cell r="J52">
            <v>169786</v>
          </cell>
          <cell r="L52">
            <v>134525.74532077869</v>
          </cell>
          <cell r="O52">
            <v>-5748.7148504213001</v>
          </cell>
          <cell r="P52">
            <v>-5.8754552752358231</v>
          </cell>
          <cell r="Q52">
            <v>-4.2733194577093041</v>
          </cell>
          <cell r="R52">
            <v>-114.30000000000001</v>
          </cell>
          <cell r="S52" t="str">
            <v>NA</v>
          </cell>
          <cell r="T52" t="str">
            <v/>
          </cell>
          <cell r="U52" t="str">
            <v>NA</v>
          </cell>
          <cell r="V52">
            <v>17072</v>
          </cell>
          <cell r="X52">
            <v>12.690507649142962</v>
          </cell>
          <cell r="Y52">
            <v>7594</v>
          </cell>
          <cell r="Z52">
            <v>5.6450161133781425</v>
          </cell>
          <cell r="AA52">
            <v>9478</v>
          </cell>
          <cell r="AB52">
            <v>7.0454915357648193</v>
          </cell>
          <cell r="AC52">
            <v>371671.83370026801</v>
          </cell>
          <cell r="AD52">
            <v>276.28305110966738</v>
          </cell>
          <cell r="AE52">
            <v>0.96446848763873749</v>
          </cell>
          <cell r="AF52">
            <v>1217.2632550874077</v>
          </cell>
          <cell r="AG52">
            <v>78.734999999999999</v>
          </cell>
          <cell r="AH52">
            <v>62.383733392809248</v>
          </cell>
        </row>
        <row r="53">
          <cell r="A53">
            <v>2010</v>
          </cell>
          <cell r="B53">
            <v>-2011</v>
          </cell>
          <cell r="C53">
            <v>-5260</v>
          </cell>
          <cell r="D53">
            <v>-4156.7779978844001</v>
          </cell>
          <cell r="E53">
            <v>-2163.1681321720998</v>
          </cell>
          <cell r="F53">
            <v>5230</v>
          </cell>
          <cell r="G53">
            <v>3871</v>
          </cell>
          <cell r="H53">
            <v>29412</v>
          </cell>
          <cell r="I53">
            <v>20479</v>
          </cell>
          <cell r="J53">
            <v>167674</v>
          </cell>
          <cell r="L53">
            <v>128901.12597404349</v>
          </cell>
          <cell r="O53">
            <v>-4489.9461300565017</v>
          </cell>
          <cell r="P53">
            <v>-1.5601104992713175</v>
          </cell>
          <cell r="Q53">
            <v>-3.4832481843181347</v>
          </cell>
          <cell r="R53">
            <v>-111.07500000000002</v>
          </cell>
          <cell r="S53" t="str">
            <v>NA</v>
          </cell>
          <cell r="T53" t="str">
            <v/>
          </cell>
          <cell r="U53" t="str">
            <v>NA</v>
          </cell>
          <cell r="V53">
            <v>11223</v>
          </cell>
          <cell r="X53">
            <v>8.7066733631635991</v>
          </cell>
          <cell r="Y53">
            <v>4807</v>
          </cell>
          <cell r="Z53">
            <v>3.7292149030319361</v>
          </cell>
          <cell r="AA53">
            <v>6416</v>
          </cell>
          <cell r="AB53">
            <v>4.9774584601316629</v>
          </cell>
          <cell r="AC53">
            <v>323535.79096056626</v>
          </cell>
          <cell r="AD53">
            <v>250.99531793517139</v>
          </cell>
          <cell r="AE53">
            <v>-23.96230681710615</v>
          </cell>
          <cell r="AF53">
            <v>-31170.060019960747</v>
          </cell>
          <cell r="AG53">
            <v>64.435000000000002</v>
          </cell>
          <cell r="AH53">
            <v>49.535074323613038</v>
          </cell>
        </row>
        <row r="54">
          <cell r="A54">
            <v>2011</v>
          </cell>
          <cell r="B54">
            <v>-2811</v>
          </cell>
          <cell r="C54">
            <v>-5548</v>
          </cell>
          <cell r="D54">
            <v>-4181.0194007445998</v>
          </cell>
          <cell r="E54">
            <v>-2425.2317199281001</v>
          </cell>
          <cell r="F54">
            <v>5589</v>
          </cell>
          <cell r="G54">
            <v>6567</v>
          </cell>
          <cell r="H54">
            <v>28638</v>
          </cell>
          <cell r="I54">
            <v>17059</v>
          </cell>
          <cell r="J54">
            <v>170951</v>
          </cell>
          <cell r="L54">
            <v>126467.38236072731</v>
          </cell>
          <cell r="O54">
            <v>-2809.2511206727013</v>
          </cell>
          <cell r="P54">
            <v>-2.2227075057045833</v>
          </cell>
          <cell r="Q54">
            <v>-2.2213246358335912</v>
          </cell>
          <cell r="R54">
            <v>-132.22500000000002</v>
          </cell>
          <cell r="S54" t="str">
            <v>NA</v>
          </cell>
          <cell r="T54" t="str">
            <v/>
          </cell>
          <cell r="U54" t="str">
            <v>NA</v>
          </cell>
          <cell r="V54">
            <v>9323</v>
          </cell>
          <cell r="X54">
            <v>7.3718612862624795</v>
          </cell>
          <cell r="Y54">
            <v>3248</v>
          </cell>
          <cell r="Z54">
            <v>2.5682511485337907</v>
          </cell>
          <cell r="AA54">
            <v>6075</v>
          </cell>
          <cell r="AB54">
            <v>4.8036101377286879</v>
          </cell>
          <cell r="AC54">
            <v>293444.06807726098</v>
          </cell>
          <cell r="AD54">
            <v>232.03142391313222</v>
          </cell>
          <cell r="AE54">
            <v>-48.4547338109968</v>
          </cell>
          <cell r="AF54">
            <v>-65498.194436386184</v>
          </cell>
          <cell r="AG54">
            <v>52.69</v>
          </cell>
          <cell r="AH54">
            <v>38.979393958425057</v>
          </cell>
        </row>
        <row r="55">
          <cell r="A55">
            <v>2012</v>
          </cell>
          <cell r="B55">
            <v>-5934</v>
          </cell>
          <cell r="C55">
            <v>-7097.33673</v>
          </cell>
          <cell r="D55">
            <v>-4819.5275242670004</v>
          </cell>
          <cell r="E55">
            <v>-2755.4222655837002</v>
          </cell>
          <cell r="F55">
            <v>0</v>
          </cell>
          <cell r="G55">
            <v>7270</v>
          </cell>
          <cell r="H55">
            <v>34280</v>
          </cell>
          <cell r="I55">
            <v>18996</v>
          </cell>
          <cell r="J55">
            <v>175104</v>
          </cell>
          <cell r="L55">
            <v>126476.74357084927</v>
          </cell>
          <cell r="N55">
            <v>1228600000</v>
          </cell>
          <cell r="O55">
            <v>-13336.286519850701</v>
          </cell>
          <cell r="P55">
            <v>-4.6917716510276168</v>
          </cell>
          <cell r="Q55">
            <v>-10.544457536875171</v>
          </cell>
          <cell r="R55">
            <v>-142.65839799693526</v>
          </cell>
          <cell r="S55">
            <v>-90498</v>
          </cell>
          <cell r="T55">
            <v>-97900.286519850692</v>
          </cell>
          <cell r="U55">
            <v>-71.553075644539476</v>
          </cell>
          <cell r="V55">
            <v>9358</v>
          </cell>
          <cell r="X55">
            <v>7.3989887277243742</v>
          </cell>
          <cell r="Y55">
            <v>2418</v>
          </cell>
          <cell r="Z55">
            <v>1.911813928578493</v>
          </cell>
          <cell r="AA55">
            <v>6940</v>
          </cell>
          <cell r="AB55">
            <v>5.4871747991458815</v>
          </cell>
          <cell r="AC55">
            <v>280028.86496803327</v>
          </cell>
          <cell r="AD55">
            <v>221.40739638127047</v>
          </cell>
          <cell r="AE55">
            <v>-50.956924263543726</v>
          </cell>
          <cell r="AF55">
            <v>-70548.632217473569</v>
          </cell>
          <cell r="AG55">
            <v>42.6175</v>
          </cell>
          <cell r="AH55">
            <v>30.78240713593447</v>
          </cell>
        </row>
        <row r="56">
          <cell r="A56">
            <v>2013</v>
          </cell>
          <cell r="B56">
            <v>2787</v>
          </cell>
          <cell r="C56">
            <v>-6473.7594799999997</v>
          </cell>
          <cell r="D56">
            <v>-5094.3199905341999</v>
          </cell>
          <cell r="E56">
            <v>-3059.6956550445998</v>
          </cell>
          <cell r="F56">
            <v>6013</v>
          </cell>
          <cell r="G56">
            <v>4807</v>
          </cell>
          <cell r="H56">
            <v>33181</v>
          </cell>
          <cell r="I56">
            <v>22613</v>
          </cell>
          <cell r="J56">
            <v>179616</v>
          </cell>
          <cell r="L56">
            <v>136906.07076652118</v>
          </cell>
          <cell r="M56">
            <v>49</v>
          </cell>
          <cell r="O56">
            <v>-1069.7751255787989</v>
          </cell>
          <cell r="P56">
            <v>2.035702277039952</v>
          </cell>
          <cell r="Q56">
            <v>-0.78139349087242982</v>
          </cell>
          <cell r="R56">
            <v>-145.31433025618776</v>
          </cell>
          <cell r="S56">
            <v>-63042.75</v>
          </cell>
          <cell r="T56">
            <v>-66899.525125578803</v>
          </cell>
          <cell r="U56">
            <v>-46.048177153161262</v>
          </cell>
          <cell r="V56">
            <v>10809</v>
          </cell>
          <cell r="X56">
            <v>7.8951940841495674</v>
          </cell>
          <cell r="Y56">
            <v>2568</v>
          </cell>
          <cell r="Z56">
            <v>1.8757385889625393</v>
          </cell>
          <cell r="AA56">
            <v>8241</v>
          </cell>
          <cell r="AB56">
            <v>6.019455495187028</v>
          </cell>
          <cell r="AC56">
            <v>268734.30196221569</v>
          </cell>
          <cell r="AD56">
            <v>196.2910048163705</v>
          </cell>
          <cell r="AE56">
            <v>-51.243004058461523</v>
          </cell>
          <cell r="AF56">
            <v>-67229.037875618975</v>
          </cell>
          <cell r="AG56">
            <v>3.6675000000000004</v>
          </cell>
          <cell r="AH56">
            <v>2.7954247646992276</v>
          </cell>
        </row>
        <row r="57">
          <cell r="A57">
            <v>2014</v>
          </cell>
          <cell r="B57">
            <v>2093</v>
          </cell>
          <cell r="C57">
            <v>-6851.0849760000001</v>
          </cell>
          <cell r="D57">
            <v>-5092.6223287214998</v>
          </cell>
          <cell r="E57">
            <v>-3782.7103548065002</v>
          </cell>
          <cell r="F57">
            <v>8704</v>
          </cell>
          <cell r="G57">
            <v>6696</v>
          </cell>
          <cell r="H57">
            <v>40106</v>
          </cell>
          <cell r="I57">
            <v>25920</v>
          </cell>
          <cell r="J57">
            <v>195148</v>
          </cell>
          <cell r="L57">
            <v>149057.98422477194</v>
          </cell>
          <cell r="M57">
            <v>1074</v>
          </cell>
          <cell r="O57">
            <v>692.58234047199949</v>
          </cell>
          <cell r="P57">
            <v>1.4041515527567188</v>
          </cell>
          <cell r="Q57">
            <v>0.46463954552586739</v>
          </cell>
          <cell r="R57">
            <v>-160.51750185507555</v>
          </cell>
          <cell r="S57">
            <v>-12563.5</v>
          </cell>
          <cell r="T57">
            <v>-13963.917659527997</v>
          </cell>
          <cell r="U57">
            <v>-8.4285991557854913</v>
          </cell>
          <cell r="V57">
            <v>12546</v>
          </cell>
          <cell r="X57">
            <v>8.4168587581871925</v>
          </cell>
          <cell r="Y57">
            <v>3019</v>
          </cell>
          <cell r="Z57">
            <v>2.0253863056724959</v>
          </cell>
          <cell r="AA57">
            <v>9527</v>
          </cell>
          <cell r="AB57">
            <v>6.3914724525146962</v>
          </cell>
          <cell r="AC57">
            <v>243417.17851304324</v>
          </cell>
          <cell r="AD57">
            <v>163.30368331426138</v>
          </cell>
          <cell r="AE57">
            <v>-58.618310193259376</v>
          </cell>
          <cell r="AF57">
            <v>-76743.597849440746</v>
          </cell>
          <cell r="AG57">
            <v>-1.6925000000000001</v>
          </cell>
          <cell r="AH57">
            <v>-1.292765687070462</v>
          </cell>
        </row>
        <row r="58">
          <cell r="A58">
            <v>2015</v>
          </cell>
          <cell r="B58">
            <v>11556</v>
          </cell>
          <cell r="C58">
            <v>-4662.5662460000003</v>
          </cell>
          <cell r="D58">
            <v>-30128.495781488</v>
          </cell>
          <cell r="E58">
            <v>-4606.5289814396001</v>
          </cell>
          <cell r="F58">
            <v>28158</v>
          </cell>
          <cell r="G58">
            <v>5168</v>
          </cell>
          <cell r="H58">
            <v>62815</v>
          </cell>
          <cell r="I58">
            <v>30003</v>
          </cell>
          <cell r="J58">
            <v>262853</v>
          </cell>
          <cell r="L58">
            <v>162656.72335207241</v>
          </cell>
          <cell r="M58">
            <v>154</v>
          </cell>
          <cell r="O58">
            <v>5330.4089910723997</v>
          </cell>
          <cell r="P58">
            <v>7.1045326389533257</v>
          </cell>
          <cell r="Q58">
            <v>3.2770910917310601</v>
          </cell>
          <cell r="R58">
            <v>-216.37042601058923</v>
          </cell>
          <cell r="S58">
            <v>28539.75</v>
          </cell>
          <cell r="T58">
            <v>22314.1589910724</v>
          </cell>
          <cell r="U58">
            <v>17.546000811921786</v>
          </cell>
          <cell r="V58">
            <v>14177</v>
          </cell>
          <cell r="X58">
            <v>8.7159016288024649</v>
          </cell>
          <cell r="Y58">
            <v>3349</v>
          </cell>
          <cell r="Z58">
            <v>2.0589373319361965</v>
          </cell>
          <cell r="AA58">
            <v>10828</v>
          </cell>
          <cell r="AB58">
            <v>6.6569642968662688</v>
          </cell>
          <cell r="AC58">
            <v>214763.8378214775</v>
          </cell>
          <cell r="AD58">
            <v>132.03502037639024</v>
          </cell>
          <cell r="AE58">
            <v>-77.898418272379402</v>
          </cell>
          <cell r="AF58">
            <v>-125883.71704641781</v>
          </cell>
          <cell r="AG58">
            <v>45.104999999999997</v>
          </cell>
          <cell r="AH58">
            <v>27.911538033787803</v>
          </cell>
        </row>
        <row r="59">
          <cell r="A59">
            <v>2016</v>
          </cell>
          <cell r="B59">
            <v>-11373</v>
          </cell>
          <cell r="C59">
            <v>-5780.0658800000001</v>
          </cell>
          <cell r="D59">
            <v>-35340.906146180998</v>
          </cell>
          <cell r="E59">
            <v>-4868.4716821660004</v>
          </cell>
          <cell r="F59">
            <v>58052</v>
          </cell>
          <cell r="G59">
            <v>7137</v>
          </cell>
          <cell r="H59">
            <v>96520</v>
          </cell>
          <cell r="I59">
            <v>33793</v>
          </cell>
          <cell r="J59">
            <v>270809</v>
          </cell>
          <cell r="L59">
            <v>174731.87675705299</v>
          </cell>
          <cell r="M59">
            <v>1967</v>
          </cell>
          <cell r="O59">
            <v>5859.5562916530034</v>
          </cell>
          <cell r="P59">
            <v>-6.5088295341856863</v>
          </cell>
          <cell r="Q59">
            <v>3.3534558206572256</v>
          </cell>
          <cell r="R59">
            <v>-176.74434868193254</v>
          </cell>
          <cell r="S59">
            <v>32659.5</v>
          </cell>
          <cell r="T59">
            <v>49892.056291653003</v>
          </cell>
          <cell r="U59">
            <v>18.691208843026242</v>
          </cell>
          <cell r="V59">
            <v>16927</v>
          </cell>
          <cell r="X59">
            <v>9.6874138332156079</v>
          </cell>
          <cell r="Y59">
            <v>4231</v>
          </cell>
          <cell r="Z59">
            <v>2.421424229239395</v>
          </cell>
          <cell r="AA59">
            <v>12696</v>
          </cell>
          <cell r="AB59">
            <v>7.2659896039762133</v>
          </cell>
          <cell r="AC59">
            <v>201504.82885456126</v>
          </cell>
          <cell r="AD59">
            <v>115.32230557720922</v>
          </cell>
          <cell r="AE59">
            <v>-73.427772155198326</v>
          </cell>
          <cell r="AF59">
            <v>-113802.36919921056</v>
          </cell>
          <cell r="AG59">
            <v>-13.627500000000001</v>
          </cell>
          <cell r="AH59">
            <v>-8.7927603975744528</v>
          </cell>
        </row>
        <row r="60">
          <cell r="A60">
            <v>2017</v>
          </cell>
          <cell r="B60">
            <v>1457</v>
          </cell>
          <cell r="C60">
            <v>-4456.8025680000001</v>
          </cell>
          <cell r="D60">
            <v>-42531.575419289002</v>
          </cell>
          <cell r="E60">
            <v>-6001.5857655583004</v>
          </cell>
          <cell r="F60">
            <v>55157</v>
          </cell>
          <cell r="G60">
            <v>11547</v>
          </cell>
          <cell r="H60">
            <v>96688</v>
          </cell>
          <cell r="I60">
            <v>37323</v>
          </cell>
          <cell r="J60">
            <v>300387</v>
          </cell>
          <cell r="L60">
            <v>186217.2343591527</v>
          </cell>
          <cell r="M60">
            <v>4508</v>
          </cell>
          <cell r="N60">
            <v>1014900000</v>
          </cell>
          <cell r="O60">
            <v>10663.036247152697</v>
          </cell>
          <cell r="P60">
            <v>0.78241952470946863</v>
          </cell>
          <cell r="Q60">
            <v>5.7261274896753944</v>
          </cell>
          <cell r="R60">
            <v>-178.19092076426887</v>
          </cell>
          <cell r="S60">
            <v>46386.25</v>
          </cell>
          <cell r="T60">
            <v>55592.286247152697</v>
          </cell>
          <cell r="U60">
            <v>24.909751323304455</v>
          </cell>
          <cell r="V60">
            <v>20338</v>
          </cell>
          <cell r="X60">
            <v>10.921652912519679</v>
          </cell>
          <cell r="Y60">
            <v>5650</v>
          </cell>
          <cell r="Z60">
            <v>3.0340908130463267</v>
          </cell>
          <cell r="AA60">
            <v>14688</v>
          </cell>
          <cell r="AB60">
            <v>7.8875620994733531</v>
          </cell>
          <cell r="AC60">
            <v>194638.74293332224</v>
          </cell>
          <cell r="AD60">
            <v>104.52241093750064</v>
          </cell>
          <cell r="AE60">
            <v>-60.700183480771578</v>
          </cell>
          <cell r="AF60">
            <v>-97915.459210783505</v>
          </cell>
          <cell r="AG60">
            <v>-56.717500000000001</v>
          </cell>
          <cell r="AH60">
            <v>-35.160562839820777</v>
          </cell>
        </row>
        <row r="61">
          <cell r="A61">
            <v>2018</v>
          </cell>
          <cell r="B61">
            <v>19617</v>
          </cell>
          <cell r="C61">
            <v>-5001.0097649999998</v>
          </cell>
          <cell r="D61">
            <v>-46444.172234217003</v>
          </cell>
          <cell r="E61">
            <v>-7308.5473718636003</v>
          </cell>
          <cell r="F61">
            <v>37443</v>
          </cell>
          <cell r="G61">
            <v>14576</v>
          </cell>
          <cell r="H61">
            <v>92050</v>
          </cell>
          <cell r="I61">
            <v>41470</v>
          </cell>
          <cell r="J61">
            <v>326986</v>
          </cell>
          <cell r="L61">
            <v>198701.52949981941</v>
          </cell>
          <cell r="M61">
            <v>740</v>
          </cell>
          <cell r="O61">
            <v>12142.270628919396</v>
          </cell>
          <cell r="P61">
            <v>9.8725963757706392</v>
          </cell>
          <cell r="Q61">
            <v>6.1108088395114395</v>
          </cell>
          <cell r="R61">
            <v>-166.96130471706562</v>
          </cell>
          <cell r="S61">
            <v>118170.75</v>
          </cell>
          <cell r="T61">
            <v>110696.02062891939</v>
          </cell>
          <cell r="U61">
            <v>59.471484843355171</v>
          </cell>
          <cell r="V61">
            <v>24399</v>
          </cell>
          <cell r="X61">
            <v>12.279221031372169</v>
          </cell>
          <cell r="Y61">
            <v>6877</v>
          </cell>
          <cell r="Z61">
            <v>3.460969836171417</v>
          </cell>
          <cell r="AA61">
            <v>17522</v>
          </cell>
          <cell r="AB61">
            <v>8.8182511952007516</v>
          </cell>
          <cell r="AC61">
            <v>190149.7004716185</v>
          </cell>
          <cell r="AD61">
            <v>95.696143331292944</v>
          </cell>
          <cell r="AE61">
            <v>-60.700183480771578</v>
          </cell>
          <cell r="AF61">
            <v>-99889.066005712913</v>
          </cell>
          <cell r="AG61">
            <v>-74.157499999999999</v>
          </cell>
          <cell r="AH61">
            <v>-45.063729559928738</v>
          </cell>
        </row>
        <row r="62">
          <cell r="A62">
            <v>2019</v>
          </cell>
          <cell r="B62">
            <v>-40404</v>
          </cell>
          <cell r="C62">
            <v>-4228.7782139999999</v>
          </cell>
          <cell r="D62">
            <v>-49672.196325575998</v>
          </cell>
          <cell r="E62">
            <v>-7853.8000256105997</v>
          </cell>
          <cell r="F62">
            <v>105081</v>
          </cell>
          <cell r="G62">
            <v>14195</v>
          </cell>
          <cell r="H62">
            <v>158705</v>
          </cell>
          <cell r="I62">
            <v>43708</v>
          </cell>
          <cell r="J62">
            <v>356051</v>
          </cell>
          <cell r="L62">
            <v>213708.00543831341</v>
          </cell>
          <cell r="M62">
            <v>622</v>
          </cell>
          <cell r="O62">
            <v>16495.225434813401</v>
          </cell>
          <cell r="P62">
            <v>-18.90617055600314</v>
          </cell>
          <cell r="Q62">
            <v>7.718580967980972</v>
          </cell>
          <cell r="R62">
            <v>-174.81637746245255</v>
          </cell>
          <cell r="S62">
            <v>134131.5</v>
          </cell>
          <cell r="T62">
            <v>191030.72543481342</v>
          </cell>
          <cell r="U62">
            <v>65.985241667691554</v>
          </cell>
          <cell r="V62">
            <v>28088</v>
          </cell>
          <cell r="X62">
            <v>13.143166977948129</v>
          </cell>
          <cell r="Y62">
            <v>7329</v>
          </cell>
          <cell r="Z62">
            <v>3.429445698568137</v>
          </cell>
          <cell r="AA62">
            <v>20759</v>
          </cell>
          <cell r="AB62">
            <v>9.7137212793799907</v>
          </cell>
          <cell r="AC62">
            <v>187614.21977269376</v>
          </cell>
          <cell r="AD62">
            <v>87.789982124393745</v>
          </cell>
          <cell r="AE62" t="str">
            <v/>
          </cell>
          <cell r="AF62" t="e">
            <v>#VALUE!</v>
          </cell>
          <cell r="AG62" t="str">
            <v/>
          </cell>
          <cell r="AH62" t="e">
            <v>#VALUE!</v>
          </cell>
        </row>
        <row r="63">
          <cell r="B63" t="str">
            <v>NA</v>
          </cell>
          <cell r="F63" t="str">
            <v>NA</v>
          </cell>
          <cell r="H63" t="str">
            <v>NA</v>
          </cell>
          <cell r="I63" t="str">
            <v>NA</v>
          </cell>
          <cell r="J63" t="str">
            <v>NA</v>
          </cell>
        </row>
        <row r="64">
          <cell r="B64" t="str">
            <v>NA</v>
          </cell>
          <cell r="F64" t="str">
            <v>NA</v>
          </cell>
          <cell r="J64" t="str">
            <v>NA</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sheetData>
      <sheetData sheetId="26">
        <row r="1">
          <cell r="B1" t="str">
            <v>D/F Demand-Side Forecasts</v>
          </cell>
          <cell r="O1" t="str">
            <v>Savings</v>
          </cell>
          <cell r="P1">
            <v>35.299999999999997</v>
          </cell>
          <cell r="Q1">
            <v>35.6</v>
          </cell>
        </row>
        <row r="2">
          <cell r="B2" t="str">
            <v>Version Date: 13 Oct 2020</v>
          </cell>
          <cell r="O2" t="str">
            <v>GCF</v>
          </cell>
          <cell r="P2">
            <v>28.921616320949685</v>
          </cell>
          <cell r="Q2">
            <v>21.489510101556746</v>
          </cell>
        </row>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row r="4">
          <cell r="B4" t="str">
            <v>Expenditure</v>
          </cell>
          <cell r="P4">
            <v>6.3783836790503123</v>
          </cell>
          <cell r="Q4">
            <v>14.110489898443255</v>
          </cell>
        </row>
        <row r="5">
          <cell r="B5" t="str">
            <v xml:space="preserve">PERSONAL CONSUMPTION </v>
          </cell>
          <cell r="C5" t="str">
            <v>Vol %</v>
          </cell>
          <cell r="D5">
            <v>2.75362527540798</v>
          </cell>
          <cell r="E5">
            <v>3.1806070941752473</v>
          </cell>
          <cell r="F5">
            <v>-7.5046634941940642</v>
          </cell>
          <cell r="G5">
            <v>7.0004622204322242</v>
          </cell>
          <cell r="N5" t="str">
            <v>pcRg</v>
          </cell>
        </row>
        <row r="6">
          <cell r="A6" t="str">
            <v>Personal Consumption Deflator</v>
          </cell>
          <cell r="B6" t="str">
            <v xml:space="preserve">PERSONAL CONSUMPTION </v>
          </cell>
          <cell r="C6" t="str">
            <v>Pr %</v>
          </cell>
          <cell r="D6">
            <v>2.2839305961474601</v>
          </cell>
          <cell r="E6">
            <v>2.4273408266111796</v>
          </cell>
          <cell r="F6">
            <v>1.4852111894607001</v>
          </cell>
          <cell r="G6">
            <v>1.6246788501213194</v>
          </cell>
          <cell r="N6" t="str">
            <v>pcP</v>
          </cell>
          <cell r="P6">
            <v>1.4852111894607001</v>
          </cell>
          <cell r="Q6">
            <v>1.6246788501213194</v>
          </cell>
        </row>
        <row r="7">
          <cell r="B7" t="str">
            <v xml:space="preserve">PERSONAL CONSUMPTION </v>
          </cell>
          <cell r="C7" t="str">
            <v>Val €m</v>
          </cell>
          <cell r="D7">
            <v>105626.41063249999</v>
          </cell>
          <cell r="E7">
            <v>111630.9987522</v>
          </cell>
          <cell r="F7">
            <v>104787</v>
          </cell>
          <cell r="G7">
            <v>113944.20609855035</v>
          </cell>
          <cell r="N7" t="str">
            <v>pcN</v>
          </cell>
          <cell r="P7">
            <v>-6.130912406680511</v>
          </cell>
          <cell r="Q7">
            <v>8.7388760996596417</v>
          </cell>
        </row>
        <row r="8">
          <cell r="B8" t="str">
            <v>of which: goods</v>
          </cell>
          <cell r="C8" t="str">
            <v>Vol %</v>
          </cell>
          <cell r="D8">
            <v>3.8233376455408101</v>
          </cell>
          <cell r="E8">
            <v>2.8673429328641031</v>
          </cell>
          <cell r="F8">
            <v>-8.1204109257691943</v>
          </cell>
          <cell r="G8">
            <v>7.0011762979066861</v>
          </cell>
          <cell r="N8" t="str">
            <v>pcgRg</v>
          </cell>
        </row>
        <row r="9">
          <cell r="B9" t="str">
            <v>of which: goods</v>
          </cell>
          <cell r="C9" t="str">
            <v>Pr %</v>
          </cell>
          <cell r="D9">
            <v>-0.56693082285609298</v>
          </cell>
          <cell r="E9">
            <v>-0.6297768576406737</v>
          </cell>
          <cell r="F9">
            <v>1.2316790796423227</v>
          </cell>
          <cell r="G9">
            <v>1.8172912347573122</v>
          </cell>
          <cell r="N9" t="str">
            <v>pcgP</v>
          </cell>
        </row>
        <row r="10">
          <cell r="B10" t="str">
            <v>of which: goods</v>
          </cell>
          <cell r="C10" t="str">
            <v>Val €m</v>
          </cell>
          <cell r="D10">
            <v>43308.181716499996</v>
          </cell>
          <cell r="E10">
            <v>44269.410366600001</v>
          </cell>
          <cell r="F10">
            <v>41175.532282208929</v>
          </cell>
          <cell r="G10">
            <v>44858.971583643353</v>
          </cell>
          <cell r="N10" t="str">
            <v>pcgN</v>
          </cell>
        </row>
        <row r="11">
          <cell r="B11" t="str">
            <v>of which: services</v>
          </cell>
          <cell r="C11" t="str">
            <v>Vol %</v>
          </cell>
          <cell r="D11">
            <v>2.0231164525373599</v>
          </cell>
          <cell r="E11">
            <v>3.3983106693516119</v>
          </cell>
          <cell r="F11">
            <v>-7.1</v>
          </cell>
          <cell r="G11">
            <v>7</v>
          </cell>
          <cell r="N11" t="str">
            <v>pcsRg</v>
          </cell>
        </row>
        <row r="12">
          <cell r="B12" t="str">
            <v>of which: services</v>
          </cell>
          <cell r="C12" t="str">
            <v>Pr %</v>
          </cell>
          <cell r="D12">
            <v>4.3249810743533201</v>
          </cell>
          <cell r="E12">
            <v>4.5403076414033627</v>
          </cell>
          <cell r="F12">
            <v>1.65</v>
          </cell>
          <cell r="G12">
            <v>1.5</v>
          </cell>
          <cell r="N12" t="str">
            <v>pcsP</v>
          </cell>
        </row>
        <row r="13">
          <cell r="B13" t="str">
            <v>of which: services</v>
          </cell>
          <cell r="C13" t="str">
            <v>Val €m</v>
          </cell>
          <cell r="D13">
            <v>62318.228915999993</v>
          </cell>
          <cell r="E13">
            <v>67361.5883856</v>
          </cell>
          <cell r="F13">
            <v>63611.467717791071</v>
          </cell>
          <cell r="G13">
            <v>69085.234514906988</v>
          </cell>
          <cell r="N13" t="str">
            <v>pcsN</v>
          </cell>
        </row>
        <row r="14">
          <cell r="B14" t="str">
            <v xml:space="preserve">PUBLIC CONSUMPTION </v>
          </cell>
          <cell r="C14" t="str">
            <v>Vol %</v>
          </cell>
          <cell r="D14">
            <v>5.7769316615243298</v>
          </cell>
          <cell r="E14">
            <v>6.3271892260907237</v>
          </cell>
          <cell r="F14">
            <v>15.180025722468335</v>
          </cell>
          <cell r="G14">
            <v>-1.6021999432661325</v>
          </cell>
          <cell r="N14" t="str">
            <v>GCRg</v>
          </cell>
        </row>
        <row r="15">
          <cell r="B15" t="str">
            <v xml:space="preserve">PUBLIC CONSUMPTION </v>
          </cell>
          <cell r="C15" t="str">
            <v>Pr %</v>
          </cell>
          <cell r="D15">
            <v>0.80048101145873096</v>
          </cell>
          <cell r="E15">
            <v>1.6428403917922774</v>
          </cell>
          <cell r="F15">
            <v>4.4843617184473272</v>
          </cell>
          <cell r="G15">
            <v>3.6722498985673591</v>
          </cell>
          <cell r="N15" t="str">
            <v>GCP</v>
          </cell>
        </row>
        <row r="16">
          <cell r="B16" t="str">
            <v xml:space="preserve">PUBLIC CONSUMPTION </v>
          </cell>
          <cell r="C16" t="str">
            <v>Val €m</v>
          </cell>
          <cell r="D16">
            <v>32226.704979499998</v>
          </cell>
          <cell r="E16">
            <v>34829</v>
          </cell>
          <cell r="F16">
            <v>41914.999999999985</v>
          </cell>
          <cell r="G16">
            <v>42758.000000000007</v>
          </cell>
          <cell r="N16" t="str">
            <v>GCN</v>
          </cell>
          <cell r="O16">
            <v>8.0749646051477164</v>
          </cell>
          <cell r="P16">
            <v>20.345114703264478</v>
          </cell>
          <cell r="Q16">
            <v>2.0112131695097846</v>
          </cell>
        </row>
        <row r="17">
          <cell r="B17" t="str">
            <v>INVESTMENT (GDFCF)</v>
          </cell>
          <cell r="C17" t="str">
            <v>Vol %</v>
          </cell>
          <cell r="D17">
            <v>-5.5471821088864903</v>
          </cell>
          <cell r="E17">
            <v>74.808625336927221</v>
          </cell>
          <cell r="F17">
            <v>-39.920117556567384</v>
          </cell>
          <cell r="G17">
            <v>-25.67369669664248</v>
          </cell>
          <cell r="N17" t="str">
            <v>iRg</v>
          </cell>
        </row>
        <row r="18">
          <cell r="B18" t="str">
            <v>INVESTMENT (GDFCF)</v>
          </cell>
          <cell r="C18" t="str">
            <v>Pr %</v>
          </cell>
          <cell r="D18">
            <v>-1.3262294994952899</v>
          </cell>
          <cell r="E18">
            <v>0.14000678446972614</v>
          </cell>
          <cell r="F18">
            <v>8.9107063142601639E-2</v>
          </cell>
          <cell r="G18">
            <v>1.4921750685461754</v>
          </cell>
          <cell r="N18" t="str">
            <v>iP</v>
          </cell>
        </row>
        <row r="19">
          <cell r="A19" t="str">
            <v>Total Investment-to-GNI*</v>
          </cell>
          <cell r="B19" t="str">
            <v>INVESTMENT (GDFCF)</v>
          </cell>
          <cell r="C19" t="str">
            <v>Val €m</v>
          </cell>
          <cell r="D19">
            <v>92750</v>
          </cell>
          <cell r="E19">
            <v>162362</v>
          </cell>
          <cell r="F19">
            <v>97633.819909453538</v>
          </cell>
          <cell r="G19">
            <v>73650.444883571879</v>
          </cell>
          <cell r="N19" t="str">
            <v>iN</v>
          </cell>
          <cell r="P19">
            <v>-36.642415161027195</v>
          </cell>
          <cell r="Q19">
            <v>-26.56055181613991</v>
          </cell>
        </row>
        <row r="20">
          <cell r="B20" t="str">
            <v>Investment in Building and Construction</v>
          </cell>
          <cell r="C20" t="str">
            <v>Vol %</v>
          </cell>
          <cell r="D20">
            <v>13.226899336334499</v>
          </cell>
          <cell r="E20">
            <v>7.808655432128031</v>
          </cell>
          <cell r="F20">
            <v>-17.912368029476365</v>
          </cell>
          <cell r="G20">
            <v>7.4830846119065653</v>
          </cell>
          <cell r="N20" t="str">
            <v>BCRg</v>
          </cell>
        </row>
        <row r="21">
          <cell r="B21" t="str">
            <v>Investment in Building and Construction</v>
          </cell>
          <cell r="C21" t="str">
            <v>Pr %</v>
          </cell>
          <cell r="D21">
            <v>5.9532223656061296</v>
          </cell>
          <cell r="E21">
            <v>6.3772603189826471</v>
          </cell>
          <cell r="F21">
            <v>3.5945389426136565</v>
          </cell>
          <cell r="G21">
            <v>1.3963114287669054</v>
          </cell>
          <cell r="N21" t="str">
            <v>BCP</v>
          </cell>
        </row>
        <row r="22">
          <cell r="A22" t="str">
            <v>Total Building &amp; Construction-to-GNI*</v>
          </cell>
          <cell r="B22" t="str">
            <v>Investment in Building and Construction</v>
          </cell>
          <cell r="C22" t="str">
            <v>Val €m</v>
          </cell>
          <cell r="D22">
            <v>24399</v>
          </cell>
          <cell r="E22">
            <v>28226</v>
          </cell>
          <cell r="F22">
            <v>24002.911650000002</v>
          </cell>
          <cell r="G22">
            <v>26159.305198755494</v>
          </cell>
          <cell r="N22" t="str">
            <v>BCN</v>
          </cell>
          <cell r="P22">
            <v>-17.211712120380042</v>
          </cell>
          <cell r="Q22">
            <v>8.9838832063338092</v>
          </cell>
        </row>
        <row r="23">
          <cell r="B23" t="str">
            <v>of which:Housing</v>
          </cell>
          <cell r="C23" t="str">
            <v>Vol %</v>
          </cell>
          <cell r="D23">
            <v>19.8953792502179</v>
          </cell>
          <cell r="E23">
            <v>-0.49582428280885438</v>
          </cell>
          <cell r="F23">
            <v>-10.223985536359992</v>
          </cell>
          <cell r="G23">
            <v>3.5103448943885951</v>
          </cell>
          <cell r="N23" t="str">
            <v>HBRg</v>
          </cell>
        </row>
        <row r="24">
          <cell r="A24" t="str">
            <v>Residential Property Cost Index</v>
          </cell>
          <cell r="B24" t="str">
            <v>of which:Housing</v>
          </cell>
          <cell r="C24" t="str">
            <v>Pr %</v>
          </cell>
          <cell r="D24">
            <v>1.51918691150956</v>
          </cell>
          <cell r="E24">
            <v>5.8421394066195953</v>
          </cell>
          <cell r="F24">
            <v>1.6430225663172315</v>
          </cell>
          <cell r="G24">
            <v>1.7108015604808902</v>
          </cell>
          <cell r="N24" t="str">
            <v>HBP</v>
          </cell>
          <cell r="P24">
            <v>1.6430225663172315</v>
          </cell>
          <cell r="Q24">
            <v>1.7108015604808902</v>
          </cell>
        </row>
        <row r="25">
          <cell r="A25" t="str">
            <v>Housing Building &amp; Construction-to-GNI*</v>
          </cell>
          <cell r="B25" t="str">
            <v>of which:Housing</v>
          </cell>
          <cell r="C25" t="str">
            <v>Val €m</v>
          </cell>
          <cell r="D25">
            <v>6877</v>
          </cell>
          <cell r="E25">
            <v>7467</v>
          </cell>
          <cell r="F25">
            <v>6813.7162499999995</v>
          </cell>
          <cell r="G25">
            <v>7173.562334126249</v>
          </cell>
          <cell r="N25" t="str">
            <v>HBN</v>
          </cell>
          <cell r="P25">
            <v>-11.163343608692299</v>
          </cell>
          <cell r="Q25">
            <v>5.2812014901009396</v>
          </cell>
        </row>
        <row r="26">
          <cell r="B26" t="str">
            <v>of which:Other Budiling and Construction</v>
          </cell>
          <cell r="C26" t="str">
            <v>Vol %</v>
          </cell>
          <cell r="D26">
            <v>10.808246901087699</v>
          </cell>
          <cell r="E26">
            <v>11.168931723584642</v>
          </cell>
          <cell r="F26">
            <v>-20.677874656775373</v>
          </cell>
          <cell r="G26">
            <v>9.0578599600460663</v>
          </cell>
          <cell r="N26" t="str">
            <v>OBRg</v>
          </cell>
        </row>
        <row r="27">
          <cell r="B27" t="str">
            <v>of which:Other Budiling and Construction</v>
          </cell>
          <cell r="C27" t="str">
            <v>Pr %</v>
          </cell>
          <cell r="D27">
            <v>7.6586496453244504</v>
          </cell>
          <cell r="E27">
            <v>6.5710686120766804</v>
          </cell>
          <cell r="F27">
            <v>4.3890096729841455</v>
          </cell>
          <cell r="G27">
            <v>1.2779903005372573</v>
          </cell>
          <cell r="N27" t="str">
            <v>OBP</v>
          </cell>
        </row>
        <row r="28">
          <cell r="A28" t="str">
            <v>Non-Housing Building &amp; Construction-to-GNI*</v>
          </cell>
          <cell r="B28" t="str">
            <v>of which:Other Budiling and Construction</v>
          </cell>
          <cell r="C28" t="str">
            <v>Val €m</v>
          </cell>
          <cell r="D28">
            <v>17522</v>
          </cell>
          <cell r="E28">
            <v>20759</v>
          </cell>
          <cell r="F28">
            <v>17189.195400000001</v>
          </cell>
          <cell r="G28">
            <v>18985.742864629246</v>
          </cell>
          <cell r="N28" t="str">
            <v>OBN</v>
          </cell>
          <cell r="P28">
            <v>-19.387306690290572</v>
          </cell>
          <cell r="Q28">
            <v>10.451608832308956</v>
          </cell>
        </row>
        <row r="29">
          <cell r="B29" t="str">
            <v>Investment in Machinery and Equipment</v>
          </cell>
          <cell r="C29" t="str">
            <v>Vol %</v>
          </cell>
          <cell r="D29">
            <v>15.537383177570099</v>
          </cell>
          <cell r="E29">
            <v>-1.2080098690441021</v>
          </cell>
          <cell r="F29">
            <v>-41.993176007816679</v>
          </cell>
          <cell r="G29">
            <v>30.560170418782274</v>
          </cell>
          <cell r="N29" t="str">
            <v>MNE_TOTRg</v>
          </cell>
        </row>
        <row r="30">
          <cell r="B30" t="str">
            <v>Investment in Machinery and Equipment</v>
          </cell>
          <cell r="C30" t="str">
            <v>Pr %</v>
          </cell>
          <cell r="D30">
            <v>0.36980247136286698</v>
          </cell>
          <cell r="E30">
            <v>0.33328335654587704</v>
          </cell>
          <cell r="F30">
            <v>-3.5982958950760091</v>
          </cell>
          <cell r="G30">
            <v>1.7223606066232078</v>
          </cell>
          <cell r="N30" t="str">
            <v>MNE_TOTP</v>
          </cell>
        </row>
        <row r="31">
          <cell r="B31" t="str">
            <v>Investment in Machinery and Equipment</v>
          </cell>
          <cell r="C31" t="str">
            <v>Val €m</v>
          </cell>
          <cell r="D31">
            <v>25714</v>
          </cell>
          <cell r="E31">
            <v>25488.037554292176</v>
          </cell>
          <cell r="F31">
            <v>14252.800192708635</v>
          </cell>
          <cell r="G31">
            <v>18928.985353867542</v>
          </cell>
          <cell r="N31" t="str">
            <v>MNE_TOTN</v>
          </cell>
        </row>
        <row r="32">
          <cell r="B32" t="str">
            <v>Aircraft</v>
          </cell>
          <cell r="C32" t="str">
            <v>Vol %</v>
          </cell>
          <cell r="D32">
            <v>14.4785783165725</v>
          </cell>
          <cell r="E32">
            <v>0.33914926857296912</v>
          </cell>
          <cell r="F32">
            <v>-53.261762763463658</v>
          </cell>
          <cell r="G32">
            <v>52.779605218522498</v>
          </cell>
          <cell r="N32" t="str">
            <v>PlanesRg</v>
          </cell>
        </row>
        <row r="33">
          <cell r="B33" t="str">
            <v>Aircraft</v>
          </cell>
          <cell r="C33" t="str">
            <v>Pr %</v>
          </cell>
          <cell r="D33">
            <v>1.0420810838197101</v>
          </cell>
          <cell r="E33">
            <v>1.0474583169026275</v>
          </cell>
          <cell r="F33">
            <v>-4.9999999999999929</v>
          </cell>
          <cell r="G33">
            <v>0.92040485363598101</v>
          </cell>
          <cell r="N33" t="str">
            <v>PlanesP</v>
          </cell>
        </row>
        <row r="34">
          <cell r="B34" t="str">
            <v>Aircraft</v>
          </cell>
          <cell r="C34" t="str">
            <v>Val €m</v>
          </cell>
          <cell r="D34">
            <v>16622</v>
          </cell>
          <cell r="E34">
            <v>16853.072400634726</v>
          </cell>
          <cell r="F34">
            <v>7482.987512241195</v>
          </cell>
          <cell r="G34">
            <v>11537.703869333189</v>
          </cell>
          <cell r="N34" t="str">
            <v>PlanesN</v>
          </cell>
        </row>
        <row r="35">
          <cell r="B35" t="str">
            <v>Other M&amp;E</v>
          </cell>
          <cell r="C35" t="str">
            <v>Vol %</v>
          </cell>
          <cell r="D35">
            <v>17.523907986559799</v>
          </cell>
          <cell r="E35">
            <v>-4.0355648357469409</v>
          </cell>
          <cell r="F35">
            <v>-20</v>
          </cell>
          <cell r="G35">
            <v>6</v>
          </cell>
          <cell r="N35" t="str">
            <v>UMRg</v>
          </cell>
        </row>
        <row r="36">
          <cell r="B36" t="str">
            <v>Other M&amp;E</v>
          </cell>
          <cell r="C36" t="str">
            <v>Pr %</v>
          </cell>
          <cell r="D36">
            <v>-0.86752667086528101</v>
          </cell>
          <cell r="E36">
            <v>-1.0328985511278366</v>
          </cell>
          <cell r="F36">
            <v>-2</v>
          </cell>
          <cell r="G36">
            <v>3</v>
          </cell>
          <cell r="N36" t="str">
            <v>UMP</v>
          </cell>
        </row>
        <row r="37">
          <cell r="B37" t="str">
            <v>Other M&amp;E</v>
          </cell>
          <cell r="C37" t="str">
            <v>Val €m</v>
          </cell>
          <cell r="D37">
            <v>9092</v>
          </cell>
          <cell r="E37">
            <v>8634.9651536574493</v>
          </cell>
          <cell r="F37">
            <v>6769.8126804674403</v>
          </cell>
          <cell r="G37">
            <v>7391.2814845343519</v>
          </cell>
          <cell r="N37" t="str">
            <v>UMN</v>
          </cell>
        </row>
        <row r="38">
          <cell r="B38" t="str">
            <v>Intangibles</v>
          </cell>
          <cell r="C38" t="str">
            <v>Vol %</v>
          </cell>
          <cell r="D38">
            <v>-21.612031402254001</v>
          </cell>
          <cell r="E38">
            <v>158.89513712887262</v>
          </cell>
          <cell r="F38">
            <v>-45.220189485810835</v>
          </cell>
          <cell r="G38">
            <v>-52.575014647214857</v>
          </cell>
          <cell r="N38" t="str">
            <v>IntangiblesRg</v>
          </cell>
        </row>
        <row r="39">
          <cell r="B39" t="str">
            <v>Intangibles</v>
          </cell>
          <cell r="C39" t="str">
            <v>Pr %</v>
          </cell>
          <cell r="D39">
            <v>-4.5833247855869397</v>
          </cell>
          <cell r="E39">
            <v>-1.4498672074984342</v>
          </cell>
          <cell r="F39">
            <v>-0.35899857324767082</v>
          </cell>
          <cell r="G39">
            <v>1.427892167312006</v>
          </cell>
          <cell r="N39" t="str">
            <v>IntangiblesP</v>
          </cell>
        </row>
        <row r="40">
          <cell r="B40" t="str">
            <v>Intangibles</v>
          </cell>
          <cell r="C40" t="str">
            <v>Val €m</v>
          </cell>
          <cell r="D40">
            <v>42637</v>
          </cell>
          <cell r="E40">
            <v>108784.68196634337</v>
          </cell>
          <cell r="F40">
            <v>59378.108066744906</v>
          </cell>
          <cell r="G40">
            <v>28562.154330948852</v>
          </cell>
          <cell r="N40" t="str">
            <v>IntangiblesN</v>
          </cell>
        </row>
        <row r="41">
          <cell r="B41" t="str">
            <v>STOCKs (change in €m)</v>
          </cell>
          <cell r="C41" t="str">
            <v>Vol %</v>
          </cell>
          <cell r="D41">
            <v>1351.7236338176001</v>
          </cell>
          <cell r="E41">
            <v>1736.2876727752</v>
          </cell>
          <cell r="F41">
            <v>1736.2876727752</v>
          </cell>
          <cell r="G41">
            <v>1736.2876727752</v>
          </cell>
          <cell r="N41" t="str">
            <v>scR</v>
          </cell>
        </row>
        <row r="42">
          <cell r="B42" t="str">
            <v>STOCKs (change in €m)</v>
          </cell>
          <cell r="C42" t="str">
            <v>Pr %</v>
          </cell>
          <cell r="E42">
            <v>0</v>
          </cell>
          <cell r="F42">
            <v>0</v>
          </cell>
          <cell r="G42">
            <v>0</v>
          </cell>
          <cell r="N42" t="str">
            <v>scP</v>
          </cell>
        </row>
        <row r="43">
          <cell r="B43" t="str">
            <v>STOCKs (change in €m)</v>
          </cell>
          <cell r="C43" t="str">
            <v>Val €m</v>
          </cell>
          <cell r="D43">
            <v>1351.7236338175999</v>
          </cell>
          <cell r="E43">
            <v>1487</v>
          </cell>
          <cell r="F43">
            <v>1487</v>
          </cell>
          <cell r="G43">
            <v>1487</v>
          </cell>
          <cell r="N43" t="str">
            <v>scN</v>
          </cell>
        </row>
        <row r="44">
          <cell r="B44" t="str">
            <v>EXPORTS of Goods &amp; Services</v>
          </cell>
          <cell r="C44" t="str">
            <v>Vol %</v>
          </cell>
          <cell r="D44">
            <v>11.1219791426419</v>
          </cell>
          <cell r="E44">
            <v>10.549440107227337</v>
          </cell>
          <cell r="F44">
            <v>1.930607284563135</v>
          </cell>
          <cell r="G44">
            <v>0.98050877180309026</v>
          </cell>
          <cell r="N44" t="str">
            <v>xtRg</v>
          </cell>
        </row>
        <row r="45">
          <cell r="B45" t="str">
            <v>EXPORTS of Goods &amp; Services</v>
          </cell>
          <cell r="C45" t="str">
            <v>Pr %</v>
          </cell>
          <cell r="D45">
            <v>6.0613643630702499E-2</v>
          </cell>
          <cell r="E45">
            <v>1.5340941221710924</v>
          </cell>
          <cell r="F45">
            <v>-0.69970377712259557</v>
          </cell>
          <cell r="G45">
            <v>0.81073835396818783</v>
          </cell>
          <cell r="N45" t="str">
            <v>xtP</v>
          </cell>
        </row>
        <row r="46">
          <cell r="B46" t="str">
            <v>EXPORTS of Goods &amp; Services</v>
          </cell>
          <cell r="C46" t="str">
            <v>Val €m</v>
          </cell>
          <cell r="D46">
            <v>399898</v>
          </cell>
          <cell r="E46">
            <v>448867</v>
          </cell>
          <cell r="F46">
            <v>454331.48430400004</v>
          </cell>
          <cell r="G46">
            <v>462505.80040642607</v>
          </cell>
          <cell r="N46" t="str">
            <v>xtN</v>
          </cell>
        </row>
        <row r="47">
          <cell r="B47" t="str">
            <v>Exports of Goods</v>
          </cell>
          <cell r="C47" t="str">
            <v>Vol %</v>
          </cell>
          <cell r="D47">
            <v>11.0893367518493</v>
          </cell>
          <cell r="E47">
            <v>8.1667399724748577</v>
          </cell>
          <cell r="F47">
            <v>4.8018571673472676</v>
          </cell>
          <cell r="G47">
            <v>0.60823773737523901</v>
          </cell>
          <cell r="N47" t="str">
            <v>xgRg</v>
          </cell>
        </row>
        <row r="48">
          <cell r="B48" t="str">
            <v>Exports of Goods</v>
          </cell>
          <cell r="C48" t="str">
            <v>Pr %</v>
          </cell>
          <cell r="D48">
            <v>-3.7847277497134399</v>
          </cell>
          <cell r="E48">
            <v>-0.53127130781255305</v>
          </cell>
          <cell r="F48">
            <v>-3.5999999999999921</v>
          </cell>
          <cell r="G48">
            <v>-1.000000000000012</v>
          </cell>
          <cell r="N48" t="str">
            <v>xgP</v>
          </cell>
        </row>
        <row r="49">
          <cell r="B49" t="str">
            <v>Exports of Goods</v>
          </cell>
          <cell r="C49" t="str">
            <v>Val €m</v>
          </cell>
          <cell r="D49">
            <v>211444</v>
          </cell>
          <cell r="E49">
            <v>227497</v>
          </cell>
          <cell r="F49">
            <v>229837.92208400002</v>
          </cell>
          <cell r="G49">
            <v>228923.52423030484</v>
          </cell>
          <cell r="N49" t="str">
            <v>xgN</v>
          </cell>
        </row>
        <row r="50">
          <cell r="B50" t="str">
            <v>Exports of Services</v>
          </cell>
          <cell r="C50" t="str">
            <v>Vol %</v>
          </cell>
          <cell r="D50">
            <v>11.1613146780549</v>
          </cell>
          <cell r="E50">
            <v>13.222855444830039</v>
          </cell>
          <cell r="F50">
            <v>-1.0201120296336448</v>
          </cell>
          <cell r="G50">
            <v>1.3616422001243791</v>
          </cell>
          <cell r="N50" t="str">
            <v>xsRg</v>
          </cell>
        </row>
        <row r="51">
          <cell r="B51" t="str">
            <v>Exports of Services</v>
          </cell>
          <cell r="C51" t="str">
            <v>Pr %</v>
          </cell>
          <cell r="D51">
            <v>4.75866799315334</v>
          </cell>
          <cell r="E51">
            <v>3.7478968754247166</v>
          </cell>
          <cell r="F51">
            <v>2.456182077076674</v>
          </cell>
          <cell r="G51">
            <v>2.6508043502622369</v>
          </cell>
          <cell r="N51" t="str">
            <v>xsP</v>
          </cell>
        </row>
        <row r="52">
          <cell r="B52" t="str">
            <v>Exports of Services</v>
          </cell>
          <cell r="C52" t="str">
            <v>Val €m</v>
          </cell>
          <cell r="D52">
            <v>188454</v>
          </cell>
          <cell r="E52">
            <v>221370</v>
          </cell>
          <cell r="F52">
            <v>224493.56221999999</v>
          </cell>
          <cell r="G52">
            <v>233582.2761761212</v>
          </cell>
          <cell r="N52" t="str">
            <v>xsN</v>
          </cell>
        </row>
        <row r="53">
          <cell r="B53" t="str">
            <v>IMPORTS of Goods &amp; Services</v>
          </cell>
          <cell r="C53" t="str">
            <v>Vol %</v>
          </cell>
          <cell r="D53">
            <v>4.0721794498677504</v>
          </cell>
          <cell r="E53">
            <v>32.377324085832448</v>
          </cell>
          <cell r="F53">
            <v>-12.524033825667713</v>
          </cell>
          <cell r="G53">
            <v>-5.6396837860876676</v>
          </cell>
          <cell r="N53" t="str">
            <v>mtRg</v>
          </cell>
        </row>
        <row r="54">
          <cell r="B54" t="str">
            <v>IMPORTS of Goods &amp; Services</v>
          </cell>
          <cell r="C54" t="str">
            <v>Pr %</v>
          </cell>
          <cell r="D54">
            <v>0.39442873172881299</v>
          </cell>
          <cell r="E54">
            <v>-0.36117099063224245</v>
          </cell>
          <cell r="F54">
            <v>-0.48334803362459766</v>
          </cell>
          <cell r="G54">
            <v>1.4480344999294958</v>
          </cell>
          <cell r="N54" t="str">
            <v>mtP</v>
          </cell>
        </row>
        <row r="55">
          <cell r="B55" t="str">
            <v>IMPORTS of Goods &amp; Services</v>
          </cell>
          <cell r="C55" t="str">
            <v>Val €m</v>
          </cell>
          <cell r="D55">
            <v>307111</v>
          </cell>
          <cell r="E55">
            <v>405077</v>
          </cell>
          <cell r="F55">
            <v>352632.29981600004</v>
          </cell>
          <cell r="G55">
            <v>337563.21489757183</v>
          </cell>
          <cell r="N55" t="str">
            <v>mtN</v>
          </cell>
        </row>
        <row r="56">
          <cell r="B56" t="str">
            <v>Imports of Goods</v>
          </cell>
          <cell r="C56" t="str">
            <v>Vol %</v>
          </cell>
          <cell r="D56">
            <v>12.285314487964801</v>
          </cell>
          <cell r="E56">
            <v>8.8406052076002837</v>
          </cell>
          <cell r="F56">
            <v>-3.9347260362455283</v>
          </cell>
          <cell r="G56">
            <v>5.6144765305640609</v>
          </cell>
          <cell r="N56" t="str">
            <v>mgRg</v>
          </cell>
        </row>
        <row r="57">
          <cell r="B57" t="str">
            <v>Imports of Goods</v>
          </cell>
          <cell r="C57" t="str">
            <v>Pr %</v>
          </cell>
          <cell r="D57">
            <v>2.7201191373071598</v>
          </cell>
          <cell r="E57">
            <v>-2.6805679032301466</v>
          </cell>
          <cell r="F57">
            <v>-1.0748795370238429</v>
          </cell>
          <cell r="G57">
            <v>1.180837923985778</v>
          </cell>
          <cell r="N57" t="str">
            <v>mgP</v>
          </cell>
        </row>
        <row r="58">
          <cell r="B58" t="str">
            <v>Imports of Goods</v>
          </cell>
          <cell r="C58" t="str">
            <v>Val €m</v>
          </cell>
          <cell r="D58">
            <v>102312</v>
          </cell>
          <cell r="E58">
            <v>108372</v>
          </cell>
          <cell r="F58">
            <v>102988.82463039999</v>
          </cell>
          <cell r="G58">
            <v>110055.51851219812</v>
          </cell>
          <cell r="N58" t="str">
            <v>mgN</v>
          </cell>
        </row>
        <row r="59">
          <cell r="B59" t="str">
            <v>Imports of Services</v>
          </cell>
          <cell r="C59" t="str">
            <v>Vol %</v>
          </cell>
          <cell r="D59">
            <v>0.40329641676204397</v>
          </cell>
          <cell r="E59">
            <v>44.135684918798049</v>
          </cell>
          <cell r="F59">
            <v>-15.661292934059084</v>
          </cell>
          <cell r="G59">
            <v>-10.28251589837234</v>
          </cell>
          <cell r="N59" t="str">
            <v>msRg</v>
          </cell>
        </row>
        <row r="60">
          <cell r="B60" t="str">
            <v>Imports of Services</v>
          </cell>
          <cell r="C60" t="str">
            <v>Pr %</v>
          </cell>
          <cell r="D60">
            <v>-0.61070908833197302</v>
          </cell>
          <cell r="E60">
            <v>0.51375949416576638</v>
          </cell>
          <cell r="F60">
            <v>-0.23724918093777081</v>
          </cell>
          <cell r="G60">
            <v>1.5777963817389384</v>
          </cell>
          <cell r="N60" t="str">
            <v>msP</v>
          </cell>
        </row>
        <row r="61">
          <cell r="B61" t="str">
            <v>Imports of Services</v>
          </cell>
          <cell r="C61" t="str">
            <v>Val €m</v>
          </cell>
          <cell r="D61">
            <v>204799</v>
          </cell>
          <cell r="E61">
            <v>296705</v>
          </cell>
          <cell r="F61">
            <v>249643.47518560002</v>
          </cell>
          <cell r="G61">
            <v>227507.69638537371</v>
          </cell>
          <cell r="N61" t="str">
            <v>msN</v>
          </cell>
        </row>
        <row r="62">
          <cell r="B62" t="str">
            <v>Net Exports (contribution)</v>
          </cell>
          <cell r="C62" t="str">
            <v>Vol %</v>
          </cell>
          <cell r="E62">
            <v>-17.507469317907972</v>
          </cell>
          <cell r="F62">
            <v>16.682349687169953</v>
          </cell>
          <cell r="G62">
            <v>6.9653355426275176</v>
          </cell>
          <cell r="N62" t="str">
            <v>NXRgc</v>
          </cell>
        </row>
        <row r="63">
          <cell r="B63" t="str">
            <v>Net Exports (contribution)</v>
          </cell>
          <cell r="C63" t="str">
            <v>Pr %</v>
          </cell>
          <cell r="E63">
            <v>0</v>
          </cell>
          <cell r="F63">
            <v>0</v>
          </cell>
          <cell r="G63">
            <v>0</v>
          </cell>
        </row>
        <row r="64">
          <cell r="B64" t="str">
            <v>Net Exports (contribution)</v>
          </cell>
          <cell r="C64" t="str">
            <v>Val €m</v>
          </cell>
          <cell r="E64">
            <v>0</v>
          </cell>
          <cell r="F64">
            <v>0</v>
          </cell>
          <cell r="G64">
            <v>0</v>
          </cell>
        </row>
        <row r="65">
          <cell r="B65" t="str">
            <v>Domestic Demand ex stocks (contribution)</v>
          </cell>
          <cell r="C65" t="str">
            <v>Vol %</v>
          </cell>
          <cell r="E65">
            <v>22.870445191011843</v>
          </cell>
          <cell r="F65">
            <v>-19.071815678006061</v>
          </cell>
          <cell r="G65">
            <v>-5.2656694540781377</v>
          </cell>
          <cell r="N65" t="str">
            <v>DDRgc</v>
          </cell>
        </row>
        <row r="66">
          <cell r="B66" t="str">
            <v>Domestic Demand ex stocks (contribution)</v>
          </cell>
          <cell r="C66" t="str">
            <v>Pr %</v>
          </cell>
          <cell r="E66">
            <v>0</v>
          </cell>
          <cell r="F66">
            <v>0</v>
          </cell>
          <cell r="G66">
            <v>0</v>
          </cell>
        </row>
        <row r="67">
          <cell r="B67" t="str">
            <v>Domestic Demand ex stocks (contribution)</v>
          </cell>
          <cell r="C67" t="str">
            <v>Val €m</v>
          </cell>
          <cell r="E67">
            <v>0</v>
          </cell>
          <cell r="F67">
            <v>0</v>
          </cell>
          <cell r="G67">
            <v>0</v>
          </cell>
        </row>
        <row r="68">
          <cell r="B68" t="str">
            <v>Stocks (contribution)</v>
          </cell>
          <cell r="C68" t="str">
            <v>Vol %</v>
          </cell>
          <cell r="E68">
            <v>0.11743550222026497</v>
          </cell>
          <cell r="F68">
            <v>0</v>
          </cell>
          <cell r="G68">
            <v>0</v>
          </cell>
          <cell r="N68" t="str">
            <v>SCRgc</v>
          </cell>
        </row>
        <row r="69">
          <cell r="B69" t="str">
            <v>Stocks (contribution)</v>
          </cell>
          <cell r="C69" t="str">
            <v>Pr %</v>
          </cell>
          <cell r="E69">
            <v>0</v>
          </cell>
          <cell r="F69">
            <v>0</v>
          </cell>
          <cell r="G69">
            <v>0</v>
          </cell>
        </row>
        <row r="70">
          <cell r="B70" t="str">
            <v>Stocks (contribution)</v>
          </cell>
          <cell r="C70" t="str">
            <v>Val €m</v>
          </cell>
          <cell r="E70">
            <v>0</v>
          </cell>
          <cell r="F70">
            <v>0</v>
          </cell>
          <cell r="G70">
            <v>0</v>
          </cell>
        </row>
        <row r="71">
          <cell r="B71" t="str">
            <v>STATISCAL DISCREPANCY</v>
          </cell>
          <cell r="C71" t="str">
            <v>Vol %</v>
          </cell>
          <cell r="E71">
            <v>0</v>
          </cell>
          <cell r="F71">
            <v>0</v>
          </cell>
          <cell r="G71">
            <v>0</v>
          </cell>
        </row>
        <row r="72">
          <cell r="B72" t="str">
            <v>STATISCAL DISCREPANCY</v>
          </cell>
          <cell r="C72" t="str">
            <v>Pr %</v>
          </cell>
          <cell r="E72">
            <v>0</v>
          </cell>
          <cell r="F72">
            <v>0</v>
          </cell>
          <cell r="G72">
            <v>0</v>
          </cell>
        </row>
        <row r="73">
          <cell r="B73" t="str">
            <v>STATISCAL DISCREPANCY</v>
          </cell>
          <cell r="C73" t="str">
            <v>Val €m</v>
          </cell>
          <cell r="D73">
            <v>2245.0047348999601</v>
          </cell>
          <cell r="E73">
            <v>1953</v>
          </cell>
          <cell r="F73">
            <v>1953</v>
          </cell>
          <cell r="G73">
            <v>1953</v>
          </cell>
          <cell r="N73" t="str">
            <v>STATN</v>
          </cell>
        </row>
        <row r="74">
          <cell r="B74" t="str">
            <v>GROSS DOMESTIC PRODUCT</v>
          </cell>
          <cell r="C74" t="str">
            <v>Vol %</v>
          </cell>
          <cell r="D74">
            <v>8.6817355231006292</v>
          </cell>
          <cell r="E74">
            <v>5.5653758876526904</v>
          </cell>
          <cell r="F74">
            <v>-2.3894659908361149</v>
          </cell>
          <cell r="G74">
            <v>1.6996660885493897</v>
          </cell>
          <cell r="N74" t="str">
            <v>yeRg</v>
          </cell>
        </row>
        <row r="75">
          <cell r="B75" t="str">
            <v>GROSS DOMESTIC PRODUCT</v>
          </cell>
          <cell r="C75" t="str">
            <v>Pr %</v>
          </cell>
          <cell r="D75">
            <v>0.129129816634976</v>
          </cell>
          <cell r="E75">
            <v>3.1478344837003513</v>
          </cell>
          <cell r="F75">
            <v>0.55553991308892048</v>
          </cell>
          <cell r="G75">
            <v>0.93421064753285155</v>
          </cell>
          <cell r="N75" t="str">
            <v>yeP</v>
          </cell>
        </row>
        <row r="76">
          <cell r="B76" t="str">
            <v>GROSS DOMESTIC PRODUCT</v>
          </cell>
          <cell r="C76" t="str">
            <v>Val €m</v>
          </cell>
          <cell r="D76">
            <v>326986.84398071759</v>
          </cell>
          <cell r="E76">
            <v>356051.99875220004</v>
          </cell>
          <cell r="F76">
            <v>349475.00439745351</v>
          </cell>
          <cell r="G76">
            <v>358735.23649097653</v>
          </cell>
          <cell r="N76" t="str">
            <v>yeN</v>
          </cell>
          <cell r="O76">
            <v>8.8887841534066148</v>
          </cell>
          <cell r="P76">
            <v>-1.8472005150359738</v>
          </cell>
          <cell r="Q76">
            <v>2.6497551976539802</v>
          </cell>
          <cell r="W76">
            <v>380975.63866485405</v>
          </cell>
          <cell r="X76">
            <v>367997.17963051854</v>
          </cell>
        </row>
        <row r="77">
          <cell r="B77" t="str">
            <v>Net Factor Income</v>
          </cell>
          <cell r="C77" t="str">
            <v>Vol %</v>
          </cell>
          <cell r="D77">
            <v>13.199563307435835</v>
          </cell>
          <cell r="E77">
            <v>13.422676327408588</v>
          </cell>
          <cell r="F77">
            <v>-0.52071038443958217</v>
          </cell>
          <cell r="G77">
            <v>1.9431158994951847</v>
          </cell>
          <cell r="N77" t="str">
            <v>FIRg</v>
          </cell>
          <cell r="X77">
            <v>2575.9802574136297</v>
          </cell>
          <cell r="Y77">
            <v>-2025</v>
          </cell>
        </row>
        <row r="78">
          <cell r="B78" t="str">
            <v>Net Factor Income</v>
          </cell>
          <cell r="C78" t="str">
            <v>Pr %</v>
          </cell>
          <cell r="D78">
            <v>6.0613643630702499E-2</v>
          </cell>
          <cell r="E78">
            <v>1.5340941221710924</v>
          </cell>
          <cell r="F78">
            <v>-0.69970377712259557</v>
          </cell>
          <cell r="G78">
            <v>1.7</v>
          </cell>
          <cell r="N78" t="str">
            <v>FIP</v>
          </cell>
          <cell r="Y78">
            <v>4600.9802574136302</v>
          </cell>
        </row>
        <row r="79">
          <cell r="B79" t="str">
            <v>Net Factor Income</v>
          </cell>
          <cell r="C79" t="str">
            <v>Val €m</v>
          </cell>
          <cell r="D79">
            <v>-70663.808770999996</v>
          </cell>
          <cell r="E79">
            <v>-81721.044888999997</v>
          </cell>
          <cell r="F79">
            <v>-80726.687133450017</v>
          </cell>
          <cell r="G79">
            <v>-83694.3203301225</v>
          </cell>
          <cell r="N79" t="str">
            <v>FIN</v>
          </cell>
        </row>
        <row r="80">
          <cell r="B80" t="str">
            <v>GROSS NATIONAL PRODUCT</v>
          </cell>
          <cell r="C80" t="str">
            <v>Vol %</v>
          </cell>
          <cell r="D80">
            <v>7.6216083076761754</v>
          </cell>
          <cell r="E80">
            <v>3.3992400184143401</v>
          </cell>
          <cell r="F80">
            <v>-2.9461536655090104</v>
          </cell>
          <cell r="G80">
            <v>1.6265385731067061</v>
          </cell>
          <cell r="N80" t="str">
            <v>YNRg</v>
          </cell>
        </row>
        <row r="81">
          <cell r="B81" t="str">
            <v>GROSS NATIONAL PRODUCT</v>
          </cell>
          <cell r="C81" t="str">
            <v>Pr %</v>
          </cell>
          <cell r="D81">
            <v>0.32155735903098837</v>
          </cell>
          <cell r="E81">
            <v>3.5066543678437867</v>
          </cell>
          <cell r="F81">
            <v>0.93881189110660568</v>
          </cell>
          <cell r="G81">
            <v>0.70346608789246812</v>
          </cell>
          <cell r="N81" t="str">
            <v>YNP</v>
          </cell>
        </row>
        <row r="82">
          <cell r="B82" t="str">
            <v>GROSS NATIONAL PRODUCT</v>
          </cell>
          <cell r="C82" t="str">
            <v>Val €m</v>
          </cell>
          <cell r="D82">
            <v>256323.03520971758</v>
          </cell>
          <cell r="E82">
            <v>274330.95386320003</v>
          </cell>
          <cell r="F82">
            <v>268748.3172640035</v>
          </cell>
          <cell r="G82">
            <v>275040.91616085405</v>
          </cell>
          <cell r="N82" t="str">
            <v>YNN</v>
          </cell>
        </row>
        <row r="83">
          <cell r="B83" t="str">
            <v>Modified GNI</v>
          </cell>
          <cell r="C83" t="str">
            <v>Val €m</v>
          </cell>
          <cell r="D83">
            <v>198701.52949981941</v>
          </cell>
          <cell r="E83">
            <v>213708</v>
          </cell>
          <cell r="F83">
            <v>202832.7389240035</v>
          </cell>
          <cell r="G83">
            <v>208345.31706025405</v>
          </cell>
          <cell r="N83" t="str">
            <v>MIN</v>
          </cell>
        </row>
        <row r="84">
          <cell r="B84" t="str">
            <v>Modified GNI</v>
          </cell>
          <cell r="C84" t="str">
            <v>Val %</v>
          </cell>
          <cell r="D84">
            <v>6.7041566714435064</v>
          </cell>
          <cell r="E84">
            <v>7.5520125615242932</v>
          </cell>
          <cell r="F84">
            <v>-5.0888413517493509</v>
          </cell>
          <cell r="G84">
            <v>2.7177950490112841</v>
          </cell>
          <cell r="N84" t="str">
            <v>MINg</v>
          </cell>
        </row>
        <row r="85">
          <cell r="B85" t="str">
            <v>'Underlying' Investment</v>
          </cell>
          <cell r="C85" t="str">
            <v>Vol %</v>
          </cell>
          <cell r="E85">
            <v>4.6135554239533576</v>
          </cell>
          <cell r="F85">
            <v>-18.401411906759236</v>
          </cell>
          <cell r="G85">
            <v>7.1568149939140255</v>
          </cell>
        </row>
        <row r="86">
          <cell r="B86" t="str">
            <v>'Underlying' Investment</v>
          </cell>
          <cell r="C86" t="str">
            <v>Pr %</v>
          </cell>
          <cell r="E86">
            <v>4.5435621593361786</v>
          </cell>
          <cell r="F86">
            <v>2.3096501798549607</v>
          </cell>
          <cell r="G86">
            <v>1.7453045029911962</v>
          </cell>
        </row>
        <row r="87">
          <cell r="B87" t="str">
            <v>'Underlying' Investment</v>
          </cell>
          <cell r="C87" t="str">
            <v>Val €m</v>
          </cell>
          <cell r="E87">
            <v>36860.965153657453</v>
          </cell>
          <cell r="F87">
            <v>30772.724330467441</v>
          </cell>
          <cell r="G87">
            <v>33550.586683289846</v>
          </cell>
        </row>
        <row r="88">
          <cell r="B88" t="str">
            <v>Net Exports</v>
          </cell>
          <cell r="C88" t="str">
            <v>Vol %</v>
          </cell>
          <cell r="D88">
            <v>43.235687900264999</v>
          </cell>
          <cell r="E88">
            <v>-61.697569458265598</v>
          </cell>
          <cell r="F88">
            <v>135.64247430920301</v>
          </cell>
          <cell r="G88">
            <v>23.935400088451185</v>
          </cell>
          <cell r="N88" t="str">
            <v>NXRg</v>
          </cell>
        </row>
        <row r="89">
          <cell r="B89" t="str">
            <v>Net Exports</v>
          </cell>
          <cell r="C89" t="str">
            <v>Pr %</v>
          </cell>
          <cell r="D89">
            <v>-1.43047015403938</v>
          </cell>
          <cell r="E89">
            <v>23.214403306884755</v>
          </cell>
          <cell r="F89">
            <v>-1.4426651621095465</v>
          </cell>
          <cell r="G89">
            <v>-0.87170296554250903</v>
          </cell>
          <cell r="N89" t="str">
            <v>NXP</v>
          </cell>
        </row>
        <row r="90">
          <cell r="B90" t="str">
            <v>Net Exports</v>
          </cell>
          <cell r="C90" t="str">
            <v>Val €m</v>
          </cell>
          <cell r="D90">
            <v>92787</v>
          </cell>
          <cell r="E90">
            <v>43790</v>
          </cell>
          <cell r="F90">
            <v>101699.184488</v>
          </cell>
          <cell r="G90">
            <v>124942.58550885424</v>
          </cell>
          <cell r="N90" t="str">
            <v>NXN</v>
          </cell>
        </row>
        <row r="91">
          <cell r="E91">
            <v>8.8887841534066148</v>
          </cell>
          <cell r="F91">
            <v>-1.8472005150359738</v>
          </cell>
          <cell r="G91">
            <v>2.6497551976539802</v>
          </cell>
        </row>
        <row r="92">
          <cell r="B92" t="str">
            <v>Prices</v>
          </cell>
        </row>
        <row r="94">
          <cell r="A94" t="str">
            <v>Inflation (HICP)</v>
          </cell>
          <cell r="B94" t="str">
            <v>HICP</v>
          </cell>
          <cell r="D94">
            <v>0.71630851241044624</v>
          </cell>
          <cell r="E94">
            <v>0.9</v>
          </cell>
          <cell r="F94">
            <v>-0.3</v>
          </cell>
          <cell r="G94">
            <v>0.4</v>
          </cell>
          <cell r="N94" t="str">
            <v>HICPg</v>
          </cell>
          <cell r="P94">
            <v>-0.3</v>
          </cell>
          <cell r="Q94">
            <v>0.4</v>
          </cell>
        </row>
        <row r="95">
          <cell r="A95" t="str">
            <v>Inflation (HICP ex food and energy)</v>
          </cell>
          <cell r="B95" t="str">
            <v>Core HICP</v>
          </cell>
          <cell r="E95">
            <v>0.9</v>
          </cell>
          <cell r="F95">
            <v>0.1</v>
          </cell>
          <cell r="G95">
            <v>0.2</v>
          </cell>
          <cell r="P95">
            <v>0.1</v>
          </cell>
          <cell r="Q95">
            <v>0.2</v>
          </cell>
        </row>
        <row r="96">
          <cell r="B96" t="str">
            <v>Personal Consumption Deflator</v>
          </cell>
          <cell r="D96">
            <v>2.2839305961474601</v>
          </cell>
          <cell r="E96">
            <v>2.4273408266111796</v>
          </cell>
          <cell r="F96">
            <v>1.4852111894607001</v>
          </cell>
          <cell r="G96">
            <v>1.6246788501213194</v>
          </cell>
          <cell r="N96" t="str">
            <v>PCP</v>
          </cell>
        </row>
        <row r="97">
          <cell r="B97" t="str">
            <v>GDP Deflator</v>
          </cell>
          <cell r="D97">
            <v>0.129129816634976</v>
          </cell>
          <cell r="E97">
            <v>3.1478344837003513</v>
          </cell>
          <cell r="F97">
            <v>0.55553991308892048</v>
          </cell>
          <cell r="G97">
            <v>0.93421064753285155</v>
          </cell>
          <cell r="N97" t="str">
            <v>YEP</v>
          </cell>
        </row>
        <row r="98">
          <cell r="A98" t="str">
            <v>Employment Rate (15-64)</v>
          </cell>
          <cell r="O98">
            <v>69.599999999999994</v>
          </cell>
          <cell r="P98">
            <v>60.724338828713336</v>
          </cell>
          <cell r="Q98">
            <v>65.822255993668136</v>
          </cell>
        </row>
        <row r="99">
          <cell r="B99" t="str">
            <v>Labour Market/Population</v>
          </cell>
        </row>
        <row r="100">
          <cell r="A100" t="str">
            <v>Total Employment</v>
          </cell>
          <cell r="B100" t="str">
            <v>Total Employment (persons)</v>
          </cell>
          <cell r="C100" t="str">
            <v>∆ Persons</v>
          </cell>
          <cell r="D100">
            <v>63.400000000000091</v>
          </cell>
          <cell r="E100">
            <v>65000</v>
          </cell>
          <cell r="F100">
            <v>-319000</v>
          </cell>
          <cell r="G100">
            <v>153000</v>
          </cell>
          <cell r="N100" t="str">
            <v>EMPc</v>
          </cell>
          <cell r="O100">
            <v>2322.5</v>
          </cell>
          <cell r="P100">
            <v>2003.5</v>
          </cell>
          <cell r="Q100">
            <v>2156.5</v>
          </cell>
        </row>
        <row r="101">
          <cell r="B101" t="str">
            <v xml:space="preserve">Total Employment </v>
          </cell>
          <cell r="C101" t="str">
            <v>% Y-Y</v>
          </cell>
          <cell r="D101">
            <v>2.8895016293325471</v>
          </cell>
          <cell r="E101">
            <v>2.8758416017009294</v>
          </cell>
          <cell r="F101">
            <v>-13.73226369798487</v>
          </cell>
          <cell r="G101">
            <v>7.6254829896300853</v>
          </cell>
          <cell r="N101" t="str">
            <v>EMPg</v>
          </cell>
          <cell r="P101">
            <v>-13.73226369798487</v>
          </cell>
          <cell r="Q101">
            <v>7.6254829896300853</v>
          </cell>
        </row>
        <row r="102">
          <cell r="A102" t="str">
            <v xml:space="preserve">   Agri</v>
          </cell>
          <cell r="B102" t="str">
            <v>Agriculture</v>
          </cell>
          <cell r="C102" t="str">
            <v>∆ Persons</v>
          </cell>
          <cell r="D102">
            <v>-3.0691258450037822</v>
          </cell>
          <cell r="E102">
            <v>-5000</v>
          </cell>
          <cell r="F102">
            <v>-5000</v>
          </cell>
          <cell r="G102">
            <v>-6000</v>
          </cell>
          <cell r="N102" t="str">
            <v>AGRI</v>
          </cell>
          <cell r="O102">
            <v>102.75</v>
          </cell>
          <cell r="P102">
            <v>97.75</v>
          </cell>
          <cell r="Q102">
            <v>91.75</v>
          </cell>
        </row>
        <row r="103">
          <cell r="A103" t="str">
            <v xml:space="preserve">   Industry</v>
          </cell>
          <cell r="B103" t="str">
            <v>Industry</v>
          </cell>
          <cell r="C103" t="str">
            <v>∆ Persons</v>
          </cell>
          <cell r="D103">
            <v>11.282177677435527</v>
          </cell>
          <cell r="E103">
            <v>11000</v>
          </cell>
          <cell r="F103">
            <v>-41000</v>
          </cell>
          <cell r="G103">
            <v>18000</v>
          </cell>
          <cell r="N103" t="str">
            <v>INDU</v>
          </cell>
          <cell r="O103">
            <v>434.71000000000004</v>
          </cell>
          <cell r="P103">
            <v>393.71000000000004</v>
          </cell>
          <cell r="Q103">
            <v>411.71000000000004</v>
          </cell>
        </row>
        <row r="104">
          <cell r="A104" t="str">
            <v xml:space="preserve">   Services</v>
          </cell>
          <cell r="B104" t="str">
            <v>Services</v>
          </cell>
          <cell r="C104" t="str">
            <v>∆ Persons</v>
          </cell>
          <cell r="D104">
            <v>55.111948167568016</v>
          </cell>
          <cell r="E104">
            <v>60000</v>
          </cell>
          <cell r="F104">
            <v>-274000</v>
          </cell>
          <cell r="G104">
            <v>141000</v>
          </cell>
          <cell r="N104" t="str">
            <v>SERV</v>
          </cell>
          <cell r="O104">
            <v>1785.04</v>
          </cell>
          <cell r="P104">
            <v>1511.04</v>
          </cell>
          <cell r="Q104">
            <v>1652.04</v>
          </cell>
        </row>
        <row r="105">
          <cell r="A105" t="str">
            <v>LF</v>
          </cell>
          <cell r="B105" t="str">
            <v>Labour Force (persons)</v>
          </cell>
          <cell r="C105" t="str">
            <v>∆ Persons</v>
          </cell>
          <cell r="D105">
            <v>43025.000000000087</v>
          </cell>
          <cell r="E105">
            <v>48000</v>
          </cell>
          <cell r="F105">
            <v>-64000</v>
          </cell>
          <cell r="G105">
            <v>22000</v>
          </cell>
          <cell r="N105" t="str">
            <v>LFc</v>
          </cell>
          <cell r="O105">
            <v>2443.4</v>
          </cell>
          <cell r="P105">
            <v>2379.4</v>
          </cell>
          <cell r="Q105">
            <v>2401.4</v>
          </cell>
          <cell r="W105">
            <v>2.0208768267223398</v>
          </cell>
          <cell r="X105">
            <v>-2.6193009740525519</v>
          </cell>
          <cell r="Y105">
            <v>0.92460284105235768</v>
          </cell>
        </row>
        <row r="106">
          <cell r="B106" t="str">
            <v xml:space="preserve">Labour Force </v>
          </cell>
          <cell r="C106" t="str">
            <v>% Y-Y</v>
          </cell>
          <cell r="D106">
            <v>2352</v>
          </cell>
          <cell r="E106">
            <v>2.0318465992531056</v>
          </cell>
          <cell r="F106">
            <v>-2.6268289452935392</v>
          </cell>
          <cell r="G106">
            <v>0.92839816731763514</v>
          </cell>
          <cell r="O106">
            <v>4921.5</v>
          </cell>
          <cell r="P106">
            <v>4977.40113585565</v>
          </cell>
          <cell r="Q106">
            <v>5012.9976091406916</v>
          </cell>
        </row>
        <row r="107">
          <cell r="A107" t="str">
            <v>Net Migration (% labour force)</v>
          </cell>
          <cell r="B107" t="str">
            <v>Migration</v>
          </cell>
          <cell r="C107" t="str">
            <v>'000s</v>
          </cell>
          <cell r="D107">
            <v>29.8</v>
          </cell>
          <cell r="E107">
            <v>33.700000000000003</v>
          </cell>
          <cell r="F107">
            <v>6.7</v>
          </cell>
          <cell r="G107">
            <v>8.4957499999999992</v>
          </cell>
          <cell r="N107" t="str">
            <v>MIGLF</v>
          </cell>
          <cell r="O107">
            <v>1.3792256691495457</v>
          </cell>
          <cell r="P107">
            <v>0.28158359250231152</v>
          </cell>
          <cell r="Q107">
            <v>0.35378320979428662</v>
          </cell>
        </row>
        <row r="108">
          <cell r="B108" t="str">
            <v>Unemployment (QNHS basis)</v>
          </cell>
          <cell r="C108" t="str">
            <v>Persons</v>
          </cell>
          <cell r="D108">
            <v>137.47500000000002</v>
          </cell>
          <cell r="E108">
            <v>121000</v>
          </cell>
          <cell r="F108">
            <v>376000</v>
          </cell>
          <cell r="G108">
            <v>245000</v>
          </cell>
          <cell r="N108" t="str">
            <v>UNEMP</v>
          </cell>
        </row>
        <row r="109">
          <cell r="A109" t="str">
            <v>Unemployment Rate</v>
          </cell>
          <cell r="B109" t="str">
            <v>Unemployment (% labour force)</v>
          </cell>
          <cell r="C109" t="str">
            <v>% LF</v>
          </cell>
          <cell r="D109">
            <v>5.7400235905679491</v>
          </cell>
          <cell r="E109">
            <v>4.9728073692543253</v>
          </cell>
          <cell r="F109">
            <v>15.870294712186292</v>
          </cell>
          <cell r="G109">
            <v>10.258492690822482</v>
          </cell>
          <cell r="N109" t="str">
            <v>UNEMPLF</v>
          </cell>
          <cell r="P109">
            <v>15.870294712186292</v>
          </cell>
          <cell r="Q109">
            <v>10.258492690822482</v>
          </cell>
        </row>
        <row r="110">
          <cell r="A110" t="str">
            <v>Population</v>
          </cell>
          <cell r="B110" t="str">
            <v>Population</v>
          </cell>
          <cell r="C110" t="str">
            <v>% Y-Y</v>
          </cell>
          <cell r="D110">
            <v>64.5</v>
          </cell>
          <cell r="E110">
            <v>1.3217491558922934</v>
          </cell>
          <cell r="F110">
            <v>1.1358556508310524</v>
          </cell>
          <cell r="G110">
            <v>0.71516183472968287</v>
          </cell>
          <cell r="N110" t="str">
            <v>POPc</v>
          </cell>
          <cell r="P110">
            <v>1.1358556508310524</v>
          </cell>
          <cell r="Q110">
            <v>0.71516183472968287</v>
          </cell>
          <cell r="Z110">
            <v>2019</v>
          </cell>
          <cell r="AA110">
            <v>2020</v>
          </cell>
          <cell r="AB110">
            <v>2021</v>
          </cell>
        </row>
        <row r="111">
          <cell r="A111" t="str">
            <v xml:space="preserve">   Construction</v>
          </cell>
          <cell r="P111">
            <v>6.1582231095582731</v>
          </cell>
          <cell r="Q111">
            <v>6.2082077440296768</v>
          </cell>
          <cell r="Y111" t="str">
            <v>Share of △labour income if 90% of △emp earn €35k a year</v>
          </cell>
          <cell r="Z111">
            <v>30.176860722181285</v>
          </cell>
          <cell r="AA111">
            <v>92.058473644213834</v>
          </cell>
          <cell r="AB111">
            <v>61.189395934441983</v>
          </cell>
        </row>
        <row r="112">
          <cell r="A112" t="str">
            <v>Euro Area Wage Growth Forecast</v>
          </cell>
          <cell r="B112" t="str">
            <v>INCOME</v>
          </cell>
          <cell r="E112">
            <v>104384.61538461539</v>
          </cell>
          <cell r="F112">
            <v>34217.382445141026</v>
          </cell>
          <cell r="G112">
            <v>51479.508040492743</v>
          </cell>
          <cell r="O112">
            <v>43150.484391819162</v>
          </cell>
          <cell r="P112">
            <v>44572.825056151742</v>
          </cell>
          <cell r="Q112">
            <v>45062.842443865244</v>
          </cell>
          <cell r="Y112" t="str">
            <v>Residual share</v>
          </cell>
          <cell r="Z112">
            <v>69.823139277818711</v>
          </cell>
          <cell r="AA112">
            <v>7.9415263557861682</v>
          </cell>
          <cell r="AB112">
            <v>38.810604065558017</v>
          </cell>
        </row>
        <row r="113">
          <cell r="A113" t="str">
            <v>PDI</v>
          </cell>
          <cell r="B113" t="str">
            <v>Personal Disposable Income (value)</v>
          </cell>
          <cell r="C113" t="str">
            <v>Val €m</v>
          </cell>
          <cell r="D113">
            <v>4.9062035486480804</v>
          </cell>
          <cell r="E113">
            <v>110823</v>
          </cell>
          <cell r="F113">
            <v>112030.27681446038</v>
          </cell>
          <cell r="G113">
            <v>116406.51613880713</v>
          </cell>
          <cell r="N113" t="str">
            <v>PDIag</v>
          </cell>
          <cell r="P113">
            <v>1.0893738794838459</v>
          </cell>
          <cell r="Q113">
            <v>3.9063005544425211</v>
          </cell>
          <cell r="Y113" t="str">
            <v xml:space="preserve">      Required earnings in €</v>
          </cell>
          <cell r="Z113">
            <v>728846.15384615387</v>
          </cell>
          <cell r="AA113">
            <v>27173.824451410241</v>
          </cell>
          <cell r="AB113">
            <v>199795.08040492743</v>
          </cell>
        </row>
        <row r="114">
          <cell r="B114" t="str">
            <v>of which: labour income (ESA 2010 method)</v>
          </cell>
          <cell r="C114" t="str">
            <v>Val €m</v>
          </cell>
          <cell r="D114">
            <v>93432</v>
          </cell>
          <cell r="E114">
            <v>100217</v>
          </cell>
          <cell r="F114">
            <v>89301.655000000013</v>
          </cell>
          <cell r="G114">
            <v>97178.019730195403</v>
          </cell>
        </row>
        <row r="115">
          <cell r="B115" t="str">
            <v>of which: Income and wealth taxes (ESA 2010 method)</v>
          </cell>
          <cell r="C115" t="str">
            <v>Val €m</v>
          </cell>
          <cell r="E115">
            <v>-25712</v>
          </cell>
          <cell r="F115">
            <v>-24168.371185539625</v>
          </cell>
          <cell r="G115">
            <v>-26265.208247388258</v>
          </cell>
        </row>
        <row r="116">
          <cell r="B116" t="str">
            <v>of which: transfers (ESA 2010 method)</v>
          </cell>
          <cell r="C116" t="str">
            <v>Val €m</v>
          </cell>
          <cell r="E116">
            <v>7279</v>
          </cell>
          <cell r="F116">
            <v>17349.322999999997</v>
          </cell>
          <cell r="G116">
            <v>14880.385555999994</v>
          </cell>
        </row>
        <row r="117">
          <cell r="B117" t="str">
            <v>of which: capital income (ESA 2010 method)</v>
          </cell>
          <cell r="C117" t="str">
            <v>Val €m</v>
          </cell>
          <cell r="E117">
            <v>29039</v>
          </cell>
          <cell r="F117">
            <v>29547.67</v>
          </cell>
          <cell r="G117">
            <v>30613.319099999997</v>
          </cell>
        </row>
        <row r="118">
          <cell r="A118" t="str">
            <v>Relative hourly wage growth (Ireland / Euro Area)</v>
          </cell>
          <cell r="B118" t="str">
            <v>Personal Disposable Income (yoy)</v>
          </cell>
          <cell r="C118" t="str">
            <v>% Y-Y</v>
          </cell>
          <cell r="E118">
            <v>7.2785177727871133</v>
          </cell>
          <cell r="F118">
            <v>1.0893738794838399</v>
          </cell>
          <cell r="G118">
            <v>3.9063005544425171</v>
          </cell>
        </row>
        <row r="119">
          <cell r="B119" t="str">
            <v>Real PDI (HICP-deflated)</v>
          </cell>
          <cell r="C119" t="str">
            <v>% Y-Y</v>
          </cell>
          <cell r="D119">
            <v>4.1600959150735362</v>
          </cell>
          <cell r="E119">
            <v>6.3216231643083542</v>
          </cell>
          <cell r="F119">
            <v>1.3935545431131846</v>
          </cell>
          <cell r="G119">
            <v>3.4923312295244147</v>
          </cell>
          <cell r="N119" t="str">
            <v>RPDIag</v>
          </cell>
        </row>
        <row r="120">
          <cell r="B120" t="str">
            <v xml:space="preserve">Non-agri wage bill </v>
          </cell>
          <cell r="C120" t="str">
            <v>% Y-Y</v>
          </cell>
          <cell r="D120">
            <v>6.3904166524328474</v>
          </cell>
          <cell r="E120">
            <v>7.3283759025757078</v>
          </cell>
          <cell r="F120">
            <v>-10.971985139070172</v>
          </cell>
          <cell r="G120">
            <v>8.8768256264680687</v>
          </cell>
          <cell r="N120" t="str">
            <v>WAG</v>
          </cell>
        </row>
        <row r="121">
          <cell r="B121" t="str">
            <v xml:space="preserve">Non-agri wages per head </v>
          </cell>
          <cell r="C121" t="str">
            <v>% Y-Y</v>
          </cell>
          <cell r="D121">
            <v>2.4133722295889299</v>
          </cell>
          <cell r="E121">
            <v>3.5090457362469176</v>
          </cell>
          <cell r="F121">
            <v>2.9225605328668629</v>
          </cell>
          <cell r="G121">
            <v>1.1626824819532258</v>
          </cell>
          <cell r="N121" t="str">
            <v>WAGPHD</v>
          </cell>
        </row>
        <row r="122">
          <cell r="A122" t="str">
            <v>Wage Inflation 1</v>
          </cell>
          <cell r="B122" t="str">
            <v>Non-agri hourly pay growth</v>
          </cell>
          <cell r="C122" t="str">
            <v>% Y-Y</v>
          </cell>
          <cell r="D122">
            <v>2.7050679604653425</v>
          </cell>
          <cell r="E122">
            <v>3.5799909355178099</v>
          </cell>
          <cell r="F122">
            <v>3.962182356431184</v>
          </cell>
          <cell r="G122">
            <v>0.72954543657594551</v>
          </cell>
          <cell r="N122" t="str">
            <v>WAGPHR</v>
          </cell>
          <cell r="P122">
            <v>3.962182356431184</v>
          </cell>
          <cell r="Q122">
            <v>0.72954543657594551</v>
          </cell>
        </row>
        <row r="123">
          <cell r="A123" t="str">
            <v>Savings Ratio (% disposable income)</v>
          </cell>
          <cell r="B123" t="str">
            <v xml:space="preserve">Savings ratio </v>
          </cell>
          <cell r="C123" t="str">
            <v>% Y-Y</v>
          </cell>
          <cell r="D123">
            <v>11.562938495278418</v>
          </cell>
          <cell r="E123">
            <v>12.188150783680559</v>
          </cell>
          <cell r="F123">
            <v>19.06517720816451</v>
          </cell>
          <cell r="G123">
            <v>15.868332933289697</v>
          </cell>
          <cell r="N123" t="str">
            <v>PHNPDIa</v>
          </cell>
          <cell r="P123">
            <v>19.06517720816451</v>
          </cell>
          <cell r="Q123">
            <v>15.868332933289697</v>
          </cell>
        </row>
        <row r="124">
          <cell r="A124" t="str">
            <v>CA % GNI*</v>
          </cell>
          <cell r="C124" t="str">
            <v>% PDI</v>
          </cell>
          <cell r="O124">
            <v>-18.907574821719354</v>
          </cell>
          <cell r="P124">
            <v>9.0126246803033414</v>
          </cell>
          <cell r="Q124">
            <v>18.408415356301195</v>
          </cell>
        </row>
        <row r="125">
          <cell r="B125" t="str">
            <v>EXTERNAL BALANCE</v>
          </cell>
          <cell r="D125">
            <v>6.1113121069007335</v>
          </cell>
          <cell r="N125" t="str">
            <v>ACAMIN</v>
          </cell>
          <cell r="O125">
            <v>7.7166255529975327</v>
          </cell>
          <cell r="P125">
            <v>6.4970175021585055</v>
          </cell>
          <cell r="Q125">
            <v>2.6448921386894244</v>
          </cell>
        </row>
        <row r="126">
          <cell r="B126" t="str">
            <v>Current Account (% of GNP)</v>
          </cell>
          <cell r="C126" t="str">
            <v>% GNP</v>
          </cell>
          <cell r="D126">
            <v>7.6528662500435969</v>
          </cell>
          <cell r="E126">
            <v>-14.729289360525339</v>
          </cell>
          <cell r="F126">
            <v>6.8021090044787806</v>
          </cell>
          <cell r="G126">
            <v>13.944496649881696</v>
          </cell>
          <cell r="N126" t="str">
            <v>CANYNN</v>
          </cell>
          <cell r="P126">
            <v>6.8021090044787806</v>
          </cell>
          <cell r="Q126">
            <v>13.944496649881696</v>
          </cell>
        </row>
        <row r="127">
          <cell r="A127" t="str">
            <v>Current Account (CA)</v>
          </cell>
          <cell r="B127" t="str">
            <v>Current Account (% of GDP)</v>
          </cell>
          <cell r="C127" t="str">
            <v>% GDP</v>
          </cell>
          <cell r="D127">
            <v>5.9997819725533343</v>
          </cell>
          <cell r="E127">
            <v>-11.348623274580149</v>
          </cell>
          <cell r="F127">
            <v>5.2308615088276067</v>
          </cell>
          <cell r="G127">
            <v>10.691191563731135</v>
          </cell>
          <cell r="N127" t="str">
            <v>CANYEN</v>
          </cell>
          <cell r="P127">
            <v>5.2308615088276067</v>
          </cell>
          <cell r="Q127">
            <v>10.691191563731135</v>
          </cell>
        </row>
        <row r="128">
          <cell r="B128" t="str">
            <v>Trade Balance (% of GDP)</v>
          </cell>
          <cell r="C128" t="str">
            <v>% GDP</v>
          </cell>
          <cell r="D128">
            <v>28.376576028777471</v>
          </cell>
          <cell r="E128">
            <v>12.29876539198319</v>
          </cell>
          <cell r="F128">
            <v>29.100560328583271</v>
          </cell>
          <cell r="G128">
            <v>34.82863482578383</v>
          </cell>
          <cell r="N128" t="str">
            <v>NXNYEN</v>
          </cell>
        </row>
        <row r="129">
          <cell r="B129" t="str">
            <v>Imports of Goods &amp; Services (volume)</v>
          </cell>
          <cell r="C129" t="str">
            <v>% Y-Y</v>
          </cell>
          <cell r="D129">
            <v>4.0721794498677504</v>
          </cell>
          <cell r="E129">
            <v>32.377324085832448</v>
          </cell>
          <cell r="F129">
            <v>-12.524033825667713</v>
          </cell>
          <cell r="G129">
            <v>-5.6396837860876676</v>
          </cell>
          <cell r="N129" t="str">
            <v>MTRg</v>
          </cell>
        </row>
        <row r="130">
          <cell r="B130" t="str">
            <v>Final Demand (volume)</v>
          </cell>
          <cell r="C130" t="str">
            <v>% Y-Y</v>
          </cell>
          <cell r="D130">
            <v>-0.64512555988053277</v>
          </cell>
          <cell r="E130">
            <v>18.573058225663818</v>
          </cell>
          <cell r="F130">
            <v>-7.8031605342165573</v>
          </cell>
          <cell r="G130">
            <v>-1.9920520970301614</v>
          </cell>
          <cell r="N130" t="str">
            <v>FDRg</v>
          </cell>
        </row>
        <row r="131">
          <cell r="B131" t="str">
            <v>Terms-of-Trade (Goods)</v>
          </cell>
          <cell r="C131" t="str">
            <v>% Y-Y</v>
          </cell>
          <cell r="D131">
            <v>-6.3325928178933459</v>
          </cell>
          <cell r="E131">
            <v>2.2084968532085414</v>
          </cell>
          <cell r="F131">
            <v>-2.5525573799237367</v>
          </cell>
          <cell r="G131">
            <v>-2.155386305086926</v>
          </cell>
          <cell r="N131" t="str">
            <v>TTG</v>
          </cell>
        </row>
        <row r="132">
          <cell r="B132" t="str">
            <v>Terms-of-Trade (Services)</v>
          </cell>
          <cell r="C132" t="str">
            <v>% Y-Y</v>
          </cell>
          <cell r="D132">
            <v>5.4023698451147295</v>
          </cell>
          <cell r="E132">
            <v>3.217606621754765</v>
          </cell>
          <cell r="F132">
            <v>2.6998365982304096</v>
          </cell>
          <cell r="G132">
            <v>1.0563410575386234</v>
          </cell>
          <cell r="N132" t="str">
            <v>TTS</v>
          </cell>
        </row>
        <row r="133">
          <cell r="A133" t="str">
            <v>Terms of Trade</v>
          </cell>
          <cell r="B133" t="str">
            <v>Terms-of-Trade (Goods and Services)</v>
          </cell>
          <cell r="C133" t="str">
            <v>% Y-Y</v>
          </cell>
          <cell r="D133">
            <v>-0.33250359837210253</v>
          </cell>
          <cell r="E133">
            <v>1.902135072889255</v>
          </cell>
          <cell r="F133">
            <v>-0.21740657389790474</v>
          </cell>
          <cell r="G133">
            <v>-0.6281995990388034</v>
          </cell>
          <cell r="N133" t="str">
            <v>TTT</v>
          </cell>
          <cell r="P133">
            <v>-0.21740657389790474</v>
          </cell>
          <cell r="Q133">
            <v>-0.6281995990388034</v>
          </cell>
        </row>
        <row r="134">
          <cell r="B134" t="str">
            <v>Net current transfers</v>
          </cell>
          <cell r="C134" t="str">
            <v>% GDP</v>
          </cell>
          <cell r="D134">
            <v>-1.1376631345126187</v>
          </cell>
          <cell r="E134">
            <v>-1.0026625359529571</v>
          </cell>
          <cell r="F134">
            <v>-1.0989887550389816</v>
          </cell>
          <cell r="G134">
            <v>-1.1432883953966329</v>
          </cell>
          <cell r="N134" t="str">
            <v>SINYEN</v>
          </cell>
        </row>
        <row r="135">
          <cell r="P135">
            <v>13178.078547999976</v>
          </cell>
          <cell r="Q135">
            <v>5510.5089122542149</v>
          </cell>
        </row>
        <row r="136">
          <cell r="B136" t="str">
            <v>PRODUCTIVITY &amp; PROFITABILITY</v>
          </cell>
        </row>
        <row r="137">
          <cell r="B137" t="str">
            <v>GNP per person employed</v>
          </cell>
          <cell r="C137" t="str">
            <v>% Y-Y</v>
          </cell>
          <cell r="D137">
            <v>4.2790167532031909</v>
          </cell>
          <cell r="E137">
            <v>0.50876708133267279</v>
          </cell>
          <cell r="F137">
            <v>12.50306371169254</v>
          </cell>
          <cell r="G137">
            <v>-5.5739070802603425</v>
          </cell>
          <cell r="N137" t="str">
            <v>YNREMPg</v>
          </cell>
        </row>
        <row r="138">
          <cell r="B138" t="str">
            <v>GDP per person employed</v>
          </cell>
          <cell r="C138" t="str">
            <v>% Y-Y</v>
          </cell>
          <cell r="D138">
            <v>5.4688708516503981</v>
          </cell>
          <cell r="E138">
            <v>2.6143497288359407</v>
          </cell>
          <cell r="F138">
            <v>13.148365997965561</v>
          </cell>
          <cell r="G138">
            <v>-5.5059607970833984</v>
          </cell>
          <cell r="N138" t="str">
            <v>YEREMPg</v>
          </cell>
        </row>
        <row r="139">
          <cell r="B139" t="str">
            <v>Real Wages Growth (CPI)</v>
          </cell>
        </row>
        <row r="140">
          <cell r="A140" t="str">
            <v>Real Wage Inflation 1</v>
          </cell>
          <cell r="B140" t="str">
            <v>Real Wages Growth (HICP)</v>
          </cell>
          <cell r="C140" t="str">
            <v>% Y-Y</v>
          </cell>
          <cell r="E140">
            <v>2.6560861600771313</v>
          </cell>
          <cell r="F140">
            <v>4.2750073785668752</v>
          </cell>
          <cell r="G140">
            <v>0.32823250654974157</v>
          </cell>
          <cell r="P140">
            <v>4.2750073785668752</v>
          </cell>
          <cell r="Q140">
            <v>0.32823250654974157</v>
          </cell>
        </row>
        <row r="141">
          <cell r="B141" t="str">
            <v>Nominal Unit Labour Costs (GDP-based)</v>
          </cell>
          <cell r="C141" t="str">
            <v>% Y-Y</v>
          </cell>
          <cell r="E141">
            <v>0.87190145410973585</v>
          </cell>
          <cell r="F141">
            <v>-9.0375193445414563</v>
          </cell>
          <cell r="G141">
            <v>7.0572105238473126</v>
          </cell>
        </row>
        <row r="143">
          <cell r="A143" t="str">
            <v>Adjusted Private Sector Credit</v>
          </cell>
          <cell r="B143" t="str">
            <v>Memo Items</v>
          </cell>
          <cell r="P143">
            <v>0.80097773993925703</v>
          </cell>
          <cell r="Q143">
            <v>1.2400693901252424</v>
          </cell>
        </row>
        <row r="144">
          <cell r="B144" t="str">
            <v>population</v>
          </cell>
          <cell r="C144" t="str">
            <v>% Y-Y</v>
          </cell>
          <cell r="D144">
            <v>4857</v>
          </cell>
          <cell r="E144">
            <v>1.3217491558922934</v>
          </cell>
          <cell r="F144">
            <v>1.1358556508310524</v>
          </cell>
          <cell r="G144">
            <v>0.71516183472968287</v>
          </cell>
          <cell r="N144" t="str">
            <v>POP</v>
          </cell>
        </row>
        <row r="145">
          <cell r="B145" t="str">
            <v>GDP/capita</v>
          </cell>
          <cell r="C145" t="str">
            <v>% Y-Y</v>
          </cell>
          <cell r="D145">
            <v>7.0753193084450494</v>
          </cell>
          <cell r="E145">
            <v>4.1882683304560908</v>
          </cell>
          <cell r="F145">
            <v>-3.4857287941857606</v>
          </cell>
          <cell r="G145">
            <v>0.97751345069101436</v>
          </cell>
          <cell r="N145" t="str">
            <v>YERPOPg</v>
          </cell>
        </row>
        <row r="146">
          <cell r="B146" t="str">
            <v>GNP/capita</v>
          </cell>
          <cell r="C146" t="str">
            <v>% Y-Y</v>
          </cell>
          <cell r="D146">
            <v>5.8673419546257044</v>
          </cell>
          <cell r="E146">
            <v>2.0503898519612429</v>
          </cell>
          <cell r="F146">
            <v>-4.0361643158812965</v>
          </cell>
          <cell r="G146">
            <v>0.90490520173374112</v>
          </cell>
          <cell r="N146" t="str">
            <v>YNRPOPg</v>
          </cell>
        </row>
        <row r="147">
          <cell r="A147" t="str">
            <v>Housing Completions</v>
          </cell>
          <cell r="B147" t="str">
            <v>Implied housing output (nearest 1,000)</v>
          </cell>
          <cell r="C147" t="str">
            <v>Units</v>
          </cell>
          <cell r="D147">
            <v>17.943999999999999</v>
          </cell>
          <cell r="E147">
            <v>21000</v>
          </cell>
          <cell r="F147">
            <v>18000</v>
          </cell>
          <cell r="G147">
            <v>20000</v>
          </cell>
          <cell r="N147" t="str">
            <v>COMPS</v>
          </cell>
          <cell r="P147">
            <v>18</v>
          </cell>
          <cell r="Q147">
            <v>20</v>
          </cell>
        </row>
        <row r="148">
          <cell r="B148" t="str">
            <v xml:space="preserve">Investment </v>
          </cell>
          <cell r="C148" t="str">
            <v>% GDP</v>
          </cell>
          <cell r="D148">
            <v>28.365122507001445</v>
          </cell>
          <cell r="E148">
            <v>46.567055188877966</v>
          </cell>
          <cell r="F148">
            <v>28.921616684871175</v>
          </cell>
          <cell r="G148">
            <v>21.490123321087708</v>
          </cell>
          <cell r="N148" t="str">
            <v>INYEN</v>
          </cell>
        </row>
        <row r="149">
          <cell r="B149" t="str">
            <v>Underlying investment (%GDP)</v>
          </cell>
          <cell r="C149" t="str">
            <v>% GDP</v>
          </cell>
          <cell r="E149">
            <v>10.352691540235227</v>
          </cell>
          <cell r="F149">
            <v>8.8054149633746075</v>
          </cell>
          <cell r="G149">
            <v>9.3524647903200222</v>
          </cell>
        </row>
        <row r="150">
          <cell r="B150" t="str">
            <v>Underlying Net Exports (contribution)</v>
          </cell>
          <cell r="C150" t="str">
            <v>Vol %</v>
          </cell>
          <cell r="E150">
            <v>3.2286106021684873</v>
          </cell>
          <cell r="F150">
            <v>0.34516215249708893</v>
          </cell>
          <cell r="G150">
            <v>-0.83738493886527987</v>
          </cell>
          <cell r="N150" t="str">
            <v>UNXRgc</v>
          </cell>
        </row>
        <row r="151">
          <cell r="B151" t="str">
            <v>Underlying Domestic Demand inc stocks (contribution)</v>
          </cell>
          <cell r="C151" t="str">
            <v>Vol %</v>
          </cell>
          <cell r="E151">
            <v>2.2518007731556544</v>
          </cell>
          <cell r="F151">
            <v>-2.7346281433331932</v>
          </cell>
          <cell r="G151">
            <v>2.5370510274146651</v>
          </cell>
          <cell r="N151" t="str">
            <v>UDDRgc</v>
          </cell>
        </row>
        <row r="152">
          <cell r="A152" t="str">
            <v>Rent Forecast</v>
          </cell>
          <cell r="B152" t="str">
            <v>Underlying Domestic Demand excl stocks (contribution)</v>
          </cell>
          <cell r="E152">
            <v>2.1343652709353895</v>
          </cell>
          <cell r="F152">
            <v>-2.7346281433331932</v>
          </cell>
          <cell r="G152">
            <v>2.5370510274146651</v>
          </cell>
          <cell r="P152">
            <v>5.5</v>
          </cell>
          <cell r="Q152">
            <v>5.5</v>
          </cell>
        </row>
        <row r="153">
          <cell r="A153" t="str">
            <v>Residential Property Prices</v>
          </cell>
          <cell r="P153">
            <v>3.5000112989822973</v>
          </cell>
          <cell r="Q153">
            <v>3.5001746901359487</v>
          </cell>
        </row>
        <row r="154">
          <cell r="A154" t="str">
            <v>Construction Employment</v>
          </cell>
          <cell r="B154" t="str">
            <v>Construction employment</v>
          </cell>
          <cell r="C154" t="str">
            <v>∆ Persons</v>
          </cell>
          <cell r="E154">
            <v>3.5999999999999943</v>
          </cell>
          <cell r="F154">
            <v>-23.6</v>
          </cell>
          <cell r="G154">
            <v>10.5</v>
          </cell>
          <cell r="O154">
            <v>146.97999999999999</v>
          </cell>
          <cell r="P154">
            <v>123.38</v>
          </cell>
          <cell r="Q154">
            <v>133.88</v>
          </cell>
        </row>
        <row r="155">
          <cell r="A155" t="str">
            <v>Modified Current Account (% GNI*)</v>
          </cell>
          <cell r="B155" t="str">
            <v>Modified Current Account (% of GNI*)</v>
          </cell>
          <cell r="D155">
            <v>6.7041566714435064</v>
          </cell>
          <cell r="E155">
            <v>7.7166255529975327</v>
          </cell>
          <cell r="F155">
            <v>6.4970175021585055</v>
          </cell>
          <cell r="G155">
            <v>2.6448921386894244</v>
          </cell>
          <cell r="O155">
            <v>7.7166255529975327</v>
          </cell>
          <cell r="P155">
            <v>6.4970175021585055</v>
          </cell>
          <cell r="Q155">
            <v>2.6448921386894244</v>
          </cell>
        </row>
        <row r="156">
          <cell r="B156" t="str">
            <v>Modified Domestic Demand excl stocks (contribution)</v>
          </cell>
          <cell r="E156">
            <v>1.9264441580040739</v>
          </cell>
          <cell r="F156">
            <v>-3.2433130442592848</v>
          </cell>
          <cell r="G156">
            <v>2.582034803708793</v>
          </cell>
        </row>
        <row r="157">
          <cell r="B157" t="str">
            <v>Modified Net Exports (contribution)</v>
          </cell>
          <cell r="E157">
            <v>3.5539672173200678</v>
          </cell>
          <cell r="F157">
            <v>0.85384705342318057</v>
          </cell>
          <cell r="G157">
            <v>-0.88236871515940773</v>
          </cell>
        </row>
        <row r="158">
          <cell r="A158" t="str">
            <v>Price-to-Income Ratio 5</v>
          </cell>
          <cell r="P158">
            <v>0</v>
          </cell>
          <cell r="Q158">
            <v>0</v>
          </cell>
        </row>
        <row r="159">
          <cell r="A159" t="str">
            <v>Residential Property Price-to-Cost Ratio 4</v>
          </cell>
          <cell r="P159">
            <v>1.826971183834547</v>
          </cell>
          <cell r="Q159">
            <v>1.7592754183448633</v>
          </cell>
        </row>
        <row r="160">
          <cell r="A160" t="str">
            <v>Price-to-Rent Ratio 6</v>
          </cell>
          <cell r="P160">
            <v>-1.8957238872205684</v>
          </cell>
          <cell r="Q160">
            <v>-1.8955690140891379</v>
          </cell>
        </row>
        <row r="161">
          <cell r="A161" t="str">
            <v>Underlying Investment-to-GNI* 3</v>
          </cell>
          <cell r="B161" t="str">
            <v>Underlying Investment</v>
          </cell>
          <cell r="C161" t="str">
            <v>Val €m</v>
          </cell>
          <cell r="E161">
            <v>36724.245633021899</v>
          </cell>
          <cell r="F161">
            <v>30772.724330467441</v>
          </cell>
          <cell r="G161">
            <v>33550.586683289846</v>
          </cell>
          <cell r="P161">
            <v>15.171477984132155</v>
          </cell>
          <cell r="Q161">
            <v>16.103355312558776</v>
          </cell>
        </row>
        <row r="162">
          <cell r="C162" t="str">
            <v>% Y-Y</v>
          </cell>
          <cell r="F162">
            <v>-16.20597292052458</v>
          </cell>
          <cell r="G162">
            <v>9.0270277112647577</v>
          </cell>
        </row>
        <row r="163">
          <cell r="A163" t="str">
            <v>Nom GNI</v>
          </cell>
          <cell r="B163" t="str">
            <v>Nom GNI*</v>
          </cell>
          <cell r="C163" t="str">
            <v>Val €m</v>
          </cell>
          <cell r="D163">
            <v>198701.52949981941</v>
          </cell>
          <cell r="E163">
            <v>213708</v>
          </cell>
          <cell r="F163">
            <v>202832.7389240035</v>
          </cell>
          <cell r="G163">
            <v>208345.31706025405</v>
          </cell>
          <cell r="N163" t="str">
            <v>MIN</v>
          </cell>
        </row>
        <row r="164">
          <cell r="B164" t="str">
            <v>Rent Index</v>
          </cell>
          <cell r="D164">
            <v>6.7041566714435064</v>
          </cell>
          <cell r="E164">
            <v>7.5522672311358452</v>
          </cell>
          <cell r="F164">
            <v>-5.0888413517493518</v>
          </cell>
          <cell r="G164">
            <v>2.7177950490112845</v>
          </cell>
          <cell r="N164" t="str">
            <v>MINg</v>
          </cell>
          <cell r="O164">
            <v>113.48785858376749</v>
          </cell>
          <cell r="P164">
            <v>115.56124905724383</v>
          </cell>
          <cell r="Q164">
            <v>117.5942897050402</v>
          </cell>
        </row>
        <row r="165">
          <cell r="E165">
            <v>3.9085534046098047</v>
          </cell>
          <cell r="F165">
            <v>-5.9715912342604422</v>
          </cell>
          <cell r="G165">
            <v>2.000257825644991</v>
          </cell>
        </row>
        <row r="166">
          <cell r="B166" t="str">
            <v>Underlying Imports</v>
          </cell>
          <cell r="C166" t="str">
            <v>UMTP</v>
          </cell>
          <cell r="E166">
            <v>-1.5685552909661116E-2</v>
          </cell>
          <cell r="F166">
            <v>-0.53880999370928828</v>
          </cell>
          <cell r="G166">
            <v>1.4022893576846274</v>
          </cell>
          <cell r="N166" t="str">
            <v>UMTP</v>
          </cell>
        </row>
        <row r="167">
          <cell r="B167" t="str">
            <v>Underlying Imports</v>
          </cell>
          <cell r="C167" t="str">
            <v>UMTN</v>
          </cell>
          <cell r="D167">
            <v>247852</v>
          </cell>
          <cell r="E167">
            <v>279439</v>
          </cell>
          <cell r="F167">
            <v>285771.20423701394</v>
          </cell>
          <cell r="G167">
            <v>297463.3566972898</v>
          </cell>
          <cell r="N167" t="str">
            <v>UMTN</v>
          </cell>
        </row>
        <row r="168">
          <cell r="B168" t="str">
            <v>Imports</v>
          </cell>
          <cell r="C168" t="str">
            <v>MTR</v>
          </cell>
          <cell r="D168">
            <v>307110.02461299999</v>
          </cell>
          <cell r="E168">
            <v>406544.12142232998</v>
          </cell>
          <cell r="F168">
            <v>355628.39813913376</v>
          </cell>
          <cell r="G168">
            <v>335572.08103055775</v>
          </cell>
          <cell r="N168" t="str">
            <v>MTR</v>
          </cell>
        </row>
        <row r="169">
          <cell r="B169" t="str">
            <v>Planes</v>
          </cell>
          <cell r="C169" t="str">
            <v>PlanesR</v>
          </cell>
          <cell r="D169">
            <v>-16620</v>
          </cell>
          <cell r="E169">
            <v>-16675.999999999996</v>
          </cell>
          <cell r="F169">
            <v>-7794.0684415647984</v>
          </cell>
          <cell r="G169">
            <v>-11907.746995484147</v>
          </cell>
          <cell r="N169" t="str">
            <v>PlanesR</v>
          </cell>
        </row>
        <row r="170">
          <cell r="B170" t="str">
            <v>Intangibles</v>
          </cell>
          <cell r="C170" t="str">
            <v>IntangiblesR</v>
          </cell>
          <cell r="D170">
            <v>-42636</v>
          </cell>
          <cell r="E170">
            <v>-110383</v>
          </cell>
          <cell r="F170">
            <v>-60467.598239877429</v>
          </cell>
          <cell r="G170">
            <v>-28676.749608442839</v>
          </cell>
          <cell r="N170" t="str">
            <v>IntangiblesR</v>
          </cell>
        </row>
        <row r="171">
          <cell r="B171" t="str">
            <v>Imports</v>
          </cell>
          <cell r="C171" t="str">
            <v>MTRg</v>
          </cell>
          <cell r="E171">
            <v>32.377324085832448</v>
          </cell>
          <cell r="F171">
            <v>-12.524033825667713</v>
          </cell>
          <cell r="G171">
            <v>-5.6396837860876676</v>
          </cell>
        </row>
        <row r="172">
          <cell r="B172" t="str">
            <v>Planes</v>
          </cell>
          <cell r="C172" t="str">
            <v>PlanesRg</v>
          </cell>
          <cell r="E172">
            <v>0.33914926857296912</v>
          </cell>
          <cell r="F172">
            <v>-53.261762763463658</v>
          </cell>
          <cell r="G172">
            <v>52.779605218522498</v>
          </cell>
        </row>
        <row r="173">
          <cell r="B173" t="str">
            <v>Intangibles</v>
          </cell>
          <cell r="C173" t="str">
            <v>IntangiblesRg</v>
          </cell>
          <cell r="E173">
            <v>158.89513712887262</v>
          </cell>
          <cell r="F173">
            <v>-45.220189485810835</v>
          </cell>
          <cell r="G173">
            <v>-52.575014647214857</v>
          </cell>
        </row>
        <row r="174">
          <cell r="B174" t="str">
            <v>Underlying Imports</v>
          </cell>
          <cell r="C174" t="str">
            <v>UMTRg</v>
          </cell>
          <cell r="E174">
            <v>12.761986358187594</v>
          </cell>
          <cell r="F174">
            <v>2.8200463750095883</v>
          </cell>
          <cell r="G174">
            <v>2.6519607646583898</v>
          </cell>
          <cell r="N174" t="str">
            <v>UMTRg</v>
          </cell>
        </row>
        <row r="176">
          <cell r="B176" t="str">
            <v>Underlying Goods Imports</v>
          </cell>
          <cell r="C176" t="str">
            <v>UMGP</v>
          </cell>
          <cell r="E176">
            <v>-3.3373791483538473</v>
          </cell>
          <cell r="F176">
            <v>-0.37885709403269185</v>
          </cell>
          <cell r="G176">
            <v>1.2223365532789909</v>
          </cell>
          <cell r="N176" t="str">
            <v>UMGP</v>
          </cell>
        </row>
        <row r="177">
          <cell r="B177" t="str">
            <v>Underlying Goods Imports</v>
          </cell>
          <cell r="C177" t="str">
            <v>UMGN</v>
          </cell>
          <cell r="D177">
            <v>85690</v>
          </cell>
          <cell r="E177">
            <v>91519</v>
          </cell>
          <cell r="F177">
            <v>95505.837118158801</v>
          </cell>
          <cell r="G177">
            <v>98517.814642864934</v>
          </cell>
          <cell r="N177" t="str">
            <v>UMGN</v>
          </cell>
        </row>
        <row r="178">
          <cell r="B178" t="str">
            <v>Goods Imports</v>
          </cell>
          <cell r="C178" t="str">
            <v>MGR</v>
          </cell>
          <cell r="D178">
            <v>102312</v>
          </cell>
          <cell r="E178">
            <v>111357</v>
          </cell>
          <cell r="F178">
            <v>106975.40712781806</v>
          </cell>
          <cell r="G178">
            <v>112981.51625448476</v>
          </cell>
          <cell r="N178" t="str">
            <v>MGR</v>
          </cell>
        </row>
        <row r="179">
          <cell r="B179" t="str">
            <v>Planes</v>
          </cell>
          <cell r="C179" t="str">
            <v>PlanesR</v>
          </cell>
          <cell r="D179">
            <v>-16620</v>
          </cell>
          <cell r="E179">
            <v>-16675.999999999996</v>
          </cell>
          <cell r="F179">
            <v>-7794.0684415647984</v>
          </cell>
          <cell r="G179">
            <v>-11907.746995484147</v>
          </cell>
        </row>
        <row r="180">
          <cell r="B180" t="str">
            <v>Goods Imports</v>
          </cell>
          <cell r="C180" t="str">
            <v>MGRg</v>
          </cell>
          <cell r="E180">
            <v>8.8406052076002837</v>
          </cell>
          <cell r="F180">
            <v>-3.9347260362455283</v>
          </cell>
          <cell r="G180">
            <v>5.6144765305640609</v>
          </cell>
        </row>
        <row r="181">
          <cell r="B181" t="str">
            <v>Planes</v>
          </cell>
          <cell r="C181" t="str">
            <v>PlanesRg</v>
          </cell>
          <cell r="E181">
            <v>0.33914926857296912</v>
          </cell>
          <cell r="F181">
            <v>-53.261762763463658</v>
          </cell>
          <cell r="G181">
            <v>52.779605218522498</v>
          </cell>
        </row>
        <row r="182">
          <cell r="B182" t="str">
            <v>Underlying Goods Imports</v>
          </cell>
          <cell r="C182" t="str">
            <v>UMGRg</v>
          </cell>
          <cell r="E182">
            <v>10.489894039116843</v>
          </cell>
          <cell r="F182">
            <v>4.753159225455228</v>
          </cell>
          <cell r="G182">
            <v>1.908051048528181</v>
          </cell>
          <cell r="N182" t="str">
            <v>UMGRg</v>
          </cell>
        </row>
        <row r="184">
          <cell r="B184" t="str">
            <v>Underlying Services Imports</v>
          </cell>
          <cell r="C184" t="str">
            <v>UMSP</v>
          </cell>
          <cell r="E184">
            <v>1.686110690244802</v>
          </cell>
          <cell r="F184">
            <v>-0.73151294109603526</v>
          </cell>
          <cell r="G184">
            <v>1.2365515664476856</v>
          </cell>
          <cell r="N184" t="str">
            <v>UMSP</v>
          </cell>
        </row>
        <row r="185">
          <cell r="B185" t="str">
            <v>Underlying Services Imports</v>
          </cell>
          <cell r="C185" t="str">
            <v>UMSN</v>
          </cell>
          <cell r="D185">
            <v>162162</v>
          </cell>
          <cell r="E185">
            <v>187920</v>
          </cell>
          <cell r="F185">
            <v>190265.36711885512</v>
          </cell>
          <cell r="G185">
            <v>198945.54205442485</v>
          </cell>
          <cell r="N185" t="str">
            <v>UMSN</v>
          </cell>
        </row>
        <row r="186">
          <cell r="B186" t="str">
            <v>Services Imports</v>
          </cell>
          <cell r="C186" t="str">
            <v>MSR</v>
          </cell>
          <cell r="D186">
            <v>204798</v>
          </cell>
          <cell r="E186">
            <v>295187</v>
          </cell>
          <cell r="F186">
            <v>248956.89922673898</v>
          </cell>
          <cell r="G186">
            <v>223357.86648365474</v>
          </cell>
          <cell r="N186" t="str">
            <v>MSR</v>
          </cell>
        </row>
        <row r="187">
          <cell r="B187" t="str">
            <v>Intangibles</v>
          </cell>
          <cell r="C187" t="str">
            <v>IntangiblesR</v>
          </cell>
          <cell r="D187">
            <v>-42636</v>
          </cell>
          <cell r="E187">
            <v>-110383</v>
          </cell>
          <cell r="F187">
            <v>-60467.598239877429</v>
          </cell>
          <cell r="G187">
            <v>-28676.749608442839</v>
          </cell>
        </row>
        <row r="188">
          <cell r="B188" t="str">
            <v>Services Imports</v>
          </cell>
          <cell r="C188" t="str">
            <v>MSRg</v>
          </cell>
          <cell r="E188">
            <v>44.135684918798049</v>
          </cell>
          <cell r="F188">
            <v>-15.661292934059084</v>
          </cell>
          <cell r="G188">
            <v>-10.28251589837234</v>
          </cell>
        </row>
        <row r="189">
          <cell r="B189" t="str">
            <v>Intangibles</v>
          </cell>
          <cell r="C189" t="str">
            <v>IntangiblesRg</v>
          </cell>
          <cell r="E189">
            <v>158.89513712887262</v>
          </cell>
          <cell r="F189">
            <v>-45.220189485810835</v>
          </cell>
          <cell r="G189">
            <v>-52.575014647214857</v>
          </cell>
        </row>
        <row r="190">
          <cell r="B190" t="str">
            <v>Underlying Services Imports</v>
          </cell>
          <cell r="C190" t="str">
            <v>UMSRg</v>
          </cell>
          <cell r="E190">
            <v>13.96258062924729</v>
          </cell>
          <cell r="F190">
            <v>1.9941673269309845</v>
          </cell>
          <cell r="G190">
            <v>3.2849694152040865</v>
          </cell>
          <cell r="N190" t="str">
            <v>UMSRg</v>
          </cell>
        </row>
        <row r="192">
          <cell r="B192" t="str">
            <v>Underlying investment</v>
          </cell>
          <cell r="E192">
            <v>4.7054559525838036</v>
          </cell>
          <cell r="F192">
            <v>0.8330335091048191</v>
          </cell>
          <cell r="G192">
            <v>-0.11667202029939094</v>
          </cell>
          <cell r="N192" t="str">
            <v>UIP</v>
          </cell>
        </row>
        <row r="193">
          <cell r="B193" t="str">
            <v>Underlying investment</v>
          </cell>
          <cell r="D193">
            <v>33491</v>
          </cell>
          <cell r="E193">
            <v>36724</v>
          </cell>
          <cell r="F193">
            <v>30772.724330467441</v>
          </cell>
          <cell r="G193">
            <v>33550.586683289846</v>
          </cell>
          <cell r="N193" t="str">
            <v>UIN</v>
          </cell>
        </row>
        <row r="194">
          <cell r="B194" t="str">
            <v>investment</v>
          </cell>
          <cell r="C194" t="str">
            <v>IR</v>
          </cell>
          <cell r="D194">
            <v>92748.77693742371</v>
          </cell>
          <cell r="E194">
            <v>162134.48688567002</v>
          </cell>
          <cell r="F194">
            <v>97410.209121173204</v>
          </cell>
          <cell r="G194">
            <v>72401.407479838032</v>
          </cell>
          <cell r="N194" t="str">
            <v>IR</v>
          </cell>
        </row>
        <row r="195">
          <cell r="B195" t="str">
            <v>Planes</v>
          </cell>
          <cell r="C195" t="str">
            <v>PlanesR</v>
          </cell>
          <cell r="D195">
            <v>-16620</v>
          </cell>
          <cell r="E195">
            <v>-16675.999999999996</v>
          </cell>
          <cell r="F195">
            <v>-7794.0684415647984</v>
          </cell>
          <cell r="G195">
            <v>-11907.746995484147</v>
          </cell>
        </row>
        <row r="196">
          <cell r="B196" t="str">
            <v>Intangibles</v>
          </cell>
          <cell r="C196" t="str">
            <v>IntangiblesR</v>
          </cell>
          <cell r="D196">
            <v>-42636</v>
          </cell>
          <cell r="E196">
            <v>-110383</v>
          </cell>
          <cell r="F196">
            <v>-60467.598239877429</v>
          </cell>
          <cell r="G196">
            <v>-28676.749608442839</v>
          </cell>
        </row>
        <row r="197">
          <cell r="B197" t="str">
            <v>investment</v>
          </cell>
          <cell r="C197" t="str">
            <v>IRg</v>
          </cell>
          <cell r="E197">
            <v>74.808625336927221</v>
          </cell>
          <cell r="F197">
            <v>-39.920117556567384</v>
          </cell>
          <cell r="G197">
            <v>-25.67369669664248</v>
          </cell>
        </row>
        <row r="198">
          <cell r="B198" t="str">
            <v>Planes</v>
          </cell>
          <cell r="C198" t="str">
            <v>PlanesRg</v>
          </cell>
          <cell r="E198">
            <v>0.33914926857296912</v>
          </cell>
          <cell r="F198">
            <v>-53.261762763463658</v>
          </cell>
          <cell r="G198">
            <v>52.779605218522498</v>
          </cell>
        </row>
        <row r="199">
          <cell r="B199" t="str">
            <v>Intangibles</v>
          </cell>
          <cell r="C199" t="str">
            <v>IntangiblesRg</v>
          </cell>
          <cell r="E199">
            <v>158.89513712887262</v>
          </cell>
          <cell r="F199">
            <v>-45.220189485810835</v>
          </cell>
          <cell r="G199">
            <v>-52.575014647214857</v>
          </cell>
        </row>
        <row r="200">
          <cell r="B200" t="str">
            <v>Underlying investment</v>
          </cell>
          <cell r="E200">
            <v>4.725526196897234</v>
          </cell>
          <cell r="F200">
            <v>-16.897682604544194</v>
          </cell>
          <cell r="G200">
            <v>9.1543803320434325</v>
          </cell>
          <cell r="N200" t="str">
            <v>UIRg</v>
          </cell>
        </row>
        <row r="202">
          <cell r="B202" t="str">
            <v>Underlying net exports</v>
          </cell>
          <cell r="E202">
            <v>4.1979585438648659</v>
          </cell>
          <cell r="F202">
            <v>-0.910277123468195</v>
          </cell>
          <cell r="G202">
            <v>-0.12781939189819846</v>
          </cell>
          <cell r="N202" t="str">
            <v>UNXP</v>
          </cell>
        </row>
        <row r="203">
          <cell r="B203" t="str">
            <v>Underlying net exports</v>
          </cell>
          <cell r="D203">
            <v>152046</v>
          </cell>
          <cell r="E203">
            <v>169428</v>
          </cell>
          <cell r="F203">
            <v>168560.2800669861</v>
          </cell>
          <cell r="G203">
            <v>165042.44370913631</v>
          </cell>
          <cell r="N203" t="str">
            <v>UNXN</v>
          </cell>
        </row>
        <row r="204">
          <cell r="B204" t="str">
            <v>Exports</v>
          </cell>
          <cell r="C204" t="str">
            <v>XTR</v>
          </cell>
          <cell r="D204">
            <v>399897.47603399999</v>
          </cell>
          <cell r="E204">
            <v>442084.42992454703</v>
          </cell>
          <cell r="F204">
            <v>450619.34413258976</v>
          </cell>
          <cell r="G204">
            <v>455037.70632925135</v>
          </cell>
        </row>
        <row r="205">
          <cell r="B205" t="str">
            <v>Imports</v>
          </cell>
          <cell r="C205" t="str">
            <v>MTR</v>
          </cell>
          <cell r="D205">
            <v>-307110.02461299999</v>
          </cell>
          <cell r="E205">
            <v>-406544.12142232998</v>
          </cell>
          <cell r="F205">
            <v>-355628.39813913376</v>
          </cell>
          <cell r="G205">
            <v>-335572.08103055775</v>
          </cell>
        </row>
        <row r="206">
          <cell r="B206" t="str">
            <v>Planes</v>
          </cell>
          <cell r="C206" t="str">
            <v>PlanesR</v>
          </cell>
          <cell r="D206">
            <v>16620</v>
          </cell>
          <cell r="E206">
            <v>16675.999999999996</v>
          </cell>
          <cell r="F206">
            <v>7794.0684415647984</v>
          </cell>
          <cell r="G206">
            <v>11907.746995484147</v>
          </cell>
        </row>
        <row r="207">
          <cell r="B207" t="str">
            <v>Intangibles</v>
          </cell>
          <cell r="C207" t="str">
            <v>IntangiblesR</v>
          </cell>
          <cell r="D207">
            <v>42636</v>
          </cell>
          <cell r="E207">
            <v>110383</v>
          </cell>
          <cell r="F207">
            <v>60467.598239877429</v>
          </cell>
          <cell r="G207">
            <v>28676.749608442839</v>
          </cell>
        </row>
        <row r="208">
          <cell r="B208" t="str">
            <v>Exports</v>
          </cell>
          <cell r="C208" t="str">
            <v>XTRg</v>
          </cell>
          <cell r="E208">
            <v>10.549440107227337</v>
          </cell>
          <cell r="F208">
            <v>1.930607284563135</v>
          </cell>
          <cell r="G208">
            <v>0.98050877180309026</v>
          </cell>
        </row>
        <row r="209">
          <cell r="B209" t="str">
            <v>Imports</v>
          </cell>
          <cell r="C209" t="str">
            <v>MTRg</v>
          </cell>
          <cell r="E209">
            <v>32.377324085832448</v>
          </cell>
          <cell r="F209">
            <v>-12.524033825667713</v>
          </cell>
          <cell r="G209">
            <v>-5.6396837860876676</v>
          </cell>
        </row>
        <row r="210">
          <cell r="B210" t="str">
            <v>Planes</v>
          </cell>
          <cell r="C210" t="str">
            <v>PlanesRg</v>
          </cell>
          <cell r="E210">
            <v>0.33914926857296912</v>
          </cell>
          <cell r="F210">
            <v>-53.261762763463658</v>
          </cell>
          <cell r="G210">
            <v>52.779605218522498</v>
          </cell>
        </row>
        <row r="211">
          <cell r="B211" t="str">
            <v>Intangibles</v>
          </cell>
          <cell r="C211" t="str">
            <v>IntangiblesRg</v>
          </cell>
          <cell r="E211">
            <v>158.89513712887262</v>
          </cell>
          <cell r="F211">
            <v>-45.220189485810835</v>
          </cell>
          <cell r="G211">
            <v>-52.575014647214857</v>
          </cell>
        </row>
        <row r="212">
          <cell r="B212" t="str">
            <v>Underlying net exports</v>
          </cell>
          <cell r="E212">
            <v>6.9426581563111656</v>
          </cell>
          <cell r="F212">
            <v>0.40178779276436316</v>
          </cell>
          <cell r="G212">
            <v>-1.9616781133268146</v>
          </cell>
          <cell r="N212" t="str">
            <v>UNXRg</v>
          </cell>
        </row>
        <row r="213">
          <cell r="C213" t="str">
            <v>Check</v>
          </cell>
          <cell r="F213">
            <v>-14610.950134399725</v>
          </cell>
          <cell r="G213">
            <v>-11407.029339558852</v>
          </cell>
        </row>
        <row r="214">
          <cell r="B214" t="str">
            <v>Underlying Domestic Demand (excluding Stocks)</v>
          </cell>
          <cell r="D214">
            <v>171344.11561260003</v>
          </cell>
          <cell r="E214">
            <v>183183.99875219999</v>
          </cell>
          <cell r="F214">
            <v>177474.72433046743</v>
          </cell>
          <cell r="G214">
            <v>190252.79278184019</v>
          </cell>
          <cell r="N214" t="str">
            <v>UDDN</v>
          </cell>
        </row>
        <row r="215">
          <cell r="B215" t="str">
            <v xml:space="preserve">PERSONAL CONSUMPTION </v>
          </cell>
          <cell r="C215" t="str">
            <v>PCR</v>
          </cell>
          <cell r="D215">
            <v>105626.41063279999</v>
          </cell>
          <cell r="E215">
            <v>108985.9717428</v>
          </cell>
          <cell r="F215">
            <v>100806.94130762543</v>
          </cell>
          <cell r="G215">
            <v>107863.89314943903</v>
          </cell>
          <cell r="N215" t="str">
            <v>PCR</v>
          </cell>
        </row>
        <row r="216">
          <cell r="B216" t="str">
            <v xml:space="preserve">PUBLIC CONSUMPTION </v>
          </cell>
          <cell r="C216" t="str">
            <v>GCR</v>
          </cell>
          <cell r="D216">
            <v>32226.704979499998</v>
          </cell>
          <cell r="E216">
            <v>34265.297236600003</v>
          </cell>
          <cell r="F216">
            <v>39466.778170996113</v>
          </cell>
          <cell r="G216">
            <v>38834.441473531442</v>
          </cell>
          <cell r="N216" t="str">
            <v>GCR</v>
          </cell>
        </row>
        <row r="217">
          <cell r="B217" t="str">
            <v>Underlying Investment</v>
          </cell>
          <cell r="C217" t="str">
            <v>UIR</v>
          </cell>
          <cell r="D217">
            <v>33492.77693742371</v>
          </cell>
          <cell r="E217">
            <v>35075.48688567002</v>
          </cell>
          <cell r="F217">
            <v>29148.542439730976</v>
          </cell>
          <cell r="G217">
            <v>31816.910875911042</v>
          </cell>
          <cell r="N217" t="str">
            <v>UIR</v>
          </cell>
        </row>
        <row r="218">
          <cell r="B218" t="str">
            <v>STOCKs (change in €m)</v>
          </cell>
          <cell r="C218" t="str">
            <v>SCR</v>
          </cell>
          <cell r="D218">
            <v>1351.7236338176001</v>
          </cell>
          <cell r="E218">
            <v>1736.2876727752</v>
          </cell>
          <cell r="F218">
            <v>1736.2876727752</v>
          </cell>
          <cell r="G218">
            <v>1736.2876727752</v>
          </cell>
          <cell r="N218" t="str">
            <v>SCR</v>
          </cell>
        </row>
        <row r="219">
          <cell r="B219" t="str">
            <v xml:space="preserve">PERSONAL CONSUMPTION </v>
          </cell>
          <cell r="C219" t="str">
            <v>PCRg</v>
          </cell>
          <cell r="E219">
            <v>3.1806070941752473</v>
          </cell>
          <cell r="F219">
            <v>-7.5046634941940642</v>
          </cell>
          <cell r="G219">
            <v>7.0004622204322242</v>
          </cell>
        </row>
        <row r="220">
          <cell r="B220" t="str">
            <v xml:space="preserve">PUBLIC CONSUMPTION </v>
          </cell>
          <cell r="C220" t="str">
            <v>GCRg</v>
          </cell>
          <cell r="E220">
            <v>6.3271892260907237</v>
          </cell>
          <cell r="F220">
            <v>15.180025722468335</v>
          </cell>
          <cell r="G220">
            <v>-1.6021999432661325</v>
          </cell>
        </row>
        <row r="221">
          <cell r="B221" t="str">
            <v>Underlying Investment</v>
          </cell>
          <cell r="C221" t="str">
            <v>UIRg</v>
          </cell>
          <cell r="E221">
            <v>4.725526196897234</v>
          </cell>
          <cell r="F221">
            <v>-16.897682604544194</v>
          </cell>
          <cell r="G221">
            <v>9.1543803320434325</v>
          </cell>
        </row>
        <row r="222">
          <cell r="B222" t="str">
            <v>STOCKs (change in €m)</v>
          </cell>
          <cell r="C222" t="str">
            <v>SCRg</v>
          </cell>
        </row>
        <row r="223">
          <cell r="A223" t="str">
            <v>Underlying Domestic Demand Volume 4QSGrowth</v>
          </cell>
          <cell r="B223" t="str">
            <v>Underlying Domestic Demand</v>
          </cell>
          <cell r="E223">
            <v>4.0741351960453365</v>
          </cell>
          <cell r="F223">
            <v>-4.9933583457633324</v>
          </cell>
          <cell r="G223">
            <v>5.3670535840862676</v>
          </cell>
          <cell r="N223" t="str">
            <v>UDDRg</v>
          </cell>
          <cell r="P223">
            <v>-4.9933583457633324</v>
          </cell>
          <cell r="Q223">
            <v>5.3670535840862676</v>
          </cell>
        </row>
        <row r="224">
          <cell r="B224" t="str">
            <v>Underlying Domestic Demand Deflator</v>
          </cell>
          <cell r="E224">
            <v>2.7248533665552799</v>
          </cell>
          <cell r="F224">
            <v>1.9753039607879552</v>
          </cell>
          <cell r="G224">
            <v>1.7395223789512748</v>
          </cell>
          <cell r="N224" t="str">
            <v>UDDP</v>
          </cell>
        </row>
        <row r="226">
          <cell r="B226" t="str">
            <v>Underlying Domestic Demand (bottom-up alt)</v>
          </cell>
          <cell r="D226">
            <v>171345.19064536563</v>
          </cell>
          <cell r="E226">
            <v>183183.7178256858</v>
          </cell>
          <cell r="F226">
            <v>177474.72433046743</v>
          </cell>
          <cell r="G226">
            <v>190252.79278184019</v>
          </cell>
        </row>
        <row r="227">
          <cell r="B227" t="str">
            <v xml:space="preserve">PERSONAL CONSUMPTION </v>
          </cell>
          <cell r="C227" t="str">
            <v>PCR</v>
          </cell>
          <cell r="D227">
            <v>105626.41063279999</v>
          </cell>
          <cell r="E227">
            <v>108985.9717428</v>
          </cell>
          <cell r="F227">
            <v>100806.94130762543</v>
          </cell>
          <cell r="G227">
            <v>107863.89314943903</v>
          </cell>
        </row>
        <row r="228">
          <cell r="B228" t="str">
            <v xml:space="preserve">PUBLIC CONSUMPTION </v>
          </cell>
          <cell r="C228" t="str">
            <v>GCR</v>
          </cell>
          <cell r="D228">
            <v>32226.704979499998</v>
          </cell>
          <cell r="E228">
            <v>34265.297236600003</v>
          </cell>
          <cell r="F228">
            <v>39466.778170996113</v>
          </cell>
          <cell r="G228">
            <v>38834.441473531442</v>
          </cell>
        </row>
        <row r="229">
          <cell r="B229" t="str">
            <v>Building and construction</v>
          </cell>
          <cell r="C229" t="str">
            <v>BCR</v>
          </cell>
          <cell r="D229">
            <v>24399.075032765602</v>
          </cell>
          <cell r="E229">
            <v>26348.607237959601</v>
          </cell>
          <cell r="F229">
            <v>21628.947738855029</v>
          </cell>
          <cell r="G229">
            <v>23247.460198818604</v>
          </cell>
        </row>
        <row r="230">
          <cell r="B230" t="str">
            <v>Underlying machinery and equipment</v>
          </cell>
          <cell r="C230" t="str">
            <v>UMR</v>
          </cell>
          <cell r="D230">
            <v>9094</v>
          </cell>
          <cell r="E230">
            <v>8727</v>
          </cell>
          <cell r="F230">
            <v>6981.6</v>
          </cell>
          <cell r="G230">
            <v>7400.496000000001</v>
          </cell>
        </row>
        <row r="231">
          <cell r="B231" t="str">
            <v xml:space="preserve">PERSONAL CONSUMPTION </v>
          </cell>
          <cell r="C231" t="str">
            <v>PCRg</v>
          </cell>
          <cell r="E231">
            <v>3.1806070941752473</v>
          </cell>
          <cell r="F231">
            <v>-7.5046634941940642</v>
          </cell>
          <cell r="G231">
            <v>7.0004622204322242</v>
          </cell>
        </row>
        <row r="232">
          <cell r="B232" t="str">
            <v xml:space="preserve">PUBLIC CONSUMPTION </v>
          </cell>
          <cell r="C232" t="str">
            <v>GCRg</v>
          </cell>
          <cell r="E232">
            <v>6.3271892260907237</v>
          </cell>
          <cell r="F232">
            <v>15.180025722468335</v>
          </cell>
          <cell r="G232">
            <v>-1.6021999432661325</v>
          </cell>
        </row>
        <row r="233">
          <cell r="B233" t="str">
            <v>Building and construction</v>
          </cell>
          <cell r="C233" t="str">
            <v>BCRg</v>
          </cell>
          <cell r="E233">
            <v>7.808655432128031</v>
          </cell>
          <cell r="F233">
            <v>-17.912368029476365</v>
          </cell>
          <cell r="G233">
            <v>7.4830846119065653</v>
          </cell>
        </row>
        <row r="234">
          <cell r="B234" t="str">
            <v>Underlying machinery and equipment</v>
          </cell>
          <cell r="C234" t="str">
            <v>UMRg</v>
          </cell>
          <cell r="E234">
            <v>-4.0355648357469409</v>
          </cell>
          <cell r="F234">
            <v>-20</v>
          </cell>
          <cell r="G234">
            <v>6</v>
          </cell>
        </row>
        <row r="235">
          <cell r="B235" t="str">
            <v>Underlying Domestic Demand</v>
          </cell>
          <cell r="E235">
            <v>4.074024374871632</v>
          </cell>
          <cell r="F235">
            <v>-5.2951126606252892</v>
          </cell>
          <cell r="G235">
            <v>5.0105458274664061</v>
          </cell>
        </row>
        <row r="236">
          <cell r="B236" t="str">
            <v>Underlying Domestic Demand Deflator</v>
          </cell>
          <cell r="E236">
            <v>2.7241607113471789</v>
          </cell>
          <cell r="F236">
            <v>2.3003805925825072</v>
          </cell>
          <cell r="G236">
            <v>2.0849251058592033</v>
          </cell>
        </row>
        <row r="238">
          <cell r="B238" t="str">
            <v>Real Underlying Components of GDP</v>
          </cell>
        </row>
        <row r="239">
          <cell r="C239" t="str">
            <v>YER</v>
          </cell>
          <cell r="D239">
            <v>326986.07233970001</v>
          </cell>
          <cell r="E239">
            <v>345183.50541089999</v>
          </cell>
          <cell r="F239">
            <v>336935.46294313058</v>
          </cell>
          <cell r="G239">
            <v>342662.24074707186</v>
          </cell>
          <cell r="N239" t="str">
            <v>YER</v>
          </cell>
        </row>
        <row r="240">
          <cell r="C240" t="str">
            <v>PCR</v>
          </cell>
          <cell r="D240">
            <v>105626.41063279999</v>
          </cell>
          <cell r="E240">
            <v>108985.9717428</v>
          </cell>
          <cell r="F240">
            <v>100806.94130762543</v>
          </cell>
          <cell r="G240">
            <v>107863.89314943903</v>
          </cell>
          <cell r="N240" t="str">
            <v>PCRgc</v>
          </cell>
        </row>
        <row r="241">
          <cell r="C241" t="str">
            <v>GCR</v>
          </cell>
          <cell r="D241">
            <v>32226.704979499998</v>
          </cell>
          <cell r="E241">
            <v>34265.297236600003</v>
          </cell>
          <cell r="F241">
            <v>39466.778170996113</v>
          </cell>
          <cell r="G241">
            <v>38834.441473531442</v>
          </cell>
          <cell r="N241" t="str">
            <v>GCRgc</v>
          </cell>
        </row>
        <row r="242">
          <cell r="C242" t="str">
            <v>UIR</v>
          </cell>
          <cell r="D242">
            <v>33492.77693742371</v>
          </cell>
          <cell r="E242">
            <v>35075.48688567002</v>
          </cell>
          <cell r="F242">
            <v>29148.542439730976</v>
          </cell>
          <cell r="G242">
            <v>31816.910875911042</v>
          </cell>
        </row>
        <row r="243">
          <cell r="C243" t="str">
            <v>SCR</v>
          </cell>
          <cell r="D243">
            <v>1351.7236338176001</v>
          </cell>
          <cell r="E243">
            <v>1736.2876727752</v>
          </cell>
          <cell r="F243">
            <v>1736.2876727752</v>
          </cell>
          <cell r="G243">
            <v>1736.2876727752</v>
          </cell>
        </row>
        <row r="244">
          <cell r="C244" t="str">
            <v>XTR</v>
          </cell>
          <cell r="D244">
            <v>399897.47603399999</v>
          </cell>
          <cell r="E244">
            <v>442084.42992454703</v>
          </cell>
          <cell r="F244">
            <v>450619.34413258976</v>
          </cell>
          <cell r="G244">
            <v>455037.70632925135</v>
          </cell>
          <cell r="N244" t="str">
            <v>XTRgc</v>
          </cell>
        </row>
        <row r="245">
          <cell r="C245" t="str">
            <v>UMTR</v>
          </cell>
          <cell r="D245">
            <v>247854.02461299999</v>
          </cell>
          <cell r="E245">
            <v>279485.12142232998</v>
          </cell>
          <cell r="F245">
            <v>287366.73145769152</v>
          </cell>
          <cell r="G245">
            <v>294987.58442663075</v>
          </cell>
          <cell r="N245" t="str">
            <v>UMTR</v>
          </cell>
        </row>
        <row r="246">
          <cell r="C246" t="str">
            <v>StatR</v>
          </cell>
          <cell r="D246">
            <v>2245.0047349000001</v>
          </cell>
          <cell r="E246">
            <v>2521.1533708000002</v>
          </cell>
          <cell r="F246">
            <v>2524.3006771046785</v>
          </cell>
          <cell r="G246">
            <v>2360.5856727945502</v>
          </cell>
        </row>
        <row r="247">
          <cell r="C247" t="str">
            <v>UNXR</v>
          </cell>
          <cell r="D247">
            <v>152043.45142100001</v>
          </cell>
          <cell r="E247">
            <v>162599.30850221706</v>
          </cell>
          <cell r="F247">
            <v>163252.61267489824</v>
          </cell>
          <cell r="G247">
            <v>160050.12190262057</v>
          </cell>
          <cell r="N247" t="str">
            <v>UNXR</v>
          </cell>
        </row>
        <row r="248">
          <cell r="C248" t="str">
            <v>Check</v>
          </cell>
          <cell r="D248">
            <v>2245.0047351586982</v>
          </cell>
          <cell r="E248">
            <v>2521.1533708377392</v>
          </cell>
          <cell r="F248">
            <v>2524.3006771046203</v>
          </cell>
          <cell r="G248">
            <v>2360.5856727946084</v>
          </cell>
        </row>
        <row r="250">
          <cell r="B250" t="str">
            <v>Real Underlying Growth Contributions</v>
          </cell>
        </row>
        <row r="251">
          <cell r="B251" t="str">
            <v>GDP</v>
          </cell>
          <cell r="E251">
            <v>5.5652012763084846</v>
          </cell>
          <cell r="F251">
            <v>-2.3894659908361149</v>
          </cell>
          <cell r="G251">
            <v>1.6996660885493897</v>
          </cell>
        </row>
        <row r="252">
          <cell r="B252" t="str">
            <v>C</v>
          </cell>
          <cell r="E252">
            <v>1.0432641613779199</v>
          </cell>
          <cell r="F252">
            <v>-2.3685693333912301</v>
          </cell>
          <cell r="G252">
            <v>2.0362407907968034</v>
          </cell>
          <cell r="N252" t="str">
            <v>PCRgc</v>
          </cell>
        </row>
        <row r="253">
          <cell r="B253" t="str">
            <v>G</v>
          </cell>
          <cell r="E253">
            <v>0.6330559772121398</v>
          </cell>
          <cell r="F253">
            <v>1.5062993501584674</v>
          </cell>
          <cell r="G253">
            <v>-0.18245693123001336</v>
          </cell>
          <cell r="N253" t="str">
            <v>GCRgc</v>
          </cell>
        </row>
        <row r="254">
          <cell r="B254" t="str">
            <v>UI</v>
          </cell>
          <cell r="E254">
            <v>0.49148817741305262</v>
          </cell>
          <cell r="F254">
            <v>-1.7163866752459469</v>
          </cell>
          <cell r="G254">
            <v>0.76994158050370964</v>
          </cell>
          <cell r="N254" t="str">
            <v>UIRgc</v>
          </cell>
        </row>
        <row r="255">
          <cell r="B255" t="str">
            <v>Stocks</v>
          </cell>
          <cell r="E255">
            <v>0.11942092031158349</v>
          </cell>
          <cell r="F255">
            <v>0</v>
          </cell>
          <cell r="G255">
            <v>0</v>
          </cell>
        </row>
        <row r="256">
          <cell r="B256" t="str">
            <v>X</v>
          </cell>
          <cell r="E256">
            <v>13.100561540822934</v>
          </cell>
          <cell r="F256">
            <v>2.471629885292586</v>
          </cell>
          <cell r="G256">
            <v>1.2748917004150555</v>
          </cell>
          <cell r="N256" t="str">
            <v>XTRgc</v>
          </cell>
        </row>
        <row r="257">
          <cell r="B257" t="str">
            <v>UM</v>
          </cell>
          <cell r="E257">
            <v>9.8225895007605182</v>
          </cell>
          <cell r="F257">
            <v>2.2824392176390624</v>
          </cell>
          <cell r="G257">
            <v>2.1989510519361812</v>
          </cell>
          <cell r="N257" t="str">
            <v>UMRgc</v>
          </cell>
        </row>
        <row r="258">
          <cell r="C258" t="str">
            <v>Check</v>
          </cell>
          <cell r="E258">
            <v>-6.8627770133389276E-11</v>
          </cell>
          <cell r="F258">
            <v>-1.0929035454410041E-11</v>
          </cell>
          <cell r="G258">
            <v>1.5543122344752192E-14</v>
          </cell>
        </row>
        <row r="260">
          <cell r="B260" t="str">
            <v>Real Underlying Growth Contributions (incl UNX)</v>
          </cell>
        </row>
        <row r="261">
          <cell r="B261" t="str">
            <v>GDP</v>
          </cell>
          <cell r="E261">
            <v>5.5652012763084846</v>
          </cell>
          <cell r="F261">
            <v>-2.3894659908361149</v>
          </cell>
          <cell r="G261">
            <v>1.6996660885493897</v>
          </cell>
        </row>
        <row r="262">
          <cell r="B262" t="str">
            <v>C</v>
          </cell>
          <cell r="E262">
            <v>1.0432641613779199</v>
          </cell>
          <cell r="F262">
            <v>-2.3685693333912301</v>
          </cell>
          <cell r="G262">
            <v>2.0362407907968034</v>
          </cell>
          <cell r="N262" t="str">
            <v>PCRgc</v>
          </cell>
        </row>
        <row r="263">
          <cell r="B263" t="str">
            <v>G</v>
          </cell>
          <cell r="E263">
            <v>0.6330559772121398</v>
          </cell>
          <cell r="F263">
            <v>1.5062993501584674</v>
          </cell>
          <cell r="G263">
            <v>-0.18245693123001336</v>
          </cell>
          <cell r="N263" t="str">
            <v>GCRgc</v>
          </cell>
        </row>
        <row r="264">
          <cell r="B264" t="str">
            <v>UI</v>
          </cell>
          <cell r="E264">
            <v>0.49148817741305262</v>
          </cell>
          <cell r="F264">
            <v>-1.7163866752459469</v>
          </cell>
          <cell r="G264">
            <v>0.76994158050370964</v>
          </cell>
        </row>
        <row r="265">
          <cell r="B265" t="str">
            <v>Stocks</v>
          </cell>
          <cell r="E265">
            <v>0.11942092031158349</v>
          </cell>
          <cell r="F265">
            <v>0</v>
          </cell>
          <cell r="G265">
            <v>0</v>
          </cell>
        </row>
        <row r="266">
          <cell r="B266" t="str">
            <v>UNX</v>
          </cell>
          <cell r="E266">
            <v>3.2779720400624153</v>
          </cell>
          <cell r="F266">
            <v>0.18919066765352385</v>
          </cell>
          <cell r="G266">
            <v>-0.92405935152113416</v>
          </cell>
          <cell r="N266" t="str">
            <v>UNXRgc</v>
          </cell>
        </row>
        <row r="267">
          <cell r="C267" t="str">
            <v>Check</v>
          </cell>
          <cell r="E267">
            <v>-6.8626881954969576E-11</v>
          </cell>
          <cell r="F267">
            <v>-1.0929479543619891E-11</v>
          </cell>
          <cell r="G267">
            <v>2.3980817331903381E-14</v>
          </cell>
        </row>
        <row r="270">
          <cell r="B270" t="str">
            <v>Nominal GNI*</v>
          </cell>
          <cell r="D270">
            <v>198701.52949981941</v>
          </cell>
          <cell r="E270">
            <v>213708</v>
          </cell>
          <cell r="F270">
            <v>202832.7389240035</v>
          </cell>
          <cell r="G270">
            <v>208345.31706025405</v>
          </cell>
        </row>
        <row r="271">
          <cell r="B271" t="str">
            <v>Nominal GNI* growth</v>
          </cell>
          <cell r="E271">
            <v>7.5522672311358452</v>
          </cell>
          <cell r="F271">
            <v>-5.0888413517493518</v>
          </cell>
          <cell r="G271">
            <v>2.7177950490112845</v>
          </cell>
        </row>
        <row r="272">
          <cell r="B272" t="str">
            <v>GNI* deflator (GNP deflator in forecasts)</v>
          </cell>
          <cell r="E272">
            <v>5.7461826008724071</v>
          </cell>
          <cell r="F272">
            <v>0.93881189110660568</v>
          </cell>
          <cell r="G272">
            <v>0.70346608789246812</v>
          </cell>
        </row>
        <row r="273">
          <cell r="B273" t="str">
            <v>Real GNI* growth</v>
          </cell>
          <cell r="E273">
            <v>1.7079431009630941</v>
          </cell>
          <cell r="F273">
            <v>-5.9715912342604422</v>
          </cell>
          <cell r="G273">
            <v>2.000257825644991</v>
          </cell>
        </row>
        <row r="274">
          <cell r="B274" t="str">
            <v>Real GNI*</v>
          </cell>
          <cell r="D274">
            <v>198701.5294998</v>
          </cell>
          <cell r="E274">
            <v>202095.2385644</v>
          </cell>
          <cell r="F274">
            <v>190026.93701343055</v>
          </cell>
          <cell r="G274">
            <v>193827.96569187517</v>
          </cell>
          <cell r="I274">
            <v>202095.2385644</v>
          </cell>
          <cell r="J274">
            <v>189513.6976015532</v>
          </cell>
          <cell r="K274">
            <v>192225.80121046468</v>
          </cell>
        </row>
        <row r="275">
          <cell r="B275" t="str">
            <v>Real UDD</v>
          </cell>
          <cell r="D275">
            <v>171345.89254972371</v>
          </cell>
          <cell r="E275">
            <v>178326.75586507001</v>
          </cell>
          <cell r="F275">
            <v>169422.26191835254</v>
          </cell>
          <cell r="G275">
            <v>178515.2454988815</v>
          </cell>
          <cell r="J275">
            <v>2.0867936636612017</v>
          </cell>
        </row>
        <row r="276">
          <cell r="B276" t="str">
            <v>Stocks, Stat Discrep and Subsidies less taxes</v>
          </cell>
          <cell r="D276">
            <v>4729.7236709176004</v>
          </cell>
          <cell r="E276">
            <v>5377.4081376752001</v>
          </cell>
          <cell r="F276">
            <v>5377.4081376752001</v>
          </cell>
          <cell r="G276">
            <v>5377.4081376752001</v>
          </cell>
        </row>
        <row r="277">
          <cell r="B277" t="str">
            <v>Real ANX*</v>
          </cell>
          <cell r="D277">
            <v>22625.913279158696</v>
          </cell>
          <cell r="E277">
            <v>18391.074561654794</v>
          </cell>
          <cell r="F277">
            <v>15227.266957402811</v>
          </cell>
          <cell r="G277">
            <v>9935.3120553184708</v>
          </cell>
        </row>
        <row r="278">
          <cell r="B278" t="str">
            <v>Real ANX* growth</v>
          </cell>
          <cell r="E278">
            <v>-18.716763673821379</v>
          </cell>
          <cell r="F278">
            <v>-17.202951321009209</v>
          </cell>
          <cell r="G278">
            <v>-34.753149838958009</v>
          </cell>
        </row>
        <row r="279">
          <cell r="E279">
            <v>1.2174552634341751</v>
          </cell>
        </row>
        <row r="280">
          <cell r="B280" t="str">
            <v>Contributions</v>
          </cell>
        </row>
        <row r="281">
          <cell r="B281" t="str">
            <v>Underlying domestic demand</v>
          </cell>
          <cell r="E281">
            <v>3.5132408557294421</v>
          </cell>
          <cell r="F281">
            <v>-4.4060879464411231</v>
          </cell>
          <cell r="G281">
            <v>4.7851024299182905</v>
          </cell>
        </row>
        <row r="282">
          <cell r="B282" t="str">
            <v>Other</v>
          </cell>
          <cell r="E282">
            <v>0.32595847067108158</v>
          </cell>
          <cell r="F282">
            <v>0</v>
          </cell>
          <cell r="G282">
            <v>0</v>
          </cell>
        </row>
        <row r="283">
          <cell r="B283" t="str">
            <v>Adjusted net exports</v>
          </cell>
          <cell r="E283">
            <v>-2.1312562254374301</v>
          </cell>
          <cell r="F283">
            <v>-1.5655032878193194</v>
          </cell>
          <cell r="G283">
            <v>-2.7848446042732991</v>
          </cell>
        </row>
        <row r="284">
          <cell r="B284" t="str">
            <v>GNI*</v>
          </cell>
          <cell r="E284">
            <v>1.7079431009630941</v>
          </cell>
          <cell r="F284">
            <v>-5.9715912342604422</v>
          </cell>
          <cell r="G284">
            <v>2.000257825644991</v>
          </cell>
        </row>
        <row r="286">
          <cell r="B286" t="str">
            <v>Subsidies less taxes</v>
          </cell>
          <cell r="D286">
            <v>1132.9953022</v>
          </cell>
          <cell r="E286">
            <v>1132.8657575</v>
          </cell>
          <cell r="F286">
            <v>1132.8657575</v>
          </cell>
          <cell r="G286">
            <v>1132.8657575</v>
          </cell>
        </row>
        <row r="287">
          <cell r="B287" t="str">
            <v>ANX % GNI*</v>
          </cell>
          <cell r="D287">
            <v>11.38777858120233</v>
          </cell>
          <cell r="E287">
            <v>12.143268146396018</v>
          </cell>
          <cell r="F287">
            <v>10.247432907674614</v>
          </cell>
          <cell r="G287">
            <v>6.4890628268855801</v>
          </cell>
        </row>
        <row r="288">
          <cell r="E288">
            <v>11.71657218048983</v>
          </cell>
        </row>
        <row r="290">
          <cell r="B290" t="str">
            <v>GNP</v>
          </cell>
          <cell r="D290">
            <v>256322.2635687</v>
          </cell>
          <cell r="E290">
            <v>265035.27252803271</v>
          </cell>
          <cell r="F290">
            <v>257226.92613155628</v>
          </cell>
          <cell r="G290">
            <v>261410.82130550273</v>
          </cell>
        </row>
        <row r="291">
          <cell r="B291" t="str">
            <v>UDD</v>
          </cell>
          <cell r="D291">
            <v>171345.89254972371</v>
          </cell>
          <cell r="E291">
            <v>178326.75586507001</v>
          </cell>
          <cell r="F291">
            <v>169422.26191835254</v>
          </cell>
          <cell r="G291">
            <v>178515.2454988815</v>
          </cell>
        </row>
        <row r="292">
          <cell r="B292" t="str">
            <v>Stocks</v>
          </cell>
          <cell r="D292">
            <v>1351.7236338176001</v>
          </cell>
          <cell r="E292">
            <v>1736.2876727752</v>
          </cell>
          <cell r="F292">
            <v>1736.2876727752</v>
          </cell>
          <cell r="G292">
            <v>1736.2876727752</v>
          </cell>
        </row>
        <row r="293">
          <cell r="B293" t="str">
            <v>Net external demand</v>
          </cell>
          <cell r="D293">
            <v>83624.647385158692</v>
          </cell>
          <cell r="E293">
            <v>84972.228990187505</v>
          </cell>
          <cell r="F293">
            <v>86068.376540428537</v>
          </cell>
          <cell r="G293">
            <v>81159.288133846028</v>
          </cell>
        </row>
        <row r="294">
          <cell r="B294" t="str">
            <v>GNP</v>
          </cell>
          <cell r="E294">
            <v>3.3992400184143401</v>
          </cell>
          <cell r="F294">
            <v>-2.9461536655090104</v>
          </cell>
          <cell r="G294">
            <v>1.6265385731067061</v>
          </cell>
        </row>
        <row r="295">
          <cell r="B295" t="str">
            <v>UDD</v>
          </cell>
          <cell r="E295">
            <v>2.7234713123057648</v>
          </cell>
          <cell r="F295">
            <v>-3.3597392006664459</v>
          </cell>
          <cell r="G295">
            <v>3.5350045647547983</v>
          </cell>
        </row>
        <row r="296">
          <cell r="B296" t="str">
            <v>Stocks</v>
          </cell>
          <cell r="E296">
            <v>0.15003146180258706</v>
          </cell>
          <cell r="F296">
            <v>0</v>
          </cell>
          <cell r="G296">
            <v>0</v>
          </cell>
        </row>
        <row r="297">
          <cell r="B297" t="str">
            <v>Net external demand</v>
          </cell>
          <cell r="E297">
            <v>0.52573724430598812</v>
          </cell>
          <cell r="F297">
            <v>0.41358553515743529</v>
          </cell>
          <cell r="G297">
            <v>-1.9084659916480926</v>
          </cell>
        </row>
        <row r="299">
          <cell r="B299" t="str">
            <v>Real Underlying Investment Components</v>
          </cell>
        </row>
        <row r="300">
          <cell r="B300" t="str">
            <v>Underlying Investment</v>
          </cell>
          <cell r="C300" t="str">
            <v>UIR</v>
          </cell>
          <cell r="D300">
            <v>33492.77693742371</v>
          </cell>
          <cell r="E300">
            <v>35075.48688567002</v>
          </cell>
          <cell r="F300">
            <v>29148.542439730976</v>
          </cell>
          <cell r="G300">
            <v>31816.910875911042</v>
          </cell>
        </row>
        <row r="301">
          <cell r="B301" t="str">
            <v>B&amp;C</v>
          </cell>
          <cell r="C301" t="str">
            <v>BCR</v>
          </cell>
          <cell r="D301">
            <v>24399.075032765602</v>
          </cell>
          <cell r="E301">
            <v>26348.607237959601</v>
          </cell>
          <cell r="F301">
            <v>21628.947738855029</v>
          </cell>
          <cell r="G301">
            <v>23247.460198818604</v>
          </cell>
        </row>
        <row r="302">
          <cell r="B302" t="str">
            <v>Underlying Machinery and Equipment</v>
          </cell>
          <cell r="C302" t="str">
            <v>UMR</v>
          </cell>
          <cell r="D302">
            <v>9094</v>
          </cell>
          <cell r="E302">
            <v>8727.0000000000036</v>
          </cell>
          <cell r="F302">
            <v>6981.6000000000031</v>
          </cell>
          <cell r="G302">
            <v>7400.4960000000037</v>
          </cell>
        </row>
        <row r="303">
          <cell r="C303" t="str">
            <v>Check</v>
          </cell>
          <cell r="D303">
            <v>-0.29809534188825637</v>
          </cell>
          <cell r="E303">
            <v>-0.1203522895812057</v>
          </cell>
          <cell r="F303">
            <v>537.99470087594455</v>
          </cell>
          <cell r="G303">
            <v>1168.9546770924353</v>
          </cell>
        </row>
        <row r="304">
          <cell r="B304" t="str">
            <v>Alternative UIRg</v>
          </cell>
          <cell r="E304">
            <v>4.7249534527535664</v>
          </cell>
          <cell r="F304">
            <v>-18.431782107845983</v>
          </cell>
          <cell r="G304">
            <v>7.1211794984149757</v>
          </cell>
        </row>
        <row r="305">
          <cell r="B305" t="str">
            <v>Real Underlying Investment Contributions</v>
          </cell>
        </row>
        <row r="306">
          <cell r="B306" t="str">
            <v>Underlying investment</v>
          </cell>
          <cell r="E306">
            <v>4.725526196897234</v>
          </cell>
          <cell r="F306">
            <v>-16.897682604544194</v>
          </cell>
          <cell r="G306">
            <v>9.1543803320434325</v>
          </cell>
          <cell r="N306" t="str">
            <v>uiRgc</v>
          </cell>
        </row>
        <row r="307">
          <cell r="B307" t="str">
            <v>Building and construction</v>
          </cell>
          <cell r="E307">
            <v>5.821407916440922</v>
          </cell>
          <cell r="F307">
            <v>-12.335742343660856</v>
          </cell>
          <cell r="G307">
            <v>7.2722180759584498</v>
          </cell>
          <cell r="N307" t="str">
            <v>hbRgc</v>
          </cell>
        </row>
        <row r="308">
          <cell r="B308" t="str">
            <v>Underlying machinery and equipment</v>
          </cell>
          <cell r="E308">
            <v>-1.0958817195436883</v>
          </cell>
          <cell r="F308">
            <v>-4.561940260883345</v>
          </cell>
          <cell r="G308">
            <v>1.882162256084982</v>
          </cell>
          <cell r="N308" t="str">
            <v>umRgc</v>
          </cell>
        </row>
        <row r="309">
          <cell r="C309" t="str">
            <v>Check</v>
          </cell>
          <cell r="E309">
            <v>0</v>
          </cell>
          <cell r="F309">
            <v>0</v>
          </cell>
          <cell r="G309">
            <v>0</v>
          </cell>
        </row>
        <row r="311">
          <cell r="B311" t="str">
            <v>DoF</v>
          </cell>
          <cell r="C311" t="str">
            <v>UIN</v>
          </cell>
          <cell r="D311">
            <v>16.854928134828693</v>
          </cell>
          <cell r="E311">
            <v>17.184195257079754</v>
          </cell>
          <cell r="F311">
            <v>15.171477984132155</v>
          </cell>
          <cell r="G311">
            <v>16.103355312558776</v>
          </cell>
        </row>
        <row r="312">
          <cell r="B312" t="str">
            <v>FC</v>
          </cell>
          <cell r="C312" t="str">
            <v>UIN</v>
          </cell>
          <cell r="D312">
            <v>16.854928134828693</v>
          </cell>
          <cell r="E312">
            <v>17.184194819786637</v>
          </cell>
          <cell r="F312">
            <v>15.949278082703485</v>
          </cell>
          <cell r="G312">
            <v>16.855568422112249</v>
          </cell>
          <cell r="H312">
            <v>16.715399380824994</v>
          </cell>
          <cell r="I312">
            <v>16.593127713674605</v>
          </cell>
          <cell r="J312">
            <v>16.41703241268582</v>
          </cell>
          <cell r="K312">
            <v>16.285279760656412</v>
          </cell>
        </row>
        <row r="313">
          <cell r="B313" t="str">
            <v>1970-2019 Average</v>
          </cell>
          <cell r="D313">
            <v>18.842958093914827</v>
          </cell>
          <cell r="E313">
            <v>18.842958093914827</v>
          </cell>
          <cell r="F313">
            <v>18.842958093914827</v>
          </cell>
          <cell r="G313">
            <v>18.842958093914827</v>
          </cell>
          <cell r="H313">
            <v>18.842958093914827</v>
          </cell>
          <cell r="I313">
            <v>18.842958093914827</v>
          </cell>
          <cell r="J313">
            <v>18.842958093914827</v>
          </cell>
          <cell r="K313">
            <v>18.842958093914827</v>
          </cell>
        </row>
        <row r="314">
          <cell r="B314" t="str">
            <v>DoF</v>
          </cell>
          <cell r="C314" t="str">
            <v>HBN</v>
          </cell>
          <cell r="D314">
            <v>3.460969836171417</v>
          </cell>
          <cell r="E314">
            <v>3.4940198775899827</v>
          </cell>
          <cell r="F314">
            <v>3.3592783325540623</v>
          </cell>
          <cell r="G314">
            <v>3.4431118660812685</v>
          </cell>
        </row>
        <row r="315">
          <cell r="B315" t="str">
            <v>FC</v>
          </cell>
          <cell r="C315" t="str">
            <v>HBN</v>
          </cell>
          <cell r="D315">
            <v>3.460969836171417</v>
          </cell>
          <cell r="E315">
            <v>3.429445698568137</v>
          </cell>
          <cell r="F315">
            <v>2.9427774579682109</v>
          </cell>
          <cell r="G315">
            <v>3.6346672321668358</v>
          </cell>
          <cell r="H315">
            <v>4.3038205127495566</v>
          </cell>
          <cell r="I315">
            <v>4.7397548534928511</v>
          </cell>
          <cell r="J315">
            <v>4.8618366250978067</v>
          </cell>
          <cell r="K315">
            <v>4.8485790358573935</v>
          </cell>
        </row>
        <row r="316">
          <cell r="B316" t="str">
            <v>1970-2019 Average</v>
          </cell>
          <cell r="D316">
            <v>5.7184019671464394</v>
          </cell>
          <cell r="E316">
            <v>5.7184019671464394</v>
          </cell>
          <cell r="F316">
            <v>5.7184019671464394</v>
          </cell>
          <cell r="G316">
            <v>5.7184019671464394</v>
          </cell>
          <cell r="H316">
            <v>5.7184019671464394</v>
          </cell>
          <cell r="I316">
            <v>5.7184019671464394</v>
          </cell>
          <cell r="J316">
            <v>5.7184019671464394</v>
          </cell>
          <cell r="K316">
            <v>5.7184019671464394</v>
          </cell>
        </row>
        <row r="317">
          <cell r="B317" t="str">
            <v>DoF</v>
          </cell>
          <cell r="C317" t="str">
            <v>COMPS</v>
          </cell>
          <cell r="D317">
            <v>17.943999999999999</v>
          </cell>
          <cell r="E317">
            <v>21</v>
          </cell>
          <cell r="F317">
            <v>18</v>
          </cell>
          <cell r="G317">
            <v>20</v>
          </cell>
        </row>
        <row r="318">
          <cell r="B318" t="str">
            <v>FC</v>
          </cell>
          <cell r="C318" t="str">
            <v>COMPS</v>
          </cell>
          <cell r="D318">
            <v>17.943999999999999</v>
          </cell>
          <cell r="E318">
            <v>21.132999999999999</v>
          </cell>
          <cell r="F318">
            <v>15.907074875213675</v>
          </cell>
          <cell r="G318">
            <v>19.905085910026166</v>
          </cell>
          <cell r="H318">
            <v>23.958381778463266</v>
          </cell>
          <cell r="I318">
            <v>27.631368476525207</v>
          </cell>
          <cell r="J318">
            <v>28.503281302800893</v>
          </cell>
          <cell r="K318">
            <v>28.399099328946388</v>
          </cell>
        </row>
        <row r="319">
          <cell r="B319" t="str">
            <v>1970-2019 Average</v>
          </cell>
          <cell r="D319">
            <v>30.487755102040829</v>
          </cell>
          <cell r="E319">
            <v>30.487755102040829</v>
          </cell>
          <cell r="F319">
            <v>30.487755102040829</v>
          </cell>
          <cell r="G319">
            <v>30.487755102040829</v>
          </cell>
          <cell r="H319">
            <v>30.487755102040829</v>
          </cell>
          <cell r="I319">
            <v>30.487755102040829</v>
          </cell>
          <cell r="J319">
            <v>30.487755102040829</v>
          </cell>
          <cell r="K319">
            <v>30.487755102040829</v>
          </cell>
        </row>
        <row r="320">
          <cell r="B320" t="str">
            <v>DoF</v>
          </cell>
          <cell r="C320" t="str">
            <v>OBN</v>
          </cell>
          <cell r="D320">
            <v>8.8182511952007516</v>
          </cell>
          <cell r="E320">
            <v>9.713721526568964</v>
          </cell>
          <cell r="F320">
            <v>8.4745665276651287</v>
          </cell>
          <cell r="G320">
            <v>9.1126323991906748</v>
          </cell>
        </row>
        <row r="321">
          <cell r="B321" t="str">
            <v>FC</v>
          </cell>
          <cell r="C321" t="str">
            <v>OBN</v>
          </cell>
          <cell r="D321">
            <v>8.8182511952007516</v>
          </cell>
          <cell r="E321">
            <v>9.7137212793799907</v>
          </cell>
          <cell r="F321">
            <v>9.009589288604408</v>
          </cell>
          <cell r="G321">
            <v>9.3554627586787564</v>
          </cell>
          <cell r="H321">
            <v>8.5542284543887668</v>
          </cell>
          <cell r="I321">
            <v>8.0661665193863659</v>
          </cell>
          <cell r="J321">
            <v>7.8588631400787738</v>
          </cell>
          <cell r="K321">
            <v>7.8104314858466459</v>
          </cell>
        </row>
        <row r="322">
          <cell r="B322" t="str">
            <v>1970-2019 Average</v>
          </cell>
          <cell r="D322">
            <v>6.9298163526418586</v>
          </cell>
          <cell r="E322">
            <v>6.9298163526418586</v>
          </cell>
          <cell r="F322">
            <v>6.9298163526418586</v>
          </cell>
          <cell r="G322">
            <v>6.9298163526418586</v>
          </cell>
          <cell r="H322">
            <v>6.9298163526418586</v>
          </cell>
          <cell r="I322">
            <v>6.9298163526418586</v>
          </cell>
          <cell r="J322">
            <v>6.9298163526418586</v>
          </cell>
          <cell r="K322">
            <v>6.9298163526418586</v>
          </cell>
        </row>
        <row r="323">
          <cell r="B323" t="str">
            <v>DoF</v>
          </cell>
          <cell r="C323" t="str">
            <v>MIN</v>
          </cell>
          <cell r="D323">
            <v>198.7015294998194</v>
          </cell>
          <cell r="E323">
            <v>213.708</v>
          </cell>
          <cell r="F323">
            <v>202.83273892400351</v>
          </cell>
          <cell r="G323">
            <v>208.34531706025405</v>
          </cell>
        </row>
        <row r="324">
          <cell r="B324" t="str">
            <v>DoF (derived)</v>
          </cell>
          <cell r="C324" t="str">
            <v>MINd</v>
          </cell>
          <cell r="D324">
            <v>198.70152949986075</v>
          </cell>
          <cell r="E324">
            <v>213.70800543836674</v>
          </cell>
          <cell r="F324">
            <v>196.40528663965085</v>
          </cell>
          <cell r="G324">
            <v>196.38592535421483</v>
          </cell>
        </row>
        <row r="325">
          <cell r="B325" t="str">
            <v>FC</v>
          </cell>
          <cell r="C325" t="str">
            <v>MIN</v>
          </cell>
          <cell r="D325">
            <v>198.7015294998194</v>
          </cell>
          <cell r="E325">
            <v>213.70800543831342</v>
          </cell>
          <cell r="F325">
            <v>199.75521386226603</v>
          </cell>
          <cell r="G325">
            <v>207.79947039749584</v>
          </cell>
          <cell r="H325">
            <v>218.5723864144212</v>
          </cell>
          <cell r="I325">
            <v>229.10041750088013</v>
          </cell>
          <cell r="J325">
            <v>239.35371725638694</v>
          </cell>
          <cell r="K325">
            <v>250.55643848668092</v>
          </cell>
        </row>
        <row r="327">
          <cell r="B327" t="str">
            <v>Nominal GNP</v>
          </cell>
          <cell r="C327" t="str">
            <v>YNN</v>
          </cell>
          <cell r="D327">
            <v>256322.26356874133</v>
          </cell>
          <cell r="E327">
            <v>274329.91424605332</v>
          </cell>
          <cell r="F327">
            <v>268748.3172640035</v>
          </cell>
          <cell r="G327">
            <v>275040.91616085405</v>
          </cell>
        </row>
        <row r="328">
          <cell r="B328" t="str">
            <v>EU Taxes</v>
          </cell>
          <cell r="D328">
            <v>1565.5003099999999</v>
          </cell>
          <cell r="E328">
            <v>1589.2973778999999</v>
          </cell>
          <cell r="F328">
            <v>1589.2973778999999</v>
          </cell>
          <cell r="G328">
            <v>1589.2973778999999</v>
          </cell>
          <cell r="N328" t="str">
            <v>SUN</v>
          </cell>
        </row>
        <row r="329">
          <cell r="B329" t="str">
            <v>EU Subsidies</v>
          </cell>
          <cell r="D329">
            <v>-432.50500779999999</v>
          </cell>
          <cell r="E329">
            <v>-456.43162039999999</v>
          </cell>
          <cell r="F329">
            <v>-456.43162039999999</v>
          </cell>
          <cell r="G329">
            <v>-456.43162039999999</v>
          </cell>
          <cell r="N329" t="str">
            <v>TAN</v>
          </cell>
        </row>
        <row r="330">
          <cell r="B330" t="str">
            <v>R-PLCs</v>
          </cell>
          <cell r="D330">
            <v>-5001.0097649999998</v>
          </cell>
          <cell r="E330">
            <v>-4228.7782139999999</v>
          </cell>
          <cell r="F330">
            <v>-4228.7782139999999</v>
          </cell>
          <cell r="G330">
            <v>-4228.7782139999999</v>
          </cell>
          <cell r="N330" t="str">
            <v>R-PLCs</v>
          </cell>
        </row>
        <row r="331">
          <cell r="B331" t="str">
            <v>IP_dep</v>
          </cell>
          <cell r="C331" t="str">
            <v>IntangiblesN</v>
          </cell>
          <cell r="D331">
            <v>-46444.172234217003</v>
          </cell>
          <cell r="E331">
            <v>-49672.196325575998</v>
          </cell>
          <cell r="F331">
            <v>-60550.664522210333</v>
          </cell>
          <cell r="G331">
            <v>-66488.47532888483</v>
          </cell>
          <cell r="N331" t="str">
            <v>IP_dep</v>
          </cell>
          <cell r="P331">
            <v>-55000</v>
          </cell>
          <cell r="Q331">
            <v>-55000</v>
          </cell>
        </row>
        <row r="332">
          <cell r="B332" t="str">
            <v>Air_dep</v>
          </cell>
          <cell r="C332" t="str">
            <v>PlanesN</v>
          </cell>
          <cell r="D332">
            <v>-7308.5473718636003</v>
          </cell>
          <cell r="E332">
            <v>-7853.8000256105997</v>
          </cell>
          <cell r="F332">
            <v>-8696.4536456423357</v>
          </cell>
          <cell r="G332">
            <v>-9070.6030212543956</v>
          </cell>
          <cell r="N332" t="str">
            <v>Air_dep</v>
          </cell>
        </row>
        <row r="333">
          <cell r="B333" t="str">
            <v>Modified GNI (derived)</v>
          </cell>
          <cell r="D333">
            <v>198701.52949986074</v>
          </cell>
          <cell r="E333">
            <v>213708.00543836673</v>
          </cell>
          <cell r="F333">
            <v>196405.28663965085</v>
          </cell>
          <cell r="G333">
            <v>196385.92535421482</v>
          </cell>
          <cell r="N333" t="str">
            <v>MINd</v>
          </cell>
        </row>
        <row r="334">
          <cell r="F334">
            <v>202832.7389240035</v>
          </cell>
          <cell r="G334">
            <v>208345.31706025405</v>
          </cell>
        </row>
        <row r="335">
          <cell r="D335">
            <v>2018</v>
          </cell>
          <cell r="E335">
            <v>2019</v>
          </cell>
          <cell r="F335">
            <v>2020</v>
          </cell>
          <cell r="G335">
            <v>2021</v>
          </cell>
        </row>
        <row r="336">
          <cell r="A336" t="str">
            <v>DDRgc</v>
          </cell>
          <cell r="B336" t="str">
            <v>DD_CONTR_BUDGET19</v>
          </cell>
          <cell r="D336">
            <v>0</v>
          </cell>
          <cell r="E336">
            <v>22.870445191011843</v>
          </cell>
          <cell r="F336">
            <v>-19.071815678006061</v>
          </cell>
          <cell r="G336">
            <v>-5.2656694540781377</v>
          </cell>
        </row>
        <row r="337">
          <cell r="A337" t="str">
            <v>GCP</v>
          </cell>
          <cell r="B337" t="str">
            <v>GC_PR_BUDGET19</v>
          </cell>
          <cell r="D337">
            <v>0.80048101145873096</v>
          </cell>
          <cell r="E337">
            <v>1.6428403917922774</v>
          </cell>
          <cell r="F337">
            <v>4.4843617184473272</v>
          </cell>
          <cell r="G337">
            <v>3.6722498985673591</v>
          </cell>
        </row>
        <row r="338">
          <cell r="A338" t="str">
            <v>GCN</v>
          </cell>
          <cell r="B338" t="str">
            <v>GC_VALUE_BUDGET19</v>
          </cell>
          <cell r="D338">
            <v>32226.704979499998</v>
          </cell>
          <cell r="E338">
            <v>34829</v>
          </cell>
          <cell r="F338">
            <v>41914.999999999985</v>
          </cell>
          <cell r="G338">
            <v>42758.000000000007</v>
          </cell>
        </row>
        <row r="339">
          <cell r="A339" t="str">
            <v>IP</v>
          </cell>
          <cell r="B339" t="str">
            <v>I_PR_BUDGET19</v>
          </cell>
          <cell r="D339">
            <v>-1.3262294994952899</v>
          </cell>
          <cell r="E339">
            <v>0.14000678446972614</v>
          </cell>
          <cell r="F339">
            <v>8.9107063142601639E-2</v>
          </cell>
          <cell r="G339">
            <v>1.4921750685461754</v>
          </cell>
        </row>
        <row r="340">
          <cell r="A340" t="str">
            <v>IN</v>
          </cell>
          <cell r="B340" t="str">
            <v>I_VALUE_BUDGET19</v>
          </cell>
          <cell r="D340">
            <v>92750</v>
          </cell>
          <cell r="E340">
            <v>162362</v>
          </cell>
          <cell r="F340">
            <v>97633.819909453538</v>
          </cell>
          <cell r="G340">
            <v>73650.444883571879</v>
          </cell>
        </row>
        <row r="341">
          <cell r="A341" t="str">
            <v>MGP</v>
          </cell>
          <cell r="B341" t="str">
            <v>MG_PR_BUDGET19</v>
          </cell>
          <cell r="D341">
            <v>2.7201191373071598</v>
          </cell>
          <cell r="E341">
            <v>-2.6805679032301466</v>
          </cell>
          <cell r="F341">
            <v>-1.0748795370238429</v>
          </cell>
          <cell r="G341">
            <v>1.180837923985778</v>
          </cell>
        </row>
        <row r="342">
          <cell r="A342" t="str">
            <v>MGN</v>
          </cell>
          <cell r="B342" t="str">
            <v>MG_VALUE_BUDGET19</v>
          </cell>
          <cell r="D342">
            <v>102312</v>
          </cell>
          <cell r="E342">
            <v>108372</v>
          </cell>
          <cell r="F342">
            <v>102988.82463039999</v>
          </cell>
          <cell r="G342">
            <v>110055.51851219812</v>
          </cell>
        </row>
        <row r="343">
          <cell r="A343" t="str">
            <v>MSP</v>
          </cell>
          <cell r="B343" t="str">
            <v>MS_PR_BUDGET19</v>
          </cell>
          <cell r="D343">
            <v>-0.61070908833197302</v>
          </cell>
          <cell r="E343">
            <v>0.51375949416576638</v>
          </cell>
          <cell r="F343">
            <v>-0.23724918093777081</v>
          </cell>
          <cell r="G343">
            <v>1.5777963817389384</v>
          </cell>
        </row>
        <row r="344">
          <cell r="A344" t="str">
            <v>MSN</v>
          </cell>
          <cell r="B344" t="str">
            <v>MS_VALUE_BUDGET19</v>
          </cell>
          <cell r="D344">
            <v>204799</v>
          </cell>
          <cell r="E344">
            <v>296705</v>
          </cell>
          <cell r="F344">
            <v>249643.47518560002</v>
          </cell>
          <cell r="G344">
            <v>227507.69638537371</v>
          </cell>
        </row>
        <row r="345">
          <cell r="A345" t="str">
            <v>MTP</v>
          </cell>
          <cell r="B345" t="str">
            <v>MT_PR_BUDGET19</v>
          </cell>
          <cell r="D345">
            <v>0.39442873172881299</v>
          </cell>
          <cell r="E345">
            <v>-0.36117099063224245</v>
          </cell>
          <cell r="F345">
            <v>-0.48334803362459766</v>
          </cell>
          <cell r="G345">
            <v>1.4480344999294958</v>
          </cell>
        </row>
        <row r="346">
          <cell r="A346" t="str">
            <v>MTN</v>
          </cell>
          <cell r="B346" t="str">
            <v>MT_VALUE_BUDGET19</v>
          </cell>
          <cell r="D346">
            <v>307111</v>
          </cell>
          <cell r="E346">
            <v>405077</v>
          </cell>
          <cell r="F346">
            <v>352632.29981600004</v>
          </cell>
          <cell r="G346">
            <v>337563.21489757183</v>
          </cell>
        </row>
        <row r="347">
          <cell r="A347" t="str">
            <v>NXRgc</v>
          </cell>
          <cell r="B347" t="str">
            <v>NX_CONTR_BUDGET19</v>
          </cell>
          <cell r="D347">
            <v>0</v>
          </cell>
          <cell r="E347">
            <v>-17.507469317907972</v>
          </cell>
          <cell r="F347">
            <v>16.682349687169953</v>
          </cell>
          <cell r="G347">
            <v>6.9653355426275176</v>
          </cell>
        </row>
        <row r="348">
          <cell r="A348" t="str">
            <v>PCP</v>
          </cell>
          <cell r="B348" t="str">
            <v>PC_PR_BUDGET19</v>
          </cell>
          <cell r="D348">
            <v>2.2839305961474601</v>
          </cell>
          <cell r="E348">
            <v>2.4273408266111796</v>
          </cell>
          <cell r="F348">
            <v>1.4852111894607001</v>
          </cell>
          <cell r="G348">
            <v>1.6246788501213194</v>
          </cell>
        </row>
        <row r="349">
          <cell r="A349" t="str">
            <v>PCN</v>
          </cell>
          <cell r="B349" t="str">
            <v>PC_VALUE_BUDGET19</v>
          </cell>
          <cell r="D349">
            <v>105626.41063249999</v>
          </cell>
          <cell r="E349">
            <v>111630.9987522</v>
          </cell>
          <cell r="F349">
            <v>104787</v>
          </cell>
          <cell r="G349">
            <v>113944.20609855035</v>
          </cell>
        </row>
        <row r="350">
          <cell r="A350" t="str">
            <v>PCGP</v>
          </cell>
          <cell r="B350" t="str">
            <v>PCG_PR_BUDGET19</v>
          </cell>
          <cell r="D350">
            <v>-0.56693082285609298</v>
          </cell>
          <cell r="E350">
            <v>-0.6297768576406737</v>
          </cell>
          <cell r="F350">
            <v>1.2316790796423227</v>
          </cell>
          <cell r="G350">
            <v>1.8172912347573122</v>
          </cell>
        </row>
        <row r="351">
          <cell r="A351" t="str">
            <v>PCGN</v>
          </cell>
          <cell r="B351" t="str">
            <v>PCG_VALUE_BUDGET19</v>
          </cell>
          <cell r="D351">
            <v>43308.181716499996</v>
          </cell>
          <cell r="E351">
            <v>44269.410366600001</v>
          </cell>
          <cell r="F351">
            <v>41175.532282208929</v>
          </cell>
          <cell r="G351">
            <v>44858.971583643353</v>
          </cell>
        </row>
        <row r="352">
          <cell r="A352" t="str">
            <v>PCSP</v>
          </cell>
          <cell r="B352" t="str">
            <v>PCS_PR_BUDGET19</v>
          </cell>
          <cell r="D352">
            <v>4.3249810743533201</v>
          </cell>
          <cell r="E352">
            <v>4.5403076414033627</v>
          </cell>
          <cell r="F352">
            <v>1.65</v>
          </cell>
          <cell r="G352">
            <v>1.5</v>
          </cell>
        </row>
        <row r="353">
          <cell r="A353" t="str">
            <v>PCSN</v>
          </cell>
          <cell r="B353" t="str">
            <v>PCS_VALUE_BUDGET19</v>
          </cell>
          <cell r="D353">
            <v>62318.228915999993</v>
          </cell>
          <cell r="E353">
            <v>67361.5883856</v>
          </cell>
          <cell r="F353">
            <v>63611.467717791071</v>
          </cell>
          <cell r="G353">
            <v>69085.234514906988</v>
          </cell>
        </row>
        <row r="354">
          <cell r="A354" t="str">
            <v>GCRg</v>
          </cell>
          <cell r="B354" t="str">
            <v>PCYGCR_BUDGET19</v>
          </cell>
          <cell r="D354">
            <v>5.7769316615243298</v>
          </cell>
          <cell r="E354">
            <v>6.3271892260907237</v>
          </cell>
          <cell r="F354">
            <v>15.180025722468335</v>
          </cell>
          <cell r="G354">
            <v>-1.6021999432661325</v>
          </cell>
        </row>
        <row r="355">
          <cell r="A355" t="str">
            <v>IRg</v>
          </cell>
          <cell r="B355" t="str">
            <v>PCYIR_BUDGET19</v>
          </cell>
          <cell r="D355">
            <v>-5.5471821088864903</v>
          </cell>
          <cell r="E355">
            <v>74.808625336927221</v>
          </cell>
          <cell r="F355">
            <v>-39.920117556567384</v>
          </cell>
          <cell r="G355">
            <v>-25.67369669664248</v>
          </cell>
        </row>
        <row r="356">
          <cell r="A356" t="str">
            <v>MGRg</v>
          </cell>
          <cell r="B356" t="str">
            <v>PCYMGR_BUDGET19</v>
          </cell>
          <cell r="D356">
            <v>12.285314487964801</v>
          </cell>
          <cell r="E356">
            <v>8.8406052076002837</v>
          </cell>
          <cell r="F356">
            <v>-3.9347260362455283</v>
          </cell>
          <cell r="G356">
            <v>5.6144765305640609</v>
          </cell>
        </row>
        <row r="357">
          <cell r="A357" t="str">
            <v>MSRg</v>
          </cell>
          <cell r="B357" t="str">
            <v>PCYMSR_BUDGET19</v>
          </cell>
          <cell r="D357">
            <v>0.40329641676204397</v>
          </cell>
          <cell r="E357">
            <v>44.135684918798049</v>
          </cell>
          <cell r="F357">
            <v>-15.661292934059084</v>
          </cell>
          <cell r="G357">
            <v>-10.28251589837234</v>
          </cell>
        </row>
        <row r="358">
          <cell r="A358" t="str">
            <v>MTRg</v>
          </cell>
          <cell r="B358" t="str">
            <v>PCYMTR_BUDGET19</v>
          </cell>
          <cell r="D358">
            <v>4.0721794498677504</v>
          </cell>
          <cell r="E358">
            <v>32.377324085832448</v>
          </cell>
          <cell r="F358">
            <v>-12.524033825667713</v>
          </cell>
          <cell r="G358">
            <v>-5.6396837860876676</v>
          </cell>
        </row>
        <row r="359">
          <cell r="A359" t="str">
            <v>PCGRg</v>
          </cell>
          <cell r="B359" t="str">
            <v>PCYPCGR_BUDGET19</v>
          </cell>
          <cell r="D359">
            <v>3.8233376455408101</v>
          </cell>
          <cell r="E359">
            <v>2.8673429328641031</v>
          </cell>
          <cell r="F359">
            <v>-8.1204109257691943</v>
          </cell>
          <cell r="G359">
            <v>7.0011762979066861</v>
          </cell>
        </row>
        <row r="360">
          <cell r="A360" t="str">
            <v>PCRg</v>
          </cell>
          <cell r="B360" t="str">
            <v>PCYPCR_BUDGET19</v>
          </cell>
          <cell r="D360">
            <v>2.75362527540798</v>
          </cell>
          <cell r="E360">
            <v>3.1806070941752473</v>
          </cell>
          <cell r="F360">
            <v>-7.5046634941940642</v>
          </cell>
          <cell r="G360">
            <v>7.0004622204322242</v>
          </cell>
        </row>
        <row r="361">
          <cell r="A361" t="str">
            <v>PCSRg</v>
          </cell>
          <cell r="B361" t="str">
            <v>PCYPCSR_BUDGET19</v>
          </cell>
          <cell r="D361">
            <v>2.0231164525373599</v>
          </cell>
          <cell r="E361">
            <v>3.3983106693516119</v>
          </cell>
          <cell r="F361">
            <v>-7.1</v>
          </cell>
          <cell r="G361">
            <v>7</v>
          </cell>
        </row>
        <row r="362">
          <cell r="A362" t="str">
            <v>XGRg</v>
          </cell>
          <cell r="B362" t="str">
            <v>PCYXGR_BUDGET19</v>
          </cell>
          <cell r="D362">
            <v>11.0893367518493</v>
          </cell>
          <cell r="E362">
            <v>8.1667399724748577</v>
          </cell>
          <cell r="F362">
            <v>4.8018571673472676</v>
          </cell>
          <cell r="G362">
            <v>0.60823773737523901</v>
          </cell>
        </row>
        <row r="363">
          <cell r="A363" t="str">
            <v>XSRg</v>
          </cell>
          <cell r="B363" t="str">
            <v>PCYXSR_BUDGET19</v>
          </cell>
          <cell r="D363">
            <v>11.1613146780549</v>
          </cell>
          <cell r="E363">
            <v>13.222855444830039</v>
          </cell>
          <cell r="F363">
            <v>-1.0201120296336448</v>
          </cell>
          <cell r="G363">
            <v>1.3616422001243791</v>
          </cell>
        </row>
        <row r="364">
          <cell r="A364" t="str">
            <v>XTRg</v>
          </cell>
          <cell r="B364" t="str">
            <v>PCYXTR_BUDGET19</v>
          </cell>
          <cell r="D364">
            <v>11.1219791426419</v>
          </cell>
          <cell r="E364">
            <v>10.549440107227337</v>
          </cell>
          <cell r="F364">
            <v>1.930607284563135</v>
          </cell>
          <cell r="G364">
            <v>0.98050877180309026</v>
          </cell>
        </row>
        <row r="365">
          <cell r="A365" t="str">
            <v>YERg</v>
          </cell>
          <cell r="B365" t="str">
            <v>PCYYER_BUDGET19</v>
          </cell>
          <cell r="D365">
            <v>8.6817355231006292</v>
          </cell>
          <cell r="E365">
            <v>5.5653758876526904</v>
          </cell>
          <cell r="F365">
            <v>-2.3894659908361149</v>
          </cell>
          <cell r="G365">
            <v>1.6996660885493897</v>
          </cell>
        </row>
        <row r="366">
          <cell r="A366" t="str">
            <v>SCRgc</v>
          </cell>
          <cell r="B366" t="str">
            <v>SC_CONTR_BUDGET19</v>
          </cell>
          <cell r="D366">
            <v>0</v>
          </cell>
          <cell r="E366">
            <v>0.11743550222026497</v>
          </cell>
          <cell r="F366">
            <v>0</v>
          </cell>
          <cell r="G366">
            <v>0</v>
          </cell>
        </row>
        <row r="367">
          <cell r="A367" t="str">
            <v>SCN</v>
          </cell>
          <cell r="B367" t="str">
            <v>SCN_VALUE_BUDGET19</v>
          </cell>
          <cell r="D367">
            <v>1351.7236338175999</v>
          </cell>
          <cell r="E367">
            <v>1487</v>
          </cell>
          <cell r="F367">
            <v>1487</v>
          </cell>
          <cell r="G367">
            <v>1487</v>
          </cell>
        </row>
        <row r="368">
          <cell r="A368" t="str">
            <v>STATN</v>
          </cell>
          <cell r="B368" t="str">
            <v>STAT_VALUE_BUDGET19</v>
          </cell>
          <cell r="D368">
            <v>2245.0047348999601</v>
          </cell>
          <cell r="E368">
            <v>1953</v>
          </cell>
          <cell r="F368">
            <v>1953</v>
          </cell>
          <cell r="G368">
            <v>1953</v>
          </cell>
        </row>
        <row r="369">
          <cell r="A369" t="str">
            <v>XGP</v>
          </cell>
          <cell r="B369" t="str">
            <v>XG_PR_BUDGET19</v>
          </cell>
          <cell r="D369">
            <v>-3.7847277497134399</v>
          </cell>
          <cell r="E369">
            <v>-0.53127130781255305</v>
          </cell>
          <cell r="F369">
            <v>-3.5999999999999921</v>
          </cell>
          <cell r="G369">
            <v>-1.000000000000012</v>
          </cell>
        </row>
        <row r="370">
          <cell r="A370" t="str">
            <v>XGN</v>
          </cell>
          <cell r="B370" t="str">
            <v>XG_VALUE_BUDGET19</v>
          </cell>
          <cell r="D370">
            <v>211444</v>
          </cell>
          <cell r="E370">
            <v>227497</v>
          </cell>
          <cell r="F370">
            <v>229837.92208400002</v>
          </cell>
          <cell r="G370">
            <v>228923.52423030484</v>
          </cell>
        </row>
        <row r="371">
          <cell r="A371" t="str">
            <v>XSP</v>
          </cell>
          <cell r="B371" t="str">
            <v>XS_PR_BUDGET19</v>
          </cell>
          <cell r="D371">
            <v>4.75866799315334</v>
          </cell>
          <cell r="E371">
            <v>3.7478968754247166</v>
          </cell>
          <cell r="F371">
            <v>2.456182077076674</v>
          </cell>
          <cell r="G371">
            <v>2.6508043502622369</v>
          </cell>
        </row>
        <row r="372">
          <cell r="A372" t="str">
            <v>XSN</v>
          </cell>
          <cell r="B372" t="str">
            <v>XS_VALUE_BUDGET19</v>
          </cell>
          <cell r="D372">
            <v>188454</v>
          </cell>
          <cell r="E372">
            <v>221370</v>
          </cell>
          <cell r="F372">
            <v>224493.56221999999</v>
          </cell>
          <cell r="G372">
            <v>233582.2761761212</v>
          </cell>
        </row>
        <row r="373">
          <cell r="A373" t="str">
            <v>XTP</v>
          </cell>
          <cell r="B373" t="str">
            <v>XT_PR_BUDGET19</v>
          </cell>
          <cell r="D373">
            <v>6.0613643630702499E-2</v>
          </cell>
          <cell r="E373">
            <v>1.5340941221710924</v>
          </cell>
          <cell r="F373">
            <v>-0.69970377712259557</v>
          </cell>
          <cell r="G373">
            <v>0.81073835396818783</v>
          </cell>
        </row>
        <row r="374">
          <cell r="A374" t="str">
            <v>XTN</v>
          </cell>
          <cell r="B374" t="str">
            <v>XT_VALUE_BUDGET19</v>
          </cell>
          <cell r="D374">
            <v>399898</v>
          </cell>
          <cell r="E374">
            <v>448867</v>
          </cell>
          <cell r="F374">
            <v>454331.48430400004</v>
          </cell>
          <cell r="G374">
            <v>462505.80040642607</v>
          </cell>
        </row>
        <row r="375">
          <cell r="A375" t="str">
            <v>YEP</v>
          </cell>
          <cell r="B375" t="str">
            <v>YE_PR_BUDGET19</v>
          </cell>
          <cell r="D375">
            <v>0.129129816634976</v>
          </cell>
          <cell r="E375">
            <v>3.1478344837003513</v>
          </cell>
          <cell r="F375">
            <v>0.55553991308892048</v>
          </cell>
          <cell r="G375">
            <v>0.93421064753285155</v>
          </cell>
        </row>
        <row r="376">
          <cell r="A376" t="str">
            <v>YEN</v>
          </cell>
          <cell r="B376" t="str">
            <v>YE_VALUE_BUDGET19</v>
          </cell>
          <cell r="D376">
            <v>326986.84398071759</v>
          </cell>
          <cell r="E376">
            <v>356051.99875220004</v>
          </cell>
          <cell r="F376">
            <v>349475.00439745351</v>
          </cell>
          <cell r="G376">
            <v>358735.23649097653</v>
          </cell>
        </row>
        <row r="378">
          <cell r="B378" t="str">
            <v>Real Underlying Growth Components</v>
          </cell>
        </row>
        <row r="379">
          <cell r="B379" t="str">
            <v>GDP</v>
          </cell>
          <cell r="C379" t="str">
            <v>YER</v>
          </cell>
          <cell r="D379">
            <v>326986.07233970001</v>
          </cell>
          <cell r="E379">
            <v>345183.50541089999</v>
          </cell>
          <cell r="F379">
            <v>336935.46294313058</v>
          </cell>
          <cell r="G379">
            <v>342662.24074707186</v>
          </cell>
        </row>
        <row r="380">
          <cell r="B380" t="str">
            <v>Underlying Domestic Demand (excl Stocks)</v>
          </cell>
          <cell r="C380" t="str">
            <v>UDDR</v>
          </cell>
          <cell r="D380">
            <v>171345.89254972371</v>
          </cell>
          <cell r="E380">
            <v>178326.75586507001</v>
          </cell>
          <cell r="F380">
            <v>169422.26191835254</v>
          </cell>
          <cell r="G380">
            <v>178515.2454988815</v>
          </cell>
        </row>
        <row r="381">
          <cell r="B381" t="str">
            <v>Stocks</v>
          </cell>
          <cell r="C381" t="str">
            <v>SCR</v>
          </cell>
          <cell r="D381">
            <v>1351.7236338176001</v>
          </cell>
          <cell r="E381">
            <v>1736.2876727752</v>
          </cell>
          <cell r="F381">
            <v>1736.2876727752</v>
          </cell>
          <cell r="G381">
            <v>1736.2876727752</v>
          </cell>
        </row>
        <row r="382">
          <cell r="B382" t="str">
            <v>Underlying Net Exports</v>
          </cell>
          <cell r="C382" t="str">
            <v>UNXR</v>
          </cell>
          <cell r="D382">
            <v>152043.45142100001</v>
          </cell>
          <cell r="E382">
            <v>162599.30850221706</v>
          </cell>
          <cell r="F382">
            <v>163252.61267489824</v>
          </cell>
          <cell r="G382">
            <v>160050.12190262057</v>
          </cell>
          <cell r="N382" t="str">
            <v>UNXR</v>
          </cell>
        </row>
        <row r="383">
          <cell r="B383" t="str">
            <v>Check</v>
          </cell>
          <cell r="D383">
            <v>2245.0047351586982</v>
          </cell>
          <cell r="E383">
            <v>2521.1533708377392</v>
          </cell>
          <cell r="F383">
            <v>2524.3006771046203</v>
          </cell>
          <cell r="G383">
            <v>2360.5856727946084</v>
          </cell>
        </row>
        <row r="385">
          <cell r="B385" t="str">
            <v>Real Underlying Growth Contributions</v>
          </cell>
        </row>
        <row r="386">
          <cell r="B386" t="str">
            <v>GDP</v>
          </cell>
          <cell r="E386">
            <v>5.5652012763084846</v>
          </cell>
          <cell r="F386">
            <v>-2.3894659908361149</v>
          </cell>
          <cell r="G386">
            <v>1.6996660885493897</v>
          </cell>
        </row>
        <row r="387">
          <cell r="B387" t="str">
            <v>Underlying Domestic Demand</v>
          </cell>
          <cell r="E387">
            <v>2.1678083159763779</v>
          </cell>
          <cell r="F387">
            <v>-2.5786566584905053</v>
          </cell>
          <cell r="G387">
            <v>2.6237254400705421</v>
          </cell>
          <cell r="N387" t="str">
            <v>UDDRgc</v>
          </cell>
        </row>
        <row r="388">
          <cell r="B388" t="str">
            <v>Underlying Net Exports (incl Stocks)</v>
          </cell>
          <cell r="E388">
            <v>3.3973929603321067</v>
          </cell>
          <cell r="F388">
            <v>0.18919066765439002</v>
          </cell>
          <cell r="G388">
            <v>-0.92405935152115248</v>
          </cell>
          <cell r="N388" t="str">
            <v>UNXRgc</v>
          </cell>
        </row>
        <row r="389">
          <cell r="B389" t="str">
            <v>Check</v>
          </cell>
          <cell r="E389">
            <v>0</v>
          </cell>
          <cell r="F389">
            <v>0</v>
          </cell>
          <cell r="G389">
            <v>0</v>
          </cell>
        </row>
        <row r="391">
          <cell r="B391" t="str">
            <v>Real Domestic Demand Components</v>
          </cell>
        </row>
        <row r="392">
          <cell r="B392" t="str">
            <v>Domestic Demand</v>
          </cell>
          <cell r="D392">
            <v>231953.61618354131</v>
          </cell>
          <cell r="E392">
            <v>307122.04353784525</v>
          </cell>
          <cell r="F392">
            <v>239420.21627256993</v>
          </cell>
          <cell r="G392">
            <v>220836.02977558368</v>
          </cell>
          <cell r="N392" t="str">
            <v>DDR</v>
          </cell>
        </row>
        <row r="393">
          <cell r="B393" t="str">
            <v>Personal Consumption</v>
          </cell>
          <cell r="C393" t="str">
            <v>PCR</v>
          </cell>
          <cell r="D393">
            <v>105626.41063279999</v>
          </cell>
          <cell r="E393">
            <v>108985.9717428</v>
          </cell>
          <cell r="F393">
            <v>100806.94130762543</v>
          </cell>
          <cell r="G393">
            <v>107863.89314943903</v>
          </cell>
        </row>
        <row r="394">
          <cell r="B394" t="str">
            <v>Government Consumption</v>
          </cell>
          <cell r="C394" t="str">
            <v>GCR</v>
          </cell>
          <cell r="D394">
            <v>32226.704979499998</v>
          </cell>
          <cell r="E394">
            <v>34265.297236600003</v>
          </cell>
          <cell r="F394">
            <v>39466.778170996113</v>
          </cell>
          <cell r="G394">
            <v>38834.441473531442</v>
          </cell>
        </row>
        <row r="395">
          <cell r="B395" t="str">
            <v>Investment</v>
          </cell>
          <cell r="C395" t="str">
            <v>IR</v>
          </cell>
          <cell r="D395">
            <v>92748.77693742371</v>
          </cell>
          <cell r="E395">
            <v>162134.48688567002</v>
          </cell>
          <cell r="F395">
            <v>97410.209121173204</v>
          </cell>
          <cell r="G395">
            <v>72401.407479838032</v>
          </cell>
        </row>
        <row r="396">
          <cell r="B396" t="str">
            <v>Stocks</v>
          </cell>
          <cell r="C396" t="str">
            <v>SCR</v>
          </cell>
          <cell r="D396">
            <v>1351.7236338176001</v>
          </cell>
          <cell r="E396">
            <v>1736.2876727752</v>
          </cell>
          <cell r="F396">
            <v>1736.2876727752</v>
          </cell>
          <cell r="G396">
            <v>1736.2876727752</v>
          </cell>
        </row>
        <row r="397">
          <cell r="B397" t="str">
            <v>Check</v>
          </cell>
          <cell r="D397">
            <v>0</v>
          </cell>
          <cell r="E397">
            <v>0</v>
          </cell>
          <cell r="F397">
            <v>0</v>
          </cell>
          <cell r="G397">
            <v>0</v>
          </cell>
        </row>
        <row r="399">
          <cell r="B399" t="str">
            <v>Real GDP Growth Components</v>
          </cell>
        </row>
        <row r="400">
          <cell r="B400" t="str">
            <v>GDP</v>
          </cell>
          <cell r="C400" t="str">
            <v>YER</v>
          </cell>
          <cell r="D400">
            <v>326986.07233970001</v>
          </cell>
          <cell r="E400">
            <v>345183.50541089999</v>
          </cell>
          <cell r="F400">
            <v>336935.46294313058</v>
          </cell>
          <cell r="G400">
            <v>342662.24074707186</v>
          </cell>
        </row>
        <row r="401">
          <cell r="B401" t="str">
            <v>Domestic Demand (incl Stocks)</v>
          </cell>
          <cell r="C401" t="str">
            <v>DDR</v>
          </cell>
          <cell r="D401">
            <v>231953.61618354131</v>
          </cell>
          <cell r="E401">
            <v>307122.04353784525</v>
          </cell>
          <cell r="F401">
            <v>239420.21627256993</v>
          </cell>
          <cell r="G401">
            <v>220836.02977558368</v>
          </cell>
        </row>
        <row r="402">
          <cell r="B402" t="str">
            <v>Net Exports</v>
          </cell>
          <cell r="C402" t="str">
            <v>NXR</v>
          </cell>
          <cell r="D402">
            <v>92787.451421000005</v>
          </cell>
          <cell r="E402">
            <v>35540.308502216998</v>
          </cell>
          <cell r="F402">
            <v>83748.06233174818</v>
          </cell>
          <cell r="G402">
            <v>103793.49611717759</v>
          </cell>
          <cell r="N402" t="str">
            <v>NXR</v>
          </cell>
        </row>
        <row r="403">
          <cell r="B403" t="str">
            <v>Check</v>
          </cell>
          <cell r="D403">
            <v>2245.0047351586982</v>
          </cell>
          <cell r="E403">
            <v>2521.1533708377392</v>
          </cell>
          <cell r="F403">
            <v>13767.184338812483</v>
          </cell>
          <cell r="G403">
            <v>18032.714854310558</v>
          </cell>
        </row>
        <row r="405">
          <cell r="B405" t="str">
            <v>Real GDP Growth Contributions</v>
          </cell>
        </row>
        <row r="406">
          <cell r="B406" t="str">
            <v>GDP</v>
          </cell>
          <cell r="E406">
            <v>5.5652012763084846</v>
          </cell>
          <cell r="F406">
            <v>-2.3894659908361149</v>
          </cell>
          <cell r="G406">
            <v>1.6996660885493897</v>
          </cell>
        </row>
        <row r="407">
          <cell r="B407" t="str">
            <v>Domestic Demand (incl Stocks)</v>
          </cell>
          <cell r="E407">
            <v>23.342491402074213</v>
          </cell>
          <cell r="F407">
            <v>-8.2984818078716369</v>
          </cell>
          <cell r="G407">
            <v>-21.616403891402449</v>
          </cell>
          <cell r="N407" t="str">
            <v>DDRgc</v>
          </cell>
        </row>
        <row r="408">
          <cell r="B408" t="str">
            <v>Net Exports</v>
          </cell>
          <cell r="E408">
            <v>-17.777290125765731</v>
          </cell>
          <cell r="F408">
            <v>5.9090158170355238</v>
          </cell>
          <cell r="G408">
            <v>23.316069979951791</v>
          </cell>
          <cell r="N408" t="str">
            <v>NXRgc</v>
          </cell>
        </row>
        <row r="409">
          <cell r="B409" t="str">
            <v>Check</v>
          </cell>
          <cell r="E409">
            <v>0</v>
          </cell>
          <cell r="F409">
            <v>0</v>
          </cell>
          <cell r="G409">
            <v>4.7073456244106637E-14</v>
          </cell>
        </row>
        <row r="412">
          <cell r="B412" t="str">
            <v>Budget 2019</v>
          </cell>
          <cell r="C412" t="str">
            <v>Code</v>
          </cell>
          <cell r="D412" t="str">
            <v>Unit</v>
          </cell>
        </row>
        <row r="413">
          <cell r="B413" t="str">
            <v>Main Outputs</v>
          </cell>
        </row>
        <row r="414">
          <cell r="B414" t="str">
            <v>Output Gap</v>
          </cell>
          <cell r="C414" t="str">
            <v>Budget 2019 (CAM)</v>
          </cell>
          <cell r="D414" t="str">
            <v>%</v>
          </cell>
        </row>
        <row r="415">
          <cell r="B415" t="str">
            <v>Real GDP growth</v>
          </cell>
          <cell r="D415" t="str">
            <v>% Y-Y</v>
          </cell>
        </row>
        <row r="416">
          <cell r="B416" t="str">
            <v>Potential output growth</v>
          </cell>
          <cell r="C416" t="str">
            <v>Budget 2019 (CAM)</v>
          </cell>
          <cell r="D416" t="str">
            <v>% Y-Y</v>
          </cell>
        </row>
        <row r="417">
          <cell r="B417" t="str">
            <v>Model 9</v>
          </cell>
        </row>
        <row r="418">
          <cell r="B418" t="str">
            <v>Output Gap</v>
          </cell>
          <cell r="C418" t="str">
            <v>Budget 2019 (DoF Alternative)</v>
          </cell>
        </row>
        <row r="419">
          <cell r="B419" t="str">
            <v>Potential Output Growth</v>
          </cell>
          <cell r="C419" t="str">
            <v>Budget 2019 (DoF Alternative)</v>
          </cell>
        </row>
        <row r="420">
          <cell r="B420" t="str">
            <v>Shading+</v>
          </cell>
        </row>
        <row r="421">
          <cell r="B421" t="str">
            <v>Shading-</v>
          </cell>
        </row>
        <row r="423">
          <cell r="B423" t="str">
            <v>SPU 2018</v>
          </cell>
          <cell r="C423" t="str">
            <v>Code</v>
          </cell>
          <cell r="D423" t="str">
            <v>Unit</v>
          </cell>
        </row>
        <row r="424">
          <cell r="B424" t="str">
            <v>Main Outputs</v>
          </cell>
        </row>
        <row r="425">
          <cell r="B425" t="str">
            <v>Output Gap</v>
          </cell>
          <cell r="C425" t="str">
            <v>SPU 2018 (CAM)</v>
          </cell>
          <cell r="D425" t="str">
            <v>%</v>
          </cell>
        </row>
        <row r="426">
          <cell r="B426" t="str">
            <v>Real GDP growth</v>
          </cell>
          <cell r="D426" t="str">
            <v>% Y-Y</v>
          </cell>
        </row>
        <row r="427">
          <cell r="B427" t="str">
            <v>Potential output growth</v>
          </cell>
          <cell r="C427" t="str">
            <v>SPU 2018 (CAM)</v>
          </cell>
          <cell r="D427" t="str">
            <v>SPU 2018</v>
          </cell>
        </row>
        <row r="428">
          <cell r="B428" t="str">
            <v>Model 11</v>
          </cell>
        </row>
        <row r="429">
          <cell r="B429" t="str">
            <v>Output Gap</v>
          </cell>
          <cell r="C429" t="str">
            <v>SPU 2018 (DoF Alternative)</v>
          </cell>
        </row>
        <row r="430">
          <cell r="B430" t="str">
            <v>Potential Output Growth</v>
          </cell>
          <cell r="C430" t="str">
            <v>SPU 2018 (DoF Alternative)</v>
          </cell>
        </row>
        <row r="432">
          <cell r="B432" t="str">
            <v>Output Gap (IFAC Net Migration)</v>
          </cell>
          <cell r="C432" t="str">
            <v>Budget 2019 (DoF Alternative)</v>
          </cell>
        </row>
        <row r="433">
          <cell r="B433" t="str">
            <v>Potential output growth (IFAC Net Migration)</v>
          </cell>
          <cell r="C433" t="str">
            <v>Budget 2019 (DoF Alternative)</v>
          </cell>
        </row>
        <row r="435">
          <cell r="B435" t="str">
            <v>Real Underlying Domestic Demand Components</v>
          </cell>
        </row>
        <row r="436">
          <cell r="B436" t="str">
            <v>Underlying Domestic Demand</v>
          </cell>
          <cell r="C436" t="str">
            <v>UDDR</v>
          </cell>
          <cell r="D436">
            <v>171345.89254972371</v>
          </cell>
          <cell r="E436">
            <v>178326.75586507001</v>
          </cell>
          <cell r="F436">
            <v>169422.26191835254</v>
          </cell>
          <cell r="G436">
            <v>178515.2454988815</v>
          </cell>
          <cell r="N436" t="str">
            <v>UDDR</v>
          </cell>
        </row>
        <row r="437">
          <cell r="B437" t="str">
            <v>Personal Consumption</v>
          </cell>
          <cell r="C437" t="str">
            <v>PCR</v>
          </cell>
          <cell r="D437">
            <v>105626.41063279999</v>
          </cell>
          <cell r="E437">
            <v>108985.9717428</v>
          </cell>
          <cell r="F437">
            <v>100806.94130762543</v>
          </cell>
          <cell r="G437">
            <v>107863.89314943903</v>
          </cell>
        </row>
        <row r="438">
          <cell r="B438" t="str">
            <v>Government Consumption</v>
          </cell>
          <cell r="C438" t="str">
            <v>GCR</v>
          </cell>
          <cell r="D438">
            <v>32226.704979499998</v>
          </cell>
          <cell r="E438">
            <v>34265.297236600003</v>
          </cell>
          <cell r="F438">
            <v>39466.778170996113</v>
          </cell>
          <cell r="G438">
            <v>38834.441473531442</v>
          </cell>
        </row>
        <row r="439">
          <cell r="B439" t="str">
            <v>Underlying Investment</v>
          </cell>
          <cell r="C439" t="str">
            <v>UIR</v>
          </cell>
          <cell r="D439">
            <v>33492.77693742371</v>
          </cell>
          <cell r="E439">
            <v>35075.48688567002</v>
          </cell>
          <cell r="F439">
            <v>29148.542439730976</v>
          </cell>
          <cell r="G439">
            <v>31816.910875911042</v>
          </cell>
        </row>
        <row r="440">
          <cell r="B440" t="str">
            <v>Check</v>
          </cell>
          <cell r="D440">
            <v>0</v>
          </cell>
          <cell r="E440">
            <v>0</v>
          </cell>
          <cell r="F440">
            <v>0</v>
          </cell>
          <cell r="G440">
            <v>0</v>
          </cell>
        </row>
        <row r="442">
          <cell r="B442" t="str">
            <v>Real Underlying Domestic Demand Contributions</v>
          </cell>
        </row>
        <row r="443">
          <cell r="B443" t="str">
            <v>Underlying domestic demand</v>
          </cell>
          <cell r="E443">
            <v>4.0741351960453365</v>
          </cell>
          <cell r="F443">
            <v>-4.9933583457633324</v>
          </cell>
          <cell r="G443">
            <v>5.3670535840862676</v>
          </cell>
        </row>
        <row r="444">
          <cell r="B444" t="str">
            <v>Personal consumption</v>
          </cell>
          <cell r="E444">
            <v>1.9606896086085575</v>
          </cell>
          <cell r="F444">
            <v>-4.586541372043575</v>
          </cell>
          <cell r="G444">
            <v>4.1653037575513334</v>
          </cell>
        </row>
        <row r="445">
          <cell r="B445" t="str">
            <v>Government consumption</v>
          </cell>
          <cell r="E445">
            <v>1.1897526265524108</v>
          </cell>
          <cell r="F445">
            <v>2.9168258622569159</v>
          </cell>
          <cell r="G445">
            <v>-0.3732311741708445</v>
          </cell>
        </row>
        <row r="446">
          <cell r="B446" t="str">
            <v>Underlying investment</v>
          </cell>
          <cell r="E446">
            <v>0.92369296088438091</v>
          </cell>
          <cell r="F446">
            <v>-3.3236428359766932</v>
          </cell>
          <cell r="G446">
            <v>1.5749810007057976</v>
          </cell>
        </row>
        <row r="447">
          <cell r="B447" t="str">
            <v>Check</v>
          </cell>
          <cell r="E447">
            <v>-1.2434497875801753E-14</v>
          </cell>
          <cell r="F447">
            <v>2.042810365310288E-14</v>
          </cell>
          <cell r="G447">
            <v>-1.865174681370263E-14</v>
          </cell>
        </row>
        <row r="484">
          <cell r="B484" t="str">
            <v>Difference: SPU2020 - Benchmarks202004</v>
          </cell>
        </row>
        <row r="485">
          <cell r="B485" t="str">
            <v>Real Underlying Domestic Demand Contributions</v>
          </cell>
        </row>
        <row r="486">
          <cell r="B486" t="str">
            <v>Underlying Domestic Demand</v>
          </cell>
          <cell r="E486">
            <v>4.4341421592264396E-4</v>
          </cell>
          <cell r="F486">
            <v>0.98600301602373985</v>
          </cell>
          <cell r="G486">
            <v>-0.29942700895360108</v>
          </cell>
        </row>
        <row r="487">
          <cell r="B487" t="str">
            <v>Personal Consumption</v>
          </cell>
          <cell r="E487">
            <v>1.3995252125198476E-5</v>
          </cell>
          <cell r="F487">
            <v>1.2674813417700408</v>
          </cell>
          <cell r="G487">
            <v>-0.60292101956759492</v>
          </cell>
        </row>
        <row r="488">
          <cell r="B488" t="str">
            <v>Government Consumption</v>
          </cell>
          <cell r="E488">
            <v>8.4923630454536436E-6</v>
          </cell>
          <cell r="F488">
            <v>0.35759163357783041</v>
          </cell>
          <cell r="G488">
            <v>4.2006987741039337E-2</v>
          </cell>
        </row>
        <row r="489">
          <cell r="B489" t="str">
            <v>Underlying Investment</v>
          </cell>
          <cell r="E489">
            <v>4.2092660075188082E-4</v>
          </cell>
          <cell r="F489">
            <v>-0.63906995932414778</v>
          </cell>
          <cell r="G489">
            <v>0.26148702287297776</v>
          </cell>
        </row>
        <row r="523">
          <cell r="B523" t="str">
            <v>Difference: Budget2021 - Benchmarks20190924_Brexit</v>
          </cell>
        </row>
        <row r="524">
          <cell r="B524" t="str">
            <v>Real Underlying Investment Contributions</v>
          </cell>
        </row>
        <row r="525">
          <cell r="B525" t="str">
            <v>Residential Construction</v>
          </cell>
          <cell r="E525">
            <v>5.8363077082770793</v>
          </cell>
          <cell r="F525">
            <v>-8.4179575903874628</v>
          </cell>
          <cell r="G525">
            <v>2.9348521108909491</v>
          </cell>
        </row>
        <row r="526">
          <cell r="B526" t="str">
            <v>Non-Residential Construction</v>
          </cell>
          <cell r="E526" t="e">
            <v>#REF!</v>
          </cell>
          <cell r="F526" t="e">
            <v>#REF!</v>
          </cell>
          <cell r="G526" t="e">
            <v>#REF!</v>
          </cell>
        </row>
        <row r="527">
          <cell r="B527" t="str">
            <v>Underlying Machinery and Equipment</v>
          </cell>
          <cell r="E527">
            <v>-2.2369987697514748E-3</v>
          </cell>
          <cell r="F527">
            <v>-3.1379788845411243</v>
          </cell>
          <cell r="G527">
            <v>1.6412643102404789</v>
          </cell>
        </row>
        <row r="528">
          <cell r="B528" t="str">
            <v>Underlying Investment</v>
          </cell>
          <cell r="E528">
            <v>2.2921848353618657E-3</v>
          </cell>
          <cell r="F528">
            <v>-3.2492463669566582</v>
          </cell>
          <cell r="G528">
            <v>1.8834702607392728</v>
          </cell>
        </row>
        <row r="530">
          <cell r="B530" t="str">
            <v>Subsidies less taxes</v>
          </cell>
          <cell r="D530">
            <v>1132.9953022</v>
          </cell>
          <cell r="E530">
            <v>1132.8657575</v>
          </cell>
          <cell r="F530">
            <v>1132.8657575</v>
          </cell>
          <cell r="G530">
            <v>1132.8657575</v>
          </cell>
        </row>
        <row r="531">
          <cell r="B531" t="str">
            <v>Underlying CA</v>
          </cell>
          <cell r="D531">
            <v>40.957002914803418</v>
          </cell>
          <cell r="E531">
            <v>41.040557728770104</v>
          </cell>
          <cell r="F531">
            <v>43.303459490553543</v>
          </cell>
          <cell r="G531">
            <v>39.044853288201182</v>
          </cell>
        </row>
        <row r="532">
          <cell r="B532" t="str">
            <v>Adjustments in GNI*</v>
          </cell>
          <cell r="D532">
            <v>-29.569224333601095</v>
          </cell>
          <cell r="E532">
            <v>-28.897289582374096</v>
          </cell>
          <cell r="F532">
            <v>-33.056026582878921</v>
          </cell>
          <cell r="G532">
            <v>-32.555790461315631</v>
          </cell>
        </row>
        <row r="533">
          <cell r="B533" t="str">
            <v>Further "underlying" adjustment in CA*</v>
          </cell>
          <cell r="D533">
            <v>-4.6836219097588163</v>
          </cell>
          <cell r="E533">
            <v>-4.4266425933984745</v>
          </cell>
          <cell r="F533">
            <v>-3.7504154055161161</v>
          </cell>
          <cell r="G533">
            <v>-3.8441706881961264</v>
          </cell>
        </row>
        <row r="534">
          <cell r="B534" t="str">
            <v>CA*</v>
          </cell>
          <cell r="D534">
            <v>6.7041566714435064</v>
          </cell>
          <cell r="E534">
            <v>7.7166255529975327</v>
          </cell>
          <cell r="F534">
            <v>6.4970175021585055</v>
          </cell>
          <cell r="G534">
            <v>2.6448921386894244</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Output"/>
      <sheetName val="Shocks"/>
      <sheetName val="Judgement+Shocks"/>
      <sheetName val="FinalForecast_w_Shocks"/>
      <sheetName val="Summary_w_Shocks"/>
      <sheetName val="RawData"/>
      <sheetName val="QuarterlyData"/>
      <sheetName val="TableforFAR"/>
      <sheetName val="ExogenousAssumptionsDoF"/>
      <sheetName val="TeamForecasts"/>
      <sheetName val="Judgement"/>
      <sheetName val="Other forecasts"/>
      <sheetName val="Supply Side"/>
      <sheetName val="Summary"/>
    </sheetNames>
    <sheetDataSet>
      <sheetData sheetId="0">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v>2027</v>
          </cell>
          <cell r="N3">
            <v>2028</v>
          </cell>
          <cell r="O3">
            <v>2029</v>
          </cell>
          <cell r="P3">
            <v>2030</v>
          </cell>
          <cell r="Q3">
            <v>2031</v>
          </cell>
          <cell r="R3">
            <v>2032</v>
          </cell>
          <cell r="S3">
            <v>2033</v>
          </cell>
          <cell r="T3">
            <v>2034</v>
          </cell>
          <cell r="U3">
            <v>2035</v>
          </cell>
          <cell r="V3">
            <v>2036</v>
          </cell>
          <cell r="W3">
            <v>2037</v>
          </cell>
          <cell r="X3">
            <v>2038</v>
          </cell>
          <cell r="Y3">
            <v>2039</v>
          </cell>
          <cell r="Z3">
            <v>2040</v>
          </cell>
          <cell r="AA3">
            <v>2041</v>
          </cell>
          <cell r="AB3">
            <v>2042</v>
          </cell>
          <cell r="AC3">
            <v>2043</v>
          </cell>
          <cell r="AD3">
            <v>2044</v>
          </cell>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3.7027950233654798</v>
          </cell>
          <cell r="H5">
            <v>3.1652254970022198</v>
          </cell>
          <cell r="I5">
            <v>2.15592839065279</v>
          </cell>
          <cell r="J5">
            <v>2.0734207607292001</v>
          </cell>
          <cell r="K5">
            <v>2.2892268583659199</v>
          </cell>
          <cell r="L5">
            <v>2.6470276643409498</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W6"/>
          <cell r="X6"/>
          <cell r="Y6"/>
          <cell r="Z6"/>
          <cell r="AA6"/>
          <cell r="AB6"/>
          <cell r="AC6"/>
          <cell r="AD6"/>
        </row>
        <row r="7">
          <cell r="B7" t="str">
            <v>PCGN</v>
          </cell>
          <cell r="C7" t="str">
            <v>Val €m</v>
          </cell>
          <cell r="D7">
            <v>43308.181716500003</v>
          </cell>
          <cell r="E7">
            <v>44269.410366600001</v>
          </cell>
          <cell r="F7">
            <v>42443.072671026799</v>
          </cell>
          <cell r="G7">
            <v>44957.859185696703</v>
          </cell>
          <cell r="H7">
            <v>47302.426620087397</v>
          </cell>
          <cell r="I7">
            <v>49179.122451077499</v>
          </cell>
          <cell r="J7">
            <v>51157.418980715403</v>
          </cell>
          <cell r="K7">
            <v>53563.588182793603</v>
          </cell>
          <cell r="L7">
            <v>56398.792632828001</v>
          </cell>
          <cell r="M7"/>
          <cell r="N7"/>
          <cell r="O7"/>
          <cell r="P7"/>
          <cell r="Q7"/>
          <cell r="R7"/>
          <cell r="S7"/>
          <cell r="T7"/>
          <cell r="U7"/>
          <cell r="V7"/>
          <cell r="W7"/>
          <cell r="X7"/>
          <cell r="Y7"/>
          <cell r="Z7"/>
          <cell r="AA7"/>
          <cell r="AB7"/>
          <cell r="AC7"/>
          <cell r="AD7"/>
        </row>
        <row r="8">
          <cell r="B8" t="str">
            <v>PCSRg</v>
          </cell>
          <cell r="C8" t="str">
            <v>Vol %</v>
          </cell>
          <cell r="D8">
            <v>2.0231164525373599</v>
          </cell>
          <cell r="E8">
            <v>3.3983106693516301</v>
          </cell>
          <cell r="F8">
            <v>-8.8587787460169398</v>
          </cell>
          <cell r="G8">
            <v>1.1686813247112799</v>
          </cell>
          <cell r="H8">
            <v>1.08845061837532</v>
          </cell>
          <cell r="I8">
            <v>1.14946875315205</v>
          </cell>
          <cell r="J8">
            <v>1.34473319042713</v>
          </cell>
          <cell r="K8">
            <v>1.5127347732661001</v>
          </cell>
          <cell r="L8">
            <v>1.74106971994705</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62318.228916</v>
          </cell>
          <cell r="E10">
            <v>67361.5883856</v>
          </cell>
          <cell r="F10">
            <v>63319.059327590199</v>
          </cell>
          <cell r="G10">
            <v>65403.341489461702</v>
          </cell>
          <cell r="H10">
            <v>67431.146912562996</v>
          </cell>
          <cell r="I10">
            <v>69414.346603795304</v>
          </cell>
          <cell r="J10">
            <v>71691.988216113401</v>
          </cell>
          <cell r="K10">
            <v>74494.268985454793</v>
          </cell>
          <cell r="L10">
            <v>77745.421134710297</v>
          </cell>
          <cell r="M10"/>
          <cell r="N10"/>
          <cell r="O10"/>
          <cell r="P10"/>
          <cell r="Q10"/>
          <cell r="R10"/>
          <cell r="S10"/>
          <cell r="T10"/>
          <cell r="U10"/>
          <cell r="V10"/>
          <cell r="W10"/>
          <cell r="X10"/>
          <cell r="Y10"/>
          <cell r="Z10"/>
          <cell r="AA10"/>
          <cell r="AB10"/>
          <cell r="AC10"/>
          <cell r="AD10"/>
        </row>
        <row r="11">
          <cell r="B11" t="str">
            <v>PCRg</v>
          </cell>
          <cell r="C11" t="str">
            <v>Vol %</v>
          </cell>
          <cell r="D11">
            <v>2.75362527540798</v>
          </cell>
          <cell r="E11">
            <v>3.18060709427299</v>
          </cell>
          <cell r="F11">
            <v>-6.15575578233892</v>
          </cell>
          <cell r="G11">
            <v>2.24770037367598</v>
          </cell>
          <cell r="H11">
            <v>1.98532031334794</v>
          </cell>
          <cell r="I11">
            <v>1.5891439413697499</v>
          </cell>
          <cell r="J11">
            <v>1.66483876044214</v>
          </cell>
          <cell r="K11">
            <v>1.85521128872736</v>
          </cell>
          <cell r="L11">
            <v>2.1423505771901201</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2.1061032083349298</v>
          </cell>
          <cell r="H12">
            <v>1.9876775697808799</v>
          </cell>
          <cell r="I12">
            <v>1.7710474834404299</v>
          </cell>
          <cell r="J12">
            <v>1.9102329391456001</v>
          </cell>
          <cell r="K12">
            <v>2.3600889062139898</v>
          </cell>
          <cell r="L12">
            <v>2.5781111060328099</v>
          </cell>
          <cell r="M12"/>
          <cell r="N12"/>
          <cell r="O12"/>
          <cell r="P12"/>
          <cell r="Q12"/>
          <cell r="R12"/>
          <cell r="S12"/>
          <cell r="T12"/>
          <cell r="U12"/>
          <cell r="V12"/>
          <cell r="W12"/>
          <cell r="X12"/>
          <cell r="Y12"/>
          <cell r="Z12"/>
          <cell r="AA12"/>
          <cell r="AB12"/>
          <cell r="AC12"/>
          <cell r="AD12"/>
        </row>
        <row r="13">
          <cell r="B13" t="str">
            <v>PCN</v>
          </cell>
          <cell r="C13" t="str">
            <v>Val €m</v>
          </cell>
          <cell r="D13">
            <v>105627</v>
          </cell>
          <cell r="E13">
            <v>111630</v>
          </cell>
          <cell r="F13">
            <v>105761.815690017</v>
          </cell>
          <cell r="G13">
            <v>110416.543879185</v>
          </cell>
          <cell r="H13">
            <v>114846.96314891501</v>
          </cell>
          <cell r="I13">
            <v>118738.364052702</v>
          </cell>
          <cell r="J13">
            <v>123021.107231338</v>
          </cell>
          <cell r="K13">
            <v>128260.680548053</v>
          </cell>
          <cell r="L13">
            <v>134386.01799555501</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32227</v>
          </cell>
          <cell r="E16">
            <v>34829</v>
          </cell>
          <cell r="F16">
            <v>39521</v>
          </cell>
          <cell r="G16">
            <v>41021.000000000102</v>
          </cell>
          <cell r="H16">
            <v>41786.999999999898</v>
          </cell>
          <cell r="I16">
            <v>42623.999999999804</v>
          </cell>
          <cell r="J16">
            <v>44526.999999999898</v>
          </cell>
          <cell r="K16">
            <v>46970</v>
          </cell>
          <cell r="L16">
            <v>49540.574159999996</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-14.9832587686022</v>
          </cell>
          <cell r="H17">
            <v>-1.9158043872824999</v>
          </cell>
          <cell r="I17">
            <v>10.008254408508</v>
          </cell>
          <cell r="J17">
            <v>10.008254408508</v>
          </cell>
          <cell r="K17">
            <v>10.008254408508</v>
          </cell>
          <cell r="L17">
            <v>10.008254408508</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3756.79415123323</v>
          </cell>
          <cell r="H19">
            <v>3795.1236502318702</v>
          </cell>
          <cell r="I19">
            <v>4300.2951917397004</v>
          </cell>
          <cell r="J19">
            <v>4880.9848340009303</v>
          </cell>
          <cell r="K19">
            <v>5547.2961704601203</v>
          </cell>
          <cell r="L19">
            <v>6310.8547471052498</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8.8826455309715993</v>
          </cell>
          <cell r="H20">
            <v>-0.98353866402408596</v>
          </cell>
          <cell r="I20">
            <v>0.73257076073442995</v>
          </cell>
          <cell r="J20">
            <v>1.53242785252822</v>
          </cell>
          <cell r="K20">
            <v>1.9030305571838599</v>
          </cell>
          <cell r="L20">
            <v>2.0742790783675402</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2835.97041522468</v>
          </cell>
          <cell r="H22">
            <v>2921.7979004434801</v>
          </cell>
          <cell r="I22">
            <v>3042.36087637728</v>
          </cell>
          <cell r="J22">
            <v>3186.4045532517698</v>
          </cell>
          <cell r="K22">
            <v>3361.6333063175498</v>
          </cell>
          <cell r="L22">
            <v>3559.8942509878998</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-5.9604215396134697</v>
          </cell>
          <cell r="H23">
            <v>-1.5077172225201001</v>
          </cell>
          <cell r="I23">
            <v>5.9263357592053802</v>
          </cell>
          <cell r="J23">
            <v>6.4612114677280603</v>
          </cell>
          <cell r="K23">
            <v>6.7733402095184703</v>
          </cell>
          <cell r="L23">
            <v>6.9861263079388003</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0.75635986163777802</v>
          </cell>
          <cell r="H24">
            <v>3.4428567383726998</v>
          </cell>
          <cell r="I24">
            <v>3.1998250128502299</v>
          </cell>
          <cell r="J24">
            <v>3.2020749932883201</v>
          </cell>
          <cell r="K24">
            <v>3.4259866360031901</v>
          </cell>
          <cell r="L24">
            <v>3.56121195469012</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6592.7645664579104</v>
          </cell>
          <cell r="H25">
            <v>6716.9215506753499</v>
          </cell>
          <cell r="I25">
            <v>7342.6560681169904</v>
          </cell>
          <cell r="J25">
            <v>8067.3893872526996</v>
          </cell>
          <cell r="K25">
            <v>8908.9294767776701</v>
          </cell>
          <cell r="L25">
            <v>9870.7489980931605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23.399350115553101</v>
          </cell>
          <cell r="H26">
            <v>1.17325984284595</v>
          </cell>
          <cell r="I26">
            <v>-1.2650696508437</v>
          </cell>
          <cell r="J26">
            <v>-3.1257947838653402</v>
          </cell>
          <cell r="K26">
            <v>-4.1953202952479103</v>
          </cell>
          <cell r="L26">
            <v>-0.49956937374551202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21972.857138032399</v>
          </cell>
          <cell r="H28">
            <v>22757.345214126399</v>
          </cell>
          <cell r="I28">
            <v>23051.7324768937</v>
          </cell>
          <cell r="J28">
            <v>22945.2205699603</v>
          </cell>
          <cell r="K28">
            <v>22611.815887587702</v>
          </cell>
          <cell r="L28">
            <v>23160.901080594798</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3.45883319663593</v>
          </cell>
          <cell r="H29">
            <v>-9.5767357544725407</v>
          </cell>
          <cell r="I29">
            <v>19.892423262373701</v>
          </cell>
          <cell r="J29">
            <v>4.3306501618522502</v>
          </cell>
          <cell r="K29">
            <v>-0.68209686937301595</v>
          </cell>
          <cell r="L29">
            <v>-0.590317507755866</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1263.24617154922</v>
          </cell>
          <cell r="H31">
            <v>1206.25697566596</v>
          </cell>
          <cell r="I31">
            <v>1527.23299022989</v>
          </cell>
          <cell r="J31">
            <v>1652.4928989846001</v>
          </cell>
          <cell r="K31">
            <v>1713.9020969104399</v>
          </cell>
          <cell r="L31">
            <v>1794.3137576526101</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22.073626920806699</v>
          </cell>
          <cell r="H32">
            <v>0.56754187470895401</v>
          </cell>
          <cell r="I32">
            <v>-0.19318335025175701</v>
          </cell>
          <cell r="J32">
            <v>-2.6720121555515601</v>
          </cell>
          <cell r="K32">
            <v>-3.96613012381184</v>
          </cell>
          <cell r="L32">
            <v>-0.505691905342742</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0.56796645813694802</v>
          </cell>
          <cell r="H33">
            <v>2.5488909043246402</v>
          </cell>
          <cell r="I33">
            <v>2.7664357253065202</v>
          </cell>
          <cell r="J33">
            <v>2.8237394270562901</v>
          </cell>
          <cell r="K33">
            <v>2.9784852431917002</v>
          </cell>
          <cell r="L33">
            <v>3.1091981115427099</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23236.1033095817</v>
          </cell>
          <cell r="H34">
            <v>23963.6021897924</v>
          </cell>
          <cell r="I34">
            <v>24578.965467123599</v>
          </cell>
          <cell r="J34">
            <v>24597.713468944901</v>
          </cell>
          <cell r="K34">
            <v>24325.7179844981</v>
          </cell>
          <cell r="L34">
            <v>24955.214838247401</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14.529689525137201</v>
          </cell>
          <cell r="H35">
            <v>0.10900193177996099</v>
          </cell>
          <cell r="I35">
            <v>1.1371216187962001</v>
          </cell>
          <cell r="J35">
            <v>-0.59254833266695295</v>
          </cell>
          <cell r="K35">
            <v>-1.34744908424389</v>
          </cell>
          <cell r="L35">
            <v>1.4714665729812</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0.61680388569633704</v>
          </cell>
          <cell r="H36">
            <v>2.743147736624</v>
          </cell>
          <cell r="I36">
            <v>2.8754115985685602</v>
          </cell>
          <cell r="J36">
            <v>2.93904742510224</v>
          </cell>
          <cell r="K36">
            <v>3.1332554680279099</v>
          </cell>
          <cell r="L36">
            <v>3.2685623576475602</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29828.8678760396</v>
          </cell>
          <cell r="H37">
            <v>30680.523740467801</v>
          </cell>
          <cell r="I37">
            <v>31921.6215352406</v>
          </cell>
          <cell r="J37">
            <v>32665.102856197602</v>
          </cell>
          <cell r="K37">
            <v>33234.647461275803</v>
          </cell>
          <cell r="L37">
            <v>34825.963836340597</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6.8839502695363199</v>
          </cell>
          <cell r="H41">
            <v>4.6913293619003902</v>
          </cell>
          <cell r="I41">
            <v>2.6748204121083501</v>
          </cell>
          <cell r="J41">
            <v>1.49474595411731</v>
          </cell>
          <cell r="K41">
            <v>1.0142014932272401</v>
          </cell>
          <cell r="L41">
            <v>0.930275930887414</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8912.2425020621904</v>
          </cell>
          <cell r="H43">
            <v>9318.85781917657</v>
          </cell>
          <cell r="I43">
            <v>9564.3319844791095</v>
          </cell>
          <cell r="J43">
            <v>9698.5362310686905</v>
          </cell>
          <cell r="K43">
            <v>9785.1515816132305</v>
          </cell>
          <cell r="L43">
            <v>9890.3667775253707</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3.1787674012058802</v>
          </cell>
          <cell r="H44">
            <v>2.2440840117673</v>
          </cell>
          <cell r="I44">
            <v>1.3101177839972999</v>
          </cell>
          <cell r="J44">
            <v>0.74198347222513805</v>
          </cell>
          <cell r="K44">
            <v>0.50720573332714303</v>
          </cell>
          <cell r="L44">
            <v>0.46758107928159798</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-0.819221049475793</v>
          </cell>
          <cell r="H45">
            <v>-0.139606315784435</v>
          </cell>
          <cell r="I45">
            <v>-6.6767313983395707E-2</v>
          </cell>
          <cell r="J45">
            <v>-7.0517244411893998E-2</v>
          </cell>
          <cell r="K45">
            <v>-7.6676559238686395E-2</v>
          </cell>
          <cell r="L45">
            <v>5.2444713732136002E-2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19350.242502062199</v>
          </cell>
          <cell r="H46">
            <v>19756.857819176501</v>
          </cell>
          <cell r="I46">
            <v>20002.3319844791</v>
          </cell>
          <cell r="J46">
            <v>20136.536231068701</v>
          </cell>
          <cell r="K46">
            <v>20223.151581613201</v>
          </cell>
          <cell r="L46">
            <v>20328.366777525302</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42636.999999999898</v>
          </cell>
          <cell r="E49">
            <v>108784.999999999</v>
          </cell>
          <cell r="F49">
            <v>64787.999999999898</v>
          </cell>
          <cell r="G49">
            <v>90166.747739632105</v>
          </cell>
          <cell r="H49">
            <v>74490.275661540407</v>
          </cell>
          <cell r="I49">
            <v>80605.968283811104</v>
          </cell>
          <cell r="J49">
            <v>78251.584171885304</v>
          </cell>
          <cell r="K49">
            <v>78977.905786585005</v>
          </cell>
          <cell r="L49">
            <v>78798.302055353197</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25.392770281208399</v>
          </cell>
          <cell r="H50">
            <v>-11.0567240059257</v>
          </cell>
          <cell r="I50">
            <v>5.5422338475835797</v>
          </cell>
          <cell r="J50">
            <v>-1.90328930690735</v>
          </cell>
          <cell r="K50">
            <v>0.396355031689621</v>
          </cell>
          <cell r="L50">
            <v>0.23525616702795199</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1.41036469532918</v>
          </cell>
          <cell r="H51">
            <v>0.79788272859786502</v>
          </cell>
          <cell r="I51">
            <v>0.51458040822214202</v>
          </cell>
          <cell r="J51">
            <v>0.80436077475198797</v>
          </cell>
          <cell r="K51">
            <v>0.65594594675713003</v>
          </cell>
          <cell r="L51">
            <v>0.90801467707464201</v>
          </cell>
          <cell r="M51"/>
          <cell r="N51"/>
          <cell r="O51"/>
          <cell r="P51"/>
          <cell r="Q51"/>
          <cell r="R51"/>
          <cell r="S51"/>
          <cell r="T51"/>
          <cell r="U51"/>
          <cell r="V51"/>
          <cell r="W51"/>
          <cell r="X51"/>
          <cell r="Y51"/>
          <cell r="Z51"/>
          <cell r="AA51"/>
          <cell r="AB51"/>
          <cell r="AC51"/>
          <cell r="AD51"/>
        </row>
        <row r="52">
          <cell r="B52" t="str">
            <v>IN</v>
          </cell>
          <cell r="C52" t="str">
            <v>Val €m</v>
          </cell>
          <cell r="D52">
            <v>92749.999999999898</v>
          </cell>
          <cell r="E52">
            <v>162359.99999999901</v>
          </cell>
          <cell r="F52">
            <v>109582</v>
          </cell>
          <cell r="G52">
            <v>139345.85811773399</v>
          </cell>
          <cell r="H52">
            <v>124927.657221184</v>
          </cell>
          <cell r="I52">
            <v>132529.92180352999</v>
          </cell>
          <cell r="J52">
            <v>131053.223259151</v>
          </cell>
          <cell r="K52">
            <v>132435.70482947401</v>
          </cell>
          <cell r="L52">
            <v>133952.63266921899</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v>
          </cell>
          <cell r="I55">
            <v>274281.49935845699</v>
          </cell>
          <cell r="J55">
            <v>287485.86262693699</v>
          </cell>
          <cell r="K55">
            <v>300879.733035871</v>
          </cell>
          <cell r="L55">
            <v>317233.64913034899</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268250.62099515699</v>
          </cell>
          <cell r="H58">
            <v>309016.350543137</v>
          </cell>
          <cell r="I58">
            <v>357840.53177278402</v>
          </cell>
          <cell r="J58">
            <v>412554.44496814499</v>
          </cell>
          <cell r="K58">
            <v>472709.50651047798</v>
          </cell>
          <cell r="L58">
            <v>544847.86332934001</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8.0887038100265691</v>
          </cell>
          <cell r="H59">
            <v>7.7858654129099296</v>
          </cell>
          <cell r="I59">
            <v>7.9607860320065802</v>
          </cell>
          <cell r="J59">
            <v>7.5549485231801903</v>
          </cell>
          <cell r="K59">
            <v>7.1217617180357102</v>
          </cell>
          <cell r="L59">
            <v>7.8035015349593904</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1.96532737163297</v>
          </cell>
          <cell r="H60">
            <v>2.5484691973868698</v>
          </cell>
          <cell r="I60">
            <v>2.7406939221574298</v>
          </cell>
          <cell r="J60">
            <v>2.96549775603691</v>
          </cell>
          <cell r="K60">
            <v>3.1596041036176801</v>
          </cell>
          <cell r="L60">
            <v>3.37250586690367</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515586.33640559303</v>
          </cell>
          <cell r="H61">
            <v>569891.781991911</v>
          </cell>
          <cell r="I61">
            <v>632122.031131241</v>
          </cell>
          <cell r="J61">
            <v>700040.30759508198</v>
          </cell>
          <cell r="K61">
            <v>773589.23954634904</v>
          </cell>
          <cell r="L61">
            <v>862081.51245968998</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v>
          </cell>
          <cell r="H64">
            <v>108141.649798061</v>
          </cell>
          <cell r="I64">
            <v>113128.297431196</v>
          </cell>
          <cell r="J64">
            <v>118060.213927151</v>
          </cell>
          <cell r="K64">
            <v>122549.88128585801</v>
          </cell>
          <cell r="L64">
            <v>127633.89135373601</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204802.34049326999</v>
          </cell>
          <cell r="E67">
            <v>296704.86192302097</v>
          </cell>
          <cell r="F67">
            <v>258931</v>
          </cell>
          <cell r="G67">
            <v>310570.97739023098</v>
          </cell>
          <cell r="H67">
            <v>316879.813489052</v>
          </cell>
          <cell r="I67">
            <v>351945.41198235302</v>
          </cell>
          <cell r="J67">
            <v>379461.48742620699</v>
          </cell>
          <cell r="K67">
            <v>410907.07920758199</v>
          </cell>
          <cell r="L67">
            <v>445783.74616182601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13.0766069126104</v>
          </cell>
          <cell r="H68">
            <v>0.50995972685443602</v>
          </cell>
          <cell r="I68">
            <v>7.28620717512376</v>
          </cell>
          <cell r="J68">
            <v>4.9297698550660103</v>
          </cell>
          <cell r="K68">
            <v>5.1405950859341401</v>
          </cell>
          <cell r="L68">
            <v>5.3884559920403401</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2.5587259543230698</v>
          </cell>
          <cell r="H69">
            <v>1.8582947080332199</v>
          </cell>
          <cell r="I69">
            <v>1.99221771829976</v>
          </cell>
          <cell r="J69">
            <v>1.95100682973619</v>
          </cell>
          <cell r="K69">
            <v>1.9804505690933201</v>
          </cell>
          <cell r="L69">
            <v>1.9949381879235299</v>
          </cell>
          <cell r="M69"/>
          <cell r="N69"/>
          <cell r="O69"/>
          <cell r="P69"/>
          <cell r="Q69"/>
          <cell r="R69"/>
          <cell r="S69"/>
          <cell r="T69"/>
          <cell r="U69"/>
          <cell r="V69"/>
          <cell r="W69"/>
          <cell r="X69"/>
          <cell r="Y69"/>
          <cell r="Z69"/>
          <cell r="AA69"/>
          <cell r="AB69"/>
          <cell r="AC69"/>
          <cell r="AD69"/>
        </row>
        <row r="70">
          <cell r="B70" t="str">
            <v>MTN</v>
          </cell>
          <cell r="C70" t="str">
            <v>Val €m</v>
          </cell>
          <cell r="D70">
            <v>307114.34049327002</v>
          </cell>
          <cell r="E70">
            <v>405076.86192302097</v>
          </cell>
          <cell r="F70">
            <v>357981</v>
          </cell>
          <cell r="G70">
            <v>415150.305812779</v>
          </cell>
          <cell r="H70">
            <v>425021.46328711399</v>
          </cell>
          <cell r="I70">
            <v>465073.70941354899</v>
          </cell>
          <cell r="J70">
            <v>497521.70135335898</v>
          </cell>
          <cell r="K70">
            <v>533456.96049344097</v>
          </cell>
          <cell r="L70">
            <v>573417.637515562</v>
          </cell>
          <cell r="M70"/>
          <cell r="N70"/>
          <cell r="O70"/>
          <cell r="P70"/>
          <cell r="Q70"/>
          <cell r="R70"/>
          <cell r="S70"/>
          <cell r="T70"/>
          <cell r="U70"/>
          <cell r="V70"/>
          <cell r="W70"/>
          <cell r="X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6.03550480142649</v>
          </cell>
          <cell r="H72">
            <v>6.4547159946344497</v>
          </cell>
          <cell r="I72">
            <v>5.5571172693879198</v>
          </cell>
          <cell r="J72">
            <v>5.4135454163134398</v>
          </cell>
          <cell r="K72">
            <v>5.5689629057640699</v>
          </cell>
          <cell r="L72">
            <v>6.4537229412750596</v>
          </cell>
          <cell r="M72"/>
          <cell r="N72"/>
          <cell r="O72"/>
          <cell r="P72"/>
          <cell r="Q72"/>
          <cell r="R72"/>
          <cell r="S72"/>
          <cell r="T72"/>
          <cell r="U72"/>
          <cell r="V72"/>
          <cell r="W72"/>
          <cell r="X72"/>
          <cell r="Y72"/>
          <cell r="Z72"/>
          <cell r="AA72"/>
          <cell r="AB72"/>
          <cell r="AC72"/>
          <cell r="AD72"/>
        </row>
        <row r="73">
          <cell r="B73" t="str">
            <v>YEP</v>
          </cell>
          <cell r="C73" t="str">
            <v>Pr %</v>
          </cell>
          <cell r="D73">
            <v>0.12903862183890599</v>
          </cell>
          <cell r="E73">
            <v>3.1474345690513501</v>
          </cell>
          <cell r="F73">
            <v>-0.458618938912358</v>
          </cell>
          <cell r="G73">
            <v>1.0736314223401999</v>
          </cell>
          <cell r="H73">
            <v>2.2834256688907901</v>
          </cell>
          <cell r="I73">
            <v>2.31173628983669</v>
          </cell>
          <cell r="J73">
            <v>3.04364438756952</v>
          </cell>
          <cell r="K73">
            <v>3.4599206801306299</v>
          </cell>
          <cell r="L73">
            <v>3.9187402284828798</v>
          </cell>
          <cell r="M73"/>
          <cell r="N73"/>
          <cell r="O73"/>
          <cell r="P73"/>
          <cell r="Q73"/>
          <cell r="R73"/>
          <cell r="S73"/>
          <cell r="T73"/>
          <cell r="U73"/>
          <cell r="V73"/>
          <cell r="W73"/>
          <cell r="X73"/>
          <cell r="Y73"/>
          <cell r="Z73"/>
          <cell r="AA73"/>
          <cell r="AB73"/>
          <cell r="AC73"/>
          <cell r="AD73"/>
        </row>
        <row r="74">
          <cell r="B74" t="str">
            <v>YEN</v>
          </cell>
          <cell r="C74" t="str">
            <v>Val €m</v>
          </cell>
          <cell r="D74">
            <v>326985.66424163</v>
          </cell>
          <cell r="E74">
            <v>356049.29622777802</v>
          </cell>
          <cell r="F74">
            <v>369763.81569001701</v>
          </cell>
          <cell r="G74">
            <v>396290.43258973298</v>
          </cell>
          <cell r="H74">
            <v>431502.93907489802</v>
          </cell>
          <cell r="I74">
            <v>466011.60757392598</v>
          </cell>
          <cell r="J74">
            <v>506190.93673221202</v>
          </cell>
          <cell r="K74">
            <v>552869.66443043505</v>
          </cell>
          <cell r="L74">
            <v>611614.09976890194</v>
          </cell>
          <cell r="M74"/>
          <cell r="N74"/>
          <cell r="O74"/>
          <cell r="P74"/>
          <cell r="Q74"/>
          <cell r="R74"/>
          <cell r="S74"/>
          <cell r="T74"/>
          <cell r="U74"/>
          <cell r="V74"/>
          <cell r="W74"/>
          <cell r="X74"/>
          <cell r="Y74"/>
          <cell r="Z74"/>
          <cell r="AA74"/>
          <cell r="AB74"/>
          <cell r="AC74"/>
          <cell r="AD74"/>
        </row>
        <row r="75">
          <cell r="B75" t="str">
            <v>FIRg</v>
          </cell>
          <cell r="C75" t="str">
            <v>Vol %</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row>
        <row r="76">
          <cell r="B76" t="str">
            <v>FIP</v>
          </cell>
          <cell r="C76" t="str">
            <v>Pr %</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row>
        <row r="77">
          <cell r="B77" t="str">
            <v>FIN</v>
          </cell>
          <cell r="C77" t="str">
            <v>Val €m</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row>
        <row r="78">
          <cell r="B78" t="str">
            <v>YNRg</v>
          </cell>
          <cell r="C78" t="str">
            <v>Vol %</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row>
        <row r="79">
          <cell r="B79" t="str">
            <v>YNP</v>
          </cell>
          <cell r="C79" t="str">
            <v>Pr %</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row>
        <row r="80">
          <cell r="B80" t="str">
            <v>YNN</v>
          </cell>
          <cell r="C80" t="str">
            <v>Val €m</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row>
        <row r="81">
          <cell r="B81" t="str">
            <v>MIRg</v>
          </cell>
          <cell r="C81" t="str">
            <v>Vol %</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row>
        <row r="82">
          <cell r="B82" t="str">
            <v>MIP</v>
          </cell>
          <cell r="C82" t="str">
            <v>Pr %</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row>
        <row r="83">
          <cell r="B83" t="str">
            <v>MINg</v>
          </cell>
          <cell r="C83" t="str">
            <v>Val %</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row>
        <row r="84">
          <cell r="B84" t="str">
            <v>MIN</v>
          </cell>
          <cell r="C84" t="str">
            <v>Val €m</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12.478929133367901</v>
          </cell>
          <cell r="H85">
            <v>1.2769482437627599</v>
          </cell>
          <cell r="I85">
            <v>1.5422644352089001</v>
          </cell>
          <cell r="J85">
            <v>-3.6467838498610503E-2</v>
          </cell>
          <cell r="K85">
            <v>-0.70863926112395503</v>
          </cell>
          <cell r="L85">
            <v>1.3225382854777701</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0.25321228793997402</v>
          </cell>
          <cell r="H86">
            <v>1.9460976315840399</v>
          </cell>
          <cell r="I86">
            <v>2.1411999601515399</v>
          </cell>
          <cell r="J86">
            <v>2.1528740001503999</v>
          </cell>
          <cell r="K86">
            <v>2.2736264026117001</v>
          </cell>
          <cell r="L86">
            <v>2.5868560061116299</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36723</v>
          </cell>
          <cell r="F87">
            <v>34356</v>
          </cell>
          <cell r="G87">
            <v>38741.110378101803</v>
          </cell>
          <cell r="H87">
            <v>39999.381559644302</v>
          </cell>
          <cell r="I87">
            <v>41485.953519719696</v>
          </cell>
          <cell r="J87">
            <v>42363.639087266303</v>
          </cell>
          <cell r="K87">
            <v>43019.799042888997</v>
          </cell>
          <cell r="L87">
            <v>44716.330613865903</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4.1335016966120097</v>
          </cell>
          <cell r="H88">
            <v>1.60848712752965</v>
          </cell>
          <cell r="I88">
            <v>1.47584870411294</v>
          </cell>
          <cell r="J88">
            <v>1.47265448393774</v>
          </cell>
          <cell r="K88">
            <v>1.54074771932764</v>
          </cell>
          <cell r="L88">
            <v>2.1229943066810502</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1.66491784800191</v>
          </cell>
          <cell r="H89">
            <v>1.7572617023414501</v>
          </cell>
          <cell r="I89">
            <v>1.6603384336806</v>
          </cell>
          <cell r="J89">
            <v>1.98030585967286</v>
          </cell>
          <cell r="K89">
            <v>2.39484853752964</v>
          </cell>
          <cell r="L89">
            <v>2.5838552180977601</v>
          </cell>
          <cell r="M89"/>
          <cell r="N89"/>
          <cell r="O89"/>
          <cell r="P89"/>
          <cell r="Q89"/>
          <cell r="R89"/>
          <cell r="S89"/>
          <cell r="T89"/>
          <cell r="U89"/>
          <cell r="V89"/>
          <cell r="W89"/>
          <cell r="X89"/>
          <cell r="Y89"/>
          <cell r="Z89"/>
          <cell r="AA89"/>
          <cell r="AB89"/>
          <cell r="AC89"/>
          <cell r="AD89"/>
        </row>
        <row r="90">
          <cell r="B90" t="str">
            <v>UDDN</v>
          </cell>
          <cell r="C90" t="str">
            <v>Val €m</v>
          </cell>
          <cell r="D90">
            <v>171345</v>
          </cell>
          <cell r="E90">
            <v>183182</v>
          </cell>
          <cell r="F90">
            <v>179638.81569001701</v>
          </cell>
          <cell r="G90">
            <v>190178.65425728701</v>
          </cell>
          <cell r="H90">
            <v>196633.34470855899</v>
          </cell>
          <cell r="I90">
            <v>202848.31757242201</v>
          </cell>
          <cell r="J90">
            <v>209911.74631860401</v>
          </cell>
          <cell r="K90">
            <v>218250.47959094201</v>
          </cell>
          <cell r="L90">
            <v>228642.92276942101</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-8.4176290422081994</v>
          </cell>
          <cell r="H91">
            <v>37.514881548507802</v>
          </cell>
          <cell r="I91">
            <v>9.9753710544742997</v>
          </cell>
          <cell r="J91">
            <v>15.203165471236099</v>
          </cell>
          <cell r="K91">
            <v>12.3789876877658</v>
          </cell>
          <cell r="L91">
            <v>13.799289692695901</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-0.146203291237989</v>
          </cell>
          <cell r="H92">
            <v>4.8914710370753003</v>
          </cell>
          <cell r="I92">
            <v>4.84971764853998</v>
          </cell>
          <cell r="J92">
            <v>5.2345626744569804</v>
          </cell>
          <cell r="K92">
            <v>5.5116700619387498</v>
          </cell>
          <cell r="L92">
            <v>5.6336638094368796</v>
          </cell>
          <cell r="M92"/>
          <cell r="N92"/>
          <cell r="O92"/>
          <cell r="P92"/>
          <cell r="Q92"/>
          <cell r="R92"/>
          <cell r="S92"/>
          <cell r="T92"/>
          <cell r="U92"/>
          <cell r="V92"/>
          <cell r="W92"/>
          <cell r="X92"/>
          <cell r="Y92"/>
          <cell r="Z92"/>
          <cell r="AA92"/>
          <cell r="AB92"/>
          <cell r="AC92"/>
          <cell r="AD92"/>
        </row>
        <row r="93">
          <cell r="B93" t="str">
            <v>NXN</v>
          </cell>
          <cell r="C93" t="str">
            <v>Val €m</v>
          </cell>
          <cell r="D93">
            <v>92783.659506729906</v>
          </cell>
          <cell r="E93">
            <v>43790.138076978299</v>
          </cell>
          <cell r="F93">
            <v>109827.999999999</v>
          </cell>
          <cell r="G93">
            <v>100436.030592813</v>
          </cell>
          <cell r="H93">
            <v>144870.31870479701</v>
          </cell>
          <cell r="I93">
            <v>167048.32171769199</v>
          </cell>
          <cell r="J93">
            <v>202518.60624172201</v>
          </cell>
          <cell r="K93">
            <v>240132.27905290801</v>
          </cell>
          <cell r="L93">
            <v>288663.87494412699</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-2.5468482087242998</v>
          </cell>
          <cell r="H94">
            <v>9.8034160246410504</v>
          </cell>
          <cell r="I94">
            <v>3.3673457129500202</v>
          </cell>
          <cell r="J94">
            <v>5.3468818058995096</v>
          </cell>
          <cell r="K94">
            <v>4.7579479281327401</v>
          </cell>
          <cell r="L94">
            <v>5.6459905417441902</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8.5823530101507703</v>
          </cell>
          <cell r="H95">
            <v>-3.3487000300066398</v>
          </cell>
          <cell r="I95">
            <v>2.1897715564379401</v>
          </cell>
          <cell r="J95">
            <v>6.6663610413931096E-2</v>
          </cell>
          <cell r="K95">
            <v>0.81101497763131103</v>
          </cell>
          <cell r="L95">
            <v>0.80773239953086695</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1353</v>
          </cell>
          <cell r="E97">
            <v>1487</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1352</v>
          </cell>
          <cell r="E98">
            <v>1737</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v>
          </cell>
          <cell r="E101">
            <v>0.87661263645384402</v>
          </cell>
          <cell r="F101">
            <v>-0.45909165436955801</v>
          </cell>
          <cell r="G101">
            <v>1.7292432822802499</v>
          </cell>
          <cell r="H101">
            <v>1.7498380170221499</v>
          </cell>
          <cell r="I101">
            <v>1.3959462498713999</v>
          </cell>
          <cell r="J101">
            <v>1.5594811069977701</v>
          </cell>
          <cell r="K101">
            <v>2.09790101679476</v>
          </cell>
          <cell r="L101">
            <v>2.3589245507311398</v>
          </cell>
          <cell r="M101"/>
          <cell r="N101"/>
          <cell r="O101"/>
          <cell r="P101"/>
          <cell r="Q101"/>
          <cell r="R101"/>
          <cell r="S101"/>
          <cell r="T101"/>
          <cell r="U101"/>
          <cell r="V101"/>
          <cell r="W101"/>
          <cell r="X101"/>
          <cell r="Y101"/>
          <cell r="Z101"/>
          <cell r="AA101"/>
          <cell r="AB101"/>
          <cell r="AC101"/>
          <cell r="AD101"/>
        </row>
        <row r="102">
          <cell r="B102"/>
          <cell r="C102" t="str">
            <v>% Y-Y</v>
          </cell>
          <cell r="D102">
            <v>0.14116915562309901</v>
          </cell>
          <cell r="E102">
            <v>0.85407960199004296</v>
          </cell>
          <cell r="F102">
            <v>-4.1189247914907801E-2</v>
          </cell>
          <cell r="G102">
            <v>1.1634917783268099</v>
          </cell>
          <cell r="H102">
            <v>1.5612585449987499</v>
          </cell>
          <cell r="I102">
            <v>1.40262091428522</v>
          </cell>
          <cell r="J102">
            <v>1.55645587810462</v>
          </cell>
          <cell r="K102">
            <v>2.0896620643320101</v>
          </cell>
          <cell r="L102">
            <v>2.3690744993496602</v>
          </cell>
          <cell r="M102"/>
          <cell r="N102"/>
          <cell r="O102"/>
          <cell r="P102"/>
          <cell r="Q102"/>
          <cell r="R102"/>
          <cell r="S102"/>
          <cell r="T102"/>
          <cell r="U102"/>
          <cell r="V102"/>
          <cell r="W102"/>
          <cell r="X102"/>
          <cell r="Y102"/>
          <cell r="Z102"/>
          <cell r="AA102"/>
          <cell r="AB102"/>
          <cell r="AC102"/>
          <cell r="AD102"/>
        </row>
        <row r="103">
          <cell r="B103"/>
          <cell r="C103" t="str">
            <v>% Y-Y</v>
          </cell>
          <cell r="D103">
            <v>2.2839305961474601</v>
          </cell>
          <cell r="E103">
            <v>2.4254547193221798</v>
          </cell>
          <cell r="F103">
            <v>0.95790556375283598</v>
          </cell>
          <cell r="G103">
            <v>2.1061032083349298</v>
          </cell>
          <cell r="H103">
            <v>1.9876775697808799</v>
          </cell>
          <cell r="I103">
            <v>1.7710474834404299</v>
          </cell>
          <cell r="J103">
            <v>1.9102329391456001</v>
          </cell>
          <cell r="K103">
            <v>2.3600889062139898</v>
          </cell>
          <cell r="L103">
            <v>2.5781111060328099</v>
          </cell>
          <cell r="M103"/>
          <cell r="N103"/>
          <cell r="O103"/>
          <cell r="P103"/>
          <cell r="Q103"/>
          <cell r="R103"/>
          <cell r="S103"/>
          <cell r="T103"/>
          <cell r="U103"/>
          <cell r="V103"/>
          <cell r="W103"/>
          <cell r="X103"/>
          <cell r="Y103"/>
          <cell r="Z103"/>
          <cell r="AA103"/>
          <cell r="AB103"/>
          <cell r="AC103"/>
          <cell r="AD103"/>
        </row>
        <row r="104">
          <cell r="B104"/>
          <cell r="C104" t="str">
            <v>% Y-Y</v>
          </cell>
          <cell r="D104">
            <v>0.12903862183890599</v>
          </cell>
          <cell r="E104">
            <v>3.1474345690513501</v>
          </cell>
          <cell r="F104">
            <v>-0.458618938912358</v>
          </cell>
          <cell r="G104">
            <v>1.0736314223401999</v>
          </cell>
          <cell r="H104">
            <v>2.2834256688907901</v>
          </cell>
          <cell r="I104">
            <v>2.31173628983669</v>
          </cell>
          <cell r="J104">
            <v>3.04364438756952</v>
          </cell>
          <cell r="K104">
            <v>3.4599206801306299</v>
          </cell>
          <cell r="L104">
            <v>3.9187402284828798</v>
          </cell>
          <cell r="M104"/>
          <cell r="N104"/>
          <cell r="O104"/>
          <cell r="P104"/>
          <cell r="Q104"/>
          <cell r="R104"/>
          <cell r="S104"/>
          <cell r="T104"/>
          <cell r="U104"/>
          <cell r="V104"/>
          <cell r="W104"/>
          <cell r="X104"/>
          <cell r="Y104"/>
          <cell r="Z104"/>
          <cell r="AA104"/>
          <cell r="AB104"/>
          <cell r="AC104"/>
          <cell r="AD104"/>
        </row>
        <row r="105">
          <cell r="B105"/>
          <cell r="C105"/>
          <cell r="D105"/>
          <cell r="E105"/>
          <cell r="F105"/>
          <cell r="G105"/>
          <cell r="H105"/>
          <cell r="I105"/>
          <cell r="J105"/>
          <cell r="K105"/>
          <cell r="L105"/>
          <cell r="M105"/>
          <cell r="N105"/>
          <cell r="O105"/>
          <cell r="P105"/>
          <cell r="Q105"/>
          <cell r="R105"/>
          <cell r="S105"/>
          <cell r="T105"/>
          <cell r="U105"/>
          <cell r="V105"/>
          <cell r="W105"/>
          <cell r="X105"/>
          <cell r="Y105"/>
          <cell r="Z105"/>
          <cell r="AA105"/>
          <cell r="AB105"/>
          <cell r="AC105"/>
          <cell r="AD105"/>
        </row>
        <row r="106">
          <cell r="B106"/>
          <cell r="C106"/>
          <cell r="D106"/>
          <cell r="E106"/>
          <cell r="F106"/>
          <cell r="G106"/>
          <cell r="H106"/>
          <cell r="I106"/>
          <cell r="J106"/>
          <cell r="K106"/>
          <cell r="L106"/>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63.474999999999909</v>
          </cell>
          <cell r="E107">
            <v>64.849999999999909</v>
          </cell>
          <cell r="F107">
            <v>-308.17949999999996</v>
          </cell>
          <cell r="G107">
            <v>46.588500000000067</v>
          </cell>
          <cell r="H107">
            <v>208.80974999999989</v>
          </cell>
          <cell r="I107">
            <v>66.999000000000251</v>
          </cell>
          <cell r="J107">
            <v>50.469749999999749</v>
          </cell>
          <cell r="K107">
            <v>55.660750000000007</v>
          </cell>
          <cell r="L107">
            <v>57.49225000000024</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2.8927220525907904</v>
          </cell>
          <cell r="E108">
            <v>2.8722968409163885</v>
          </cell>
          <cell r="F108">
            <v>-13.268586190194288</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v>1.4638559726848968</v>
          </cell>
          <cell r="H109">
            <v>5.0290981854016366</v>
          </cell>
          <cell r="I109">
            <v>-0.42222192401929703</v>
          </cell>
          <cell r="J109">
            <v>-0.99136268480968681</v>
          </cell>
          <cell r="K109">
            <v>-0.77822103660824382</v>
          </cell>
          <cell r="L109">
            <v>-0.75709281736308753</v>
          </cell>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v>18.422538288702981</v>
          </cell>
          <cell r="H110">
            <v>38.626627271771952</v>
          </cell>
          <cell r="I110">
            <v>11.840215618233685</v>
          </cell>
          <cell r="J110">
            <v>5.9947180332297876</v>
          </cell>
          <cell r="K110">
            <v>6.8217523652179466</v>
          </cell>
          <cell r="L110">
            <v>3.7778383287700876</v>
          </cell>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v>26.702105738611863</v>
          </cell>
          <cell r="H111">
            <v>165.15402454282685</v>
          </cell>
          <cell r="I111">
            <v>55.58100630578565</v>
          </cell>
          <cell r="J111">
            <v>45.466394651579549</v>
          </cell>
          <cell r="K111">
            <v>49.617218671390447</v>
          </cell>
          <cell r="L111">
            <v>54.471504488593155</v>
          </cell>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42.979999999999563</v>
          </cell>
          <cell r="E112">
            <v>48.25</v>
          </cell>
          <cell r="F112">
            <v>17.8700000000008</v>
          </cell>
          <cell r="G112">
            <v>-14.181502856540646</v>
          </cell>
          <cell r="H112">
            <v>48.855855738307582</v>
          </cell>
          <cell r="I112">
            <v>27.072524759018052</v>
          </cell>
          <cell r="J112">
            <v>34.810975714690358</v>
          </cell>
          <cell r="K112">
            <v>35.709517349132511</v>
          </cell>
          <cell r="L112">
            <v>37.108258068583382</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1.8273421058225603</v>
          </cell>
          <cell r="E113">
            <v>2.0145885437760747</v>
          </cell>
          <cell r="F113">
            <v>0.73139386398615169</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27.7</v>
          </cell>
          <cell r="G114">
            <v>4.6500000000000004</v>
          </cell>
          <cell r="H114">
            <v>4.6499999999999995</v>
          </cell>
          <cell r="I114">
            <v>9.3000000000000007</v>
          </cell>
          <cell r="J114">
            <v>13.95</v>
          </cell>
          <cell r="K114">
            <v>18.600000000000001</v>
          </cell>
          <cell r="L114">
            <v>20.925000000000001</v>
          </cell>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137.25500000000011</v>
          </cell>
          <cell r="E115">
            <v>120.6550000000002</v>
          </cell>
          <cell r="F115">
            <v>446.70450000000096</v>
          </cell>
          <cell r="G115">
            <v>385.93449714346025</v>
          </cell>
          <cell r="H115">
            <v>225.98060288176794</v>
          </cell>
          <cell r="I115">
            <v>186.05412764078574</v>
          </cell>
          <cell r="J115">
            <v>170.39535335547635</v>
          </cell>
          <cell r="K115">
            <v>150.44412070460885</v>
          </cell>
          <cell r="L115">
            <v>130.06012877319199</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5.7308259186732569</v>
          </cell>
          <cell r="E116">
            <v>4.9382387610097975</v>
          </cell>
          <cell r="F116">
            <v>18.150234646405167</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55.899999999999636</v>
          </cell>
          <cell r="G117">
            <v>30.55008340072709</v>
          </cell>
          <cell r="H117">
            <v>29.029302290602573</v>
          </cell>
          <cell r="I117">
            <v>33.911755195777005</v>
          </cell>
          <cell r="J117">
            <v>38.727785256630341</v>
          </cell>
          <cell r="K117">
            <v>43.571121206278804</v>
          </cell>
          <cell r="L117">
            <v>45.90455640881919</v>
          </cell>
          <cell r="M117"/>
          <cell r="N117"/>
          <cell r="O117"/>
          <cell r="P117"/>
          <cell r="Q117"/>
          <cell r="R117"/>
          <cell r="S117"/>
          <cell r="T117"/>
          <cell r="U117"/>
          <cell r="V117"/>
          <cell r="W117"/>
          <cell r="X117"/>
          <cell r="Y117"/>
          <cell r="Z117"/>
          <cell r="AA117"/>
          <cell r="AB117"/>
          <cell r="AC117"/>
          <cell r="AD117"/>
        </row>
        <row r="118">
          <cell r="B118"/>
          <cell r="C118"/>
          <cell r="D118"/>
          <cell r="E118"/>
          <cell r="F118"/>
          <cell r="G118"/>
          <cell r="H118"/>
          <cell r="I118"/>
          <cell r="J118"/>
          <cell r="K118"/>
          <cell r="L118"/>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4.9071905017263662</v>
          </cell>
          <cell r="E120">
            <v>6.368095848765587</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cell r="E121"/>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v>0.42950854658896276</v>
          </cell>
          <cell r="H123">
            <v>-2.974822158856</v>
          </cell>
          <cell r="I123">
            <v>1.4532682652424285</v>
          </cell>
          <cell r="J123">
            <v>2.9999960961588812</v>
          </cell>
          <cell r="K123">
            <v>3.2000058481249596</v>
          </cell>
          <cell r="L123">
            <v>3.4999796831995695</v>
          </cell>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v>1.871161257962612</v>
          </cell>
          <cell r="H124">
            <v>0.47484027700453169</v>
          </cell>
          <cell r="I124">
            <v>2.1510779591721274</v>
          </cell>
          <cell r="J124">
            <v>2.9999961416365579</v>
          </cell>
          <cell r="K124">
            <v>3.2000059020548974</v>
          </cell>
          <cell r="L124">
            <v>3.4999796495413165</v>
          </cell>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G127"/>
          <cell r="H127"/>
          <cell r="I127"/>
          <cell r="J127"/>
          <cell r="K127"/>
          <cell r="L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v>
          </cell>
          <cell r="C141" t="str">
            <v>% Y-Y</v>
          </cell>
          <cell r="D141"/>
          <cell r="E141"/>
          <cell r="F141"/>
          <cell r="G141"/>
          <cell r="H141"/>
          <cell r="I141"/>
          <cell r="J141"/>
          <cell r="K141"/>
          <cell r="L141"/>
          <cell r="M141"/>
          <cell r="N141"/>
          <cell r="O141"/>
          <cell r="P141"/>
          <cell r="Q141"/>
          <cell r="R141"/>
          <cell r="S141"/>
          <cell r="T141"/>
          <cell r="U141"/>
          <cell r="V141"/>
          <cell r="W141"/>
          <cell r="X141"/>
          <cell r="Y141"/>
          <cell r="Z141"/>
          <cell r="AA141"/>
          <cell r="AB141"/>
          <cell r="AC141"/>
          <cell r="AD141"/>
        </row>
        <row r="142">
          <cell r="B142" t="str">
            <v>YEREMP</v>
          </cell>
          <cell r="C142" t="str">
            <v>% Y-Y</v>
          </cell>
          <cell r="D142"/>
          <cell r="E142"/>
          <cell r="F142"/>
          <cell r="G142"/>
          <cell r="H142"/>
          <cell r="I142"/>
          <cell r="J142"/>
          <cell r="K142"/>
          <cell r="L142"/>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cell r="E144"/>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cell r="D148"/>
          <cell r="E148"/>
          <cell r="F148"/>
          <cell r="G148"/>
          <cell r="H148"/>
          <cell r="I148"/>
          <cell r="J148"/>
          <cell r="K148"/>
          <cell r="L148"/>
          <cell r="M148"/>
          <cell r="N148"/>
          <cell r="O148"/>
          <cell r="P148"/>
          <cell r="Q148"/>
          <cell r="R148"/>
          <cell r="S148"/>
          <cell r="T148"/>
          <cell r="U148"/>
          <cell r="V148"/>
          <cell r="W148"/>
          <cell r="X148"/>
          <cell r="Y148"/>
          <cell r="Z148"/>
          <cell r="AA148"/>
          <cell r="AB148"/>
          <cell r="AC148"/>
          <cell r="AD148"/>
        </row>
        <row r="149">
          <cell r="B149" t="str">
            <v>YERPOP</v>
          </cell>
          <cell r="C149" t="str">
            <v>% Y-Y</v>
          </cell>
          <cell r="D149"/>
          <cell r="E149"/>
          <cell r="F149"/>
          <cell r="G149"/>
          <cell r="H149"/>
          <cell r="I149"/>
          <cell r="J149"/>
          <cell r="K149"/>
          <cell r="L149"/>
          <cell r="M149"/>
          <cell r="N149"/>
          <cell r="O149"/>
          <cell r="P149"/>
          <cell r="Q149"/>
          <cell r="R149"/>
          <cell r="S149"/>
          <cell r="T149"/>
          <cell r="U149"/>
          <cell r="V149"/>
          <cell r="W149"/>
          <cell r="X149"/>
          <cell r="Y149"/>
          <cell r="Z149"/>
          <cell r="AA149"/>
          <cell r="AB149"/>
          <cell r="AC149"/>
          <cell r="AD149"/>
        </row>
        <row r="150">
          <cell r="B150" t="str">
            <v>YNRPOP</v>
          </cell>
          <cell r="C150" t="str">
            <v>% Y-Y</v>
          </cell>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row>
        <row r="151">
          <cell r="B151" t="str">
            <v>COMPS</v>
          </cell>
          <cell r="C151" t="str">
            <v>'s</v>
          </cell>
          <cell r="D151"/>
          <cell r="E151"/>
          <cell r="F151"/>
          <cell r="G151"/>
          <cell r="H151"/>
          <cell r="I151"/>
          <cell r="J151"/>
          <cell r="K151"/>
          <cell r="L151"/>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cell r="E152"/>
          <cell r="F152"/>
          <cell r="G152"/>
          <cell r="H152"/>
          <cell r="I152"/>
          <cell r="J152"/>
          <cell r="K152"/>
          <cell r="L152"/>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cell r="E153"/>
          <cell r="F153"/>
          <cell r="G153"/>
          <cell r="H153"/>
          <cell r="I153"/>
          <cell r="J153"/>
          <cell r="K153"/>
          <cell r="L153"/>
          <cell r="M153"/>
          <cell r="N153"/>
          <cell r="O153"/>
          <cell r="P153"/>
          <cell r="Q153"/>
          <cell r="R153"/>
          <cell r="S153"/>
          <cell r="T153"/>
          <cell r="U153"/>
          <cell r="V153"/>
          <cell r="W153"/>
          <cell r="X153"/>
          <cell r="Y153"/>
          <cell r="Z153"/>
          <cell r="AA153"/>
          <cell r="AB153"/>
          <cell r="AC153"/>
          <cell r="AD153"/>
        </row>
        <row r="154">
          <cell r="B154"/>
          <cell r="C154"/>
          <cell r="M154"/>
          <cell r="N154"/>
          <cell r="O154"/>
          <cell r="P154"/>
          <cell r="Q154"/>
          <cell r="R154"/>
          <cell r="S154"/>
          <cell r="T154"/>
          <cell r="U154"/>
          <cell r="V154"/>
          <cell r="W154"/>
          <cell r="X154"/>
          <cell r="Y154"/>
          <cell r="Z154"/>
          <cell r="AA154"/>
          <cell r="AB154"/>
          <cell r="AC154"/>
          <cell r="AD154"/>
        </row>
        <row r="155">
          <cell r="B155"/>
          <cell r="C155"/>
          <cell r="M155"/>
          <cell r="N155"/>
          <cell r="O155"/>
          <cell r="P155"/>
          <cell r="Q155"/>
          <cell r="R155"/>
          <cell r="S155"/>
          <cell r="T155"/>
          <cell r="U155"/>
          <cell r="V155"/>
          <cell r="W155"/>
          <cell r="X155"/>
          <cell r="Y155"/>
          <cell r="Z155"/>
          <cell r="AA155"/>
          <cell r="AB155"/>
          <cell r="AC155"/>
          <cell r="AD155"/>
        </row>
        <row r="156">
          <cell r="B156"/>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row>
        <row r="157">
          <cell r="B157"/>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row>
        <row r="158">
          <cell r="B158"/>
          <cell r="C158"/>
          <cell r="M158"/>
          <cell r="N158"/>
          <cell r="O158"/>
          <cell r="P158"/>
          <cell r="Q158"/>
          <cell r="R158"/>
          <cell r="S158"/>
          <cell r="T158"/>
          <cell r="U158"/>
          <cell r="V158"/>
          <cell r="W158"/>
          <cell r="X158"/>
          <cell r="Y158"/>
          <cell r="Z158"/>
          <cell r="AA158"/>
          <cell r="AB158"/>
          <cell r="AC158"/>
          <cell r="AD158"/>
        </row>
        <row r="159">
          <cell r="B159"/>
          <cell r="C159"/>
          <cell r="M159"/>
          <cell r="N159"/>
          <cell r="O159"/>
          <cell r="P159"/>
          <cell r="Q159"/>
          <cell r="R159"/>
          <cell r="S159"/>
          <cell r="T159"/>
          <cell r="U159"/>
          <cell r="V159"/>
          <cell r="W159"/>
          <cell r="X159"/>
          <cell r="Y159"/>
          <cell r="Z159"/>
          <cell r="AA159"/>
          <cell r="AB159"/>
          <cell r="AC159"/>
          <cell r="AD159"/>
        </row>
        <row r="160">
          <cell r="B160"/>
          <cell r="C160"/>
          <cell r="M160"/>
          <cell r="N160"/>
          <cell r="O160"/>
          <cell r="P160"/>
          <cell r="Q160"/>
          <cell r="R160"/>
          <cell r="S160"/>
          <cell r="T160"/>
          <cell r="U160"/>
          <cell r="V160"/>
          <cell r="W160"/>
          <cell r="X160"/>
          <cell r="Y160"/>
          <cell r="Z160"/>
          <cell r="AA160"/>
          <cell r="AB160"/>
          <cell r="AC160"/>
          <cell r="AD160"/>
        </row>
        <row r="161">
          <cell r="B161"/>
          <cell r="C161"/>
          <cell r="M161"/>
          <cell r="N161"/>
          <cell r="O161"/>
          <cell r="P161"/>
          <cell r="Q161"/>
          <cell r="R161"/>
          <cell r="S161"/>
          <cell r="T161"/>
          <cell r="U161"/>
          <cell r="V161"/>
          <cell r="W161"/>
          <cell r="X161"/>
          <cell r="Y161"/>
          <cell r="Z161"/>
          <cell r="AA161"/>
          <cell r="AB161"/>
          <cell r="AC161"/>
          <cell r="AD161"/>
        </row>
        <row r="162">
          <cell r="B162"/>
          <cell r="C162"/>
          <cell r="M162"/>
          <cell r="N162"/>
          <cell r="O162"/>
          <cell r="P162"/>
          <cell r="Q162"/>
          <cell r="R162"/>
          <cell r="S162"/>
          <cell r="T162"/>
          <cell r="U162"/>
          <cell r="V162"/>
          <cell r="W162"/>
          <cell r="X162"/>
          <cell r="Y162"/>
          <cell r="Z162"/>
          <cell r="AA162"/>
          <cell r="AB162"/>
          <cell r="AC162"/>
          <cell r="AD162"/>
        </row>
        <row r="163">
          <cell r="B163" t="str">
            <v>PCGR</v>
          </cell>
          <cell r="C163"/>
          <cell r="D163">
            <v>43308.181716499996</v>
          </cell>
          <cell r="E163">
            <v>44549.975804300004</v>
          </cell>
          <cell r="F163">
            <v>43549.30785977772</v>
          </cell>
          <cell r="G163">
            <v>45161.84946391968</v>
          </cell>
          <cell r="H163">
            <v>46591.323838069424</v>
          </cell>
          <cell r="I163">
            <v>47595.799416275346</v>
          </cell>
          <cell r="J163">
            <v>48582.66060260743</v>
          </cell>
          <cell r="K163">
            <v>49694.827917631075</v>
          </cell>
          <cell r="L163">
            <v>51010.263760357397</v>
          </cell>
          <cell r="M163"/>
          <cell r="N163"/>
          <cell r="O163"/>
          <cell r="P163"/>
          <cell r="Q163"/>
          <cell r="R163"/>
          <cell r="S163"/>
          <cell r="T163"/>
          <cell r="U163"/>
          <cell r="V163"/>
          <cell r="W163"/>
          <cell r="X163"/>
          <cell r="Y163"/>
          <cell r="Z163"/>
          <cell r="AA163"/>
          <cell r="AB163"/>
          <cell r="AC163"/>
          <cell r="AD163"/>
        </row>
        <row r="164">
          <cell r="B164" t="str">
            <v>PCSR</v>
          </cell>
          <cell r="C164"/>
          <cell r="D164">
            <v>62318.228915899999</v>
          </cell>
          <cell r="E164">
            <v>64435.995938099994</v>
          </cell>
          <cell r="F164">
            <v>58727.753625151279</v>
          </cell>
          <cell r="G164">
            <v>59414.093914190875</v>
          </cell>
          <cell r="H164">
            <v>60060.786986801984</v>
          </cell>
          <cell r="I164">
            <v>60751.166966112483</v>
          </cell>
          <cell r="J164">
            <v>61568.108071877607</v>
          </cell>
          <cell r="K164">
            <v>62499.470251922954</v>
          </cell>
          <cell r="L164">
            <v>63587.629603606503</v>
          </cell>
          <cell r="M164"/>
          <cell r="N164"/>
          <cell r="O164"/>
          <cell r="P164"/>
          <cell r="Q164"/>
          <cell r="R164"/>
          <cell r="S164"/>
          <cell r="T164"/>
        </row>
        <row r="165">
          <cell r="B165" t="str">
            <v>PCR</v>
          </cell>
          <cell r="C165"/>
          <cell r="D165">
            <v>105626.41063279999</v>
          </cell>
          <cell r="E165">
            <v>108985.9717428</v>
          </cell>
          <cell r="F165">
            <v>102277.179177029</v>
          </cell>
          <cell r="G165">
            <v>104576.06371557634</v>
          </cell>
          <cell r="H165">
            <v>106652.23355142132</v>
          </cell>
          <cell r="I165">
            <v>108347.09105923928</v>
          </cell>
          <cell r="J165">
            <v>110150.89542700503</v>
          </cell>
          <cell r="K165">
            <v>112194.42727360108</v>
          </cell>
          <cell r="L165">
            <v>114598.02523387225</v>
          </cell>
          <cell r="M165"/>
          <cell r="N165"/>
          <cell r="O165"/>
          <cell r="P165"/>
          <cell r="Q165"/>
          <cell r="R165"/>
          <cell r="S165"/>
          <cell r="T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M166"/>
          <cell r="N166"/>
          <cell r="O166"/>
          <cell r="P166"/>
          <cell r="Q166"/>
          <cell r="R166"/>
          <cell r="S166"/>
          <cell r="T166"/>
        </row>
        <row r="167">
          <cell r="B167" t="str">
            <v>DWR</v>
          </cell>
          <cell r="C167"/>
          <cell r="D167">
            <v>3654</v>
          </cell>
          <cell r="E167">
            <v>4103</v>
          </cell>
          <cell r="F167">
            <v>4009</v>
          </cell>
          <cell r="G167">
            <v>3408.3211559667375</v>
          </cell>
          <cell r="H167">
            <v>3343.0243897280488</v>
          </cell>
          <cell r="I167">
            <v>3677.6027755905043</v>
          </cell>
          <cell r="J167">
            <v>4045.666617505954</v>
          </cell>
          <cell r="K167">
            <v>4450.5672251060305</v>
          </cell>
          <cell r="L167">
            <v>4895.9913156163175</v>
          </cell>
          <cell r="M167"/>
          <cell r="N167"/>
          <cell r="O167"/>
          <cell r="P167"/>
          <cell r="Q167"/>
          <cell r="R167"/>
          <cell r="S167"/>
          <cell r="T167"/>
        </row>
        <row r="168">
          <cell r="B168" t="str">
            <v>IMPR</v>
          </cell>
          <cell r="C168"/>
          <cell r="D168">
            <v>3222</v>
          </cell>
          <cell r="E168">
            <v>2768</v>
          </cell>
          <cell r="F168">
            <v>2437</v>
          </cell>
          <cell r="G168">
            <v>2653.4700715897779</v>
          </cell>
          <cell r="H168">
            <v>2627.3721674973849</v>
          </cell>
          <cell r="I168">
            <v>2646.6195277721454</v>
          </cell>
          <cell r="J168">
            <v>2687.177062566177</v>
          </cell>
          <cell r="K168">
            <v>2738.3148631924469</v>
          </cell>
          <cell r="L168">
            <v>2795.1151554994767</v>
          </cell>
          <cell r="M168"/>
          <cell r="N168"/>
          <cell r="O168"/>
          <cell r="P168"/>
          <cell r="Q168"/>
          <cell r="R168"/>
          <cell r="S168"/>
          <cell r="T168"/>
        </row>
        <row r="169">
          <cell r="B169" t="str">
            <v>HBR</v>
          </cell>
          <cell r="C169"/>
          <cell r="D169">
            <v>6876</v>
          </cell>
          <cell r="E169">
            <v>6871</v>
          </cell>
          <cell r="F169">
            <v>6446</v>
          </cell>
          <cell r="G169">
            <v>6061.791227556515</v>
          </cell>
          <cell r="H169">
            <v>5970.3965572254328</v>
          </cell>
          <cell r="I169">
            <v>6324.2223033626478</v>
          </cell>
          <cell r="J169">
            <v>6732.8436800721283</v>
          </cell>
          <cell r="K169">
            <v>7188.8820882984737</v>
          </cell>
          <cell r="L169">
            <v>7691.1064711157896</v>
          </cell>
          <cell r="M169"/>
          <cell r="N169"/>
          <cell r="O169"/>
          <cell r="P169"/>
          <cell r="Q169"/>
          <cell r="R169"/>
          <cell r="S169"/>
          <cell r="T169"/>
        </row>
        <row r="170">
          <cell r="B170" t="str">
            <v>RCR</v>
          </cell>
          <cell r="C170"/>
          <cell r="D170">
            <v>16136</v>
          </cell>
          <cell r="E170">
            <v>18065</v>
          </cell>
          <cell r="F170">
            <v>16344</v>
          </cell>
          <cell r="G170">
            <v>20168.389782885999</v>
          </cell>
          <cell r="H170">
            <v>20405.017401157245</v>
          </cell>
          <cell r="I170">
            <v>20146.879718765831</v>
          </cell>
          <cell r="J170">
            <v>19517.129603405025</v>
          </cell>
          <cell r="K170">
            <v>18698.323504103537</v>
          </cell>
          <cell r="L170">
            <v>18604.912406473177</v>
          </cell>
          <cell r="M170"/>
          <cell r="N170"/>
          <cell r="O170"/>
          <cell r="P170"/>
          <cell r="Q170"/>
          <cell r="R170"/>
          <cell r="S170"/>
          <cell r="T170"/>
        </row>
        <row r="171">
          <cell r="B171" t="str">
            <v>TCR</v>
          </cell>
          <cell r="C171"/>
          <cell r="D171">
            <v>1385</v>
          </cell>
          <cell r="E171">
            <v>1413</v>
          </cell>
          <cell r="F171">
            <v>1164</v>
          </cell>
          <cell r="G171">
            <v>1204.2608184088424</v>
          </cell>
          <cell r="H171">
            <v>1088.9319420351792</v>
          </cell>
          <cell r="I171">
            <v>1305.5468929840029</v>
          </cell>
          <cell r="J171">
            <v>1362.0855616180718</v>
          </cell>
          <cell r="K171">
            <v>1352.7948186440931</v>
          </cell>
          <cell r="L171">
            <v>1344.8090339856228</v>
          </cell>
          <cell r="M171"/>
          <cell r="N171"/>
          <cell r="O171"/>
          <cell r="P171"/>
          <cell r="Q171"/>
          <cell r="R171"/>
          <cell r="S171"/>
          <cell r="T171"/>
        </row>
        <row r="172">
          <cell r="B172" t="str">
            <v>OBR</v>
          </cell>
          <cell r="C172"/>
          <cell r="D172">
            <v>17521</v>
          </cell>
          <cell r="E172">
            <v>19478</v>
          </cell>
          <cell r="F172">
            <v>17508</v>
          </cell>
          <cell r="G172">
            <v>21372.650601294841</v>
          </cell>
          <cell r="H172">
            <v>21493.949343192424</v>
          </cell>
          <cell r="I172">
            <v>21452.426611749834</v>
          </cell>
          <cell r="J172">
            <v>20879.215165023095</v>
          </cell>
          <cell r="K172">
            <v>20051.118322747629</v>
          </cell>
          <cell r="L172">
            <v>19949.721440458801</v>
          </cell>
          <cell r="M172"/>
          <cell r="N172"/>
          <cell r="O172"/>
          <cell r="P172"/>
          <cell r="Q172"/>
          <cell r="R172"/>
          <cell r="S172"/>
          <cell r="T172"/>
        </row>
        <row r="173">
          <cell r="B173" t="str">
            <v>BCR</v>
          </cell>
          <cell r="C173"/>
          <cell r="D173">
            <v>24397</v>
          </cell>
          <cell r="E173">
            <v>26349</v>
          </cell>
          <cell r="F173">
            <v>23954</v>
          </cell>
          <cell r="G173">
            <v>27434.441828851355</v>
          </cell>
          <cell r="H173">
            <v>27464.345900417862</v>
          </cell>
          <cell r="I173">
            <v>27776.648915112484</v>
          </cell>
          <cell r="J173">
            <v>27612.058845095231</v>
          </cell>
          <cell r="K173">
            <v>27240.000411046109</v>
          </cell>
          <cell r="L173">
            <v>27640.827911574597</v>
          </cell>
          <cell r="M173"/>
          <cell r="N173"/>
          <cell r="O173"/>
          <cell r="P173"/>
          <cell r="Q173"/>
          <cell r="R173"/>
          <cell r="S173"/>
          <cell r="T173"/>
        </row>
        <row r="174">
          <cell r="B174" t="str">
            <v>PlanesR</v>
          </cell>
          <cell r="C174"/>
          <cell r="D174">
            <v>16620</v>
          </cell>
          <cell r="E174">
            <v>16676</v>
          </cell>
          <cell r="F174">
            <v>10234</v>
          </cell>
          <cell r="G174">
            <v>10234</v>
          </cell>
          <cell r="H174">
            <v>10234</v>
          </cell>
          <cell r="I174">
            <v>10234</v>
          </cell>
          <cell r="J174">
            <v>10234</v>
          </cell>
          <cell r="K174">
            <v>10234</v>
          </cell>
          <cell r="L174">
            <v>10234</v>
          </cell>
          <cell r="M174"/>
          <cell r="N174"/>
          <cell r="O174"/>
          <cell r="P174"/>
          <cell r="Q174"/>
          <cell r="R174"/>
          <cell r="S174"/>
          <cell r="T174"/>
        </row>
        <row r="175">
          <cell r="B175" t="str">
            <v>UMR</v>
          </cell>
          <cell r="C175"/>
          <cell r="D175">
            <v>9094</v>
          </cell>
          <cell r="E175">
            <v>8727</v>
          </cell>
          <cell r="F175">
            <v>8780</v>
          </cell>
          <cell r="G175">
            <v>9384.4108336652898</v>
          </cell>
          <cell r="H175">
            <v>9824.6644545463914</v>
          </cell>
          <cell r="I175">
            <v>10087.456584797752</v>
          </cell>
          <cell r="J175">
            <v>10238.238433972358</v>
          </cell>
          <cell r="K175">
            <v>10342.07480104987</v>
          </cell>
          <cell r="L175">
            <v>10438.28463367841</v>
          </cell>
          <cell r="M175"/>
          <cell r="N175"/>
          <cell r="O175"/>
          <cell r="P175"/>
          <cell r="Q175"/>
          <cell r="R175"/>
          <cell r="S175"/>
          <cell r="T175"/>
        </row>
        <row r="176">
          <cell r="B176" t="str">
            <v>MNE_TOTR</v>
          </cell>
          <cell r="C176"/>
          <cell r="D176">
            <v>25714</v>
          </cell>
          <cell r="E176">
            <v>25403</v>
          </cell>
          <cell r="F176">
            <v>19014</v>
          </cell>
          <cell r="G176">
            <v>19618.41083366529</v>
          </cell>
          <cell r="H176">
            <v>20058.664454546393</v>
          </cell>
          <cell r="I176">
            <v>20321.45658479775</v>
          </cell>
          <cell r="J176">
            <v>20472.238433972358</v>
          </cell>
          <cell r="K176">
            <v>20576.074801049872</v>
          </cell>
          <cell r="L176">
            <v>20672.28463367841</v>
          </cell>
          <cell r="M176"/>
          <cell r="N176"/>
          <cell r="O176"/>
          <cell r="P176"/>
          <cell r="Q176"/>
          <cell r="R176"/>
          <cell r="S176"/>
          <cell r="T176"/>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cell r="M177"/>
          <cell r="N177"/>
          <cell r="O177"/>
          <cell r="P177"/>
          <cell r="Q177"/>
          <cell r="R177"/>
          <cell r="S177"/>
          <cell r="T177"/>
        </row>
        <row r="178">
          <cell r="B178" t="str">
            <v>IR</v>
          </cell>
          <cell r="C178"/>
          <cell r="D178">
            <v>92748.77693742371</v>
          </cell>
          <cell r="E178">
            <v>162134.48688567002</v>
          </cell>
          <cell r="F178">
            <v>109701</v>
          </cell>
          <cell r="G178">
            <v>137557.12292618852</v>
          </cell>
          <cell r="H178">
            <v>122347.8114937479</v>
          </cell>
          <cell r="I178">
            <v>129128.61331413216</v>
          </cell>
          <cell r="J178">
            <v>126670.92222476655</v>
          </cell>
          <cell r="K178">
            <v>127172.98879869208</v>
          </cell>
          <cell r="L178">
            <v>127472.17109763478</v>
          </cell>
          <cell r="M178"/>
          <cell r="N178"/>
          <cell r="O178"/>
          <cell r="P178"/>
          <cell r="Q178"/>
          <cell r="R178"/>
          <cell r="S178"/>
          <cell r="T178"/>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cell r="M179"/>
          <cell r="N179"/>
          <cell r="O179"/>
          <cell r="P179"/>
          <cell r="Q179"/>
          <cell r="R179"/>
          <cell r="S179"/>
          <cell r="T179"/>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cell r="M180"/>
          <cell r="N180"/>
          <cell r="O180"/>
          <cell r="P180"/>
          <cell r="Q180"/>
          <cell r="R180"/>
          <cell r="S180"/>
          <cell r="T180"/>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cell r="M181"/>
          <cell r="N181"/>
          <cell r="O181"/>
          <cell r="P181"/>
          <cell r="Q181"/>
          <cell r="R181"/>
          <cell r="S181"/>
          <cell r="T181"/>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cell r="M182"/>
          <cell r="N182"/>
          <cell r="O182"/>
          <cell r="P182"/>
          <cell r="Q182"/>
          <cell r="R182"/>
          <cell r="S182"/>
          <cell r="T182"/>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cell r="M183"/>
          <cell r="N183"/>
          <cell r="O183"/>
          <cell r="P183"/>
          <cell r="Q183"/>
          <cell r="R183"/>
          <cell r="S183"/>
          <cell r="T183"/>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cell r="M184"/>
          <cell r="N184"/>
          <cell r="O184"/>
          <cell r="P184"/>
          <cell r="Q184"/>
          <cell r="R184"/>
          <cell r="S184"/>
          <cell r="T184"/>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cell r="M185"/>
          <cell r="N185"/>
          <cell r="O185"/>
          <cell r="P185"/>
          <cell r="Q185"/>
          <cell r="R185"/>
          <cell r="S185"/>
          <cell r="T185"/>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cell r="M186"/>
          <cell r="N186"/>
          <cell r="O186"/>
          <cell r="P186"/>
          <cell r="Q186"/>
          <cell r="R186"/>
          <cell r="S186"/>
          <cell r="T186"/>
        </row>
        <row r="187">
          <cell r="B187"/>
          <cell r="C187"/>
          <cell r="D187"/>
          <cell r="E187"/>
          <cell r="F187"/>
          <cell r="G187"/>
          <cell r="H187"/>
          <cell r="I187"/>
          <cell r="J187"/>
          <cell r="K187"/>
          <cell r="L187"/>
          <cell r="M187"/>
          <cell r="N187"/>
          <cell r="O187"/>
          <cell r="P187"/>
          <cell r="Q187"/>
          <cell r="R187"/>
          <cell r="S187"/>
          <cell r="T187"/>
        </row>
        <row r="188">
          <cell r="B188" t="str">
            <v>YER</v>
          </cell>
          <cell r="C188"/>
          <cell r="D188">
            <v>326986.07233970001</v>
          </cell>
          <cell r="E188">
            <v>345183.50541089999</v>
          </cell>
          <cell r="F188">
            <v>360132.179177029</v>
          </cell>
          <cell r="G188">
            <v>381865.83327435201</v>
          </cell>
          <cell r="H188">
            <v>406514.14683447825</v>
          </cell>
          <cell r="I188">
            <v>429104.56587561121</v>
          </cell>
          <cell r="J188">
            <v>452334.28298854281</v>
          </cell>
          <cell r="K188">
            <v>477524.57252829603</v>
          </cell>
          <cell r="L188">
            <v>508342.6480811488</v>
          </cell>
          <cell r="M188"/>
          <cell r="N188"/>
          <cell r="O188"/>
          <cell r="P188"/>
          <cell r="Q188"/>
          <cell r="R188"/>
          <cell r="S188"/>
          <cell r="T188"/>
        </row>
        <row r="189">
          <cell r="B189"/>
          <cell r="C189"/>
          <cell r="D189" t="str">
            <v/>
          </cell>
          <cell r="E189">
            <v>5.5652012763084846</v>
          </cell>
          <cell r="F189">
            <v>4.3306454485229295</v>
          </cell>
          <cell r="G189">
            <v>6.0349103340302968</v>
          </cell>
          <cell r="H189">
            <v>6.4547051378690989</v>
          </cell>
          <cell r="I189">
            <v>5.5571052611684824</v>
          </cell>
          <cell r="J189">
            <v>5.4135329614892536</v>
          </cell>
          <cell r="K189">
            <v>5.5689543081551607</v>
          </cell>
          <cell r="L189">
            <v>6.4537151229064005</v>
          </cell>
          <cell r="M189"/>
          <cell r="N189"/>
          <cell r="O189"/>
          <cell r="P189"/>
          <cell r="Q189"/>
          <cell r="R189"/>
          <cell r="S189"/>
          <cell r="T189"/>
        </row>
        <row r="190">
          <cell r="B190" t="str">
            <v>FIR</v>
          </cell>
          <cell r="C190"/>
          <cell r="D190">
            <v>-70663.808770999996</v>
          </cell>
          <cell r="E190">
            <v>-80148.884386999998</v>
          </cell>
          <cell r="F190">
            <v>-90336</v>
          </cell>
          <cell r="G190">
            <v>-90336</v>
          </cell>
          <cell r="H190">
            <v>-90336</v>
          </cell>
          <cell r="I190">
            <v>-90336</v>
          </cell>
          <cell r="J190">
            <v>-90336</v>
          </cell>
          <cell r="K190">
            <v>-90336</v>
          </cell>
          <cell r="L190">
            <v>-90336</v>
          </cell>
          <cell r="M190"/>
          <cell r="N190"/>
          <cell r="O190"/>
          <cell r="P190"/>
          <cell r="Q190"/>
          <cell r="R190"/>
          <cell r="S190"/>
          <cell r="T190"/>
        </row>
        <row r="191">
          <cell r="B191" t="str">
            <v>YNR</v>
          </cell>
          <cell r="C191"/>
          <cell r="D191">
            <v>256322.2635687</v>
          </cell>
          <cell r="E191">
            <v>265034.62102399999</v>
          </cell>
          <cell r="F191">
            <v>269796.179177029</v>
          </cell>
          <cell r="G191">
            <v>291529.83327435196</v>
          </cell>
          <cell r="H191">
            <v>316178.14683447819</v>
          </cell>
          <cell r="I191">
            <v>338768.56587561115</v>
          </cell>
          <cell r="J191">
            <v>361998.28298854269</v>
          </cell>
          <cell r="K191">
            <v>387188.57252829592</v>
          </cell>
          <cell r="L191">
            <v>418006.64808114863</v>
          </cell>
          <cell r="M191"/>
          <cell r="N191"/>
          <cell r="O191"/>
          <cell r="P191"/>
          <cell r="Q191"/>
          <cell r="R191"/>
          <cell r="S191"/>
          <cell r="T191"/>
        </row>
        <row r="192">
          <cell r="B192"/>
          <cell r="C192"/>
          <cell r="D192" t="str">
            <v/>
          </cell>
          <cell r="E192">
            <v>3.3989858446162202</v>
          </cell>
          <cell r="F192">
            <v>1.7965796825456293</v>
          </cell>
          <cell r="G192">
            <v>8.0555826118880134</v>
          </cell>
          <cell r="H192">
            <v>8.4548168821303005</v>
          </cell>
          <cell r="I192">
            <v>7.1448388407941543</v>
          </cell>
          <cell r="J192">
            <v>6.8571052490923989</v>
          </cell>
          <cell r="K192">
            <v>6.9586765251454352</v>
          </cell>
          <cell r="L192">
            <v>7.9594486354838123</v>
          </cell>
          <cell r="M192"/>
          <cell r="N192"/>
          <cell r="O192"/>
          <cell r="P192"/>
          <cell r="Q192"/>
          <cell r="R192"/>
          <cell r="S192"/>
          <cell r="T192"/>
        </row>
        <row r="193">
          <cell r="B193"/>
          <cell r="C193"/>
          <cell r="D193">
            <v>171347.1156123</v>
          </cell>
          <cell r="E193">
            <v>178328.26897939999</v>
          </cell>
          <cell r="F193">
            <v>172651.179177029</v>
          </cell>
          <cell r="G193">
            <v>179787.716378093</v>
          </cell>
          <cell r="H193">
            <v>182679.57910638556</v>
          </cell>
          <cell r="I193">
            <v>185375.65344634952</v>
          </cell>
          <cell r="J193">
            <v>188105.59655856545</v>
          </cell>
          <cell r="K193">
            <v>191003.82964605969</v>
          </cell>
          <cell r="L193">
            <v>195058.83009997802</v>
          </cell>
          <cell r="M193"/>
          <cell r="N193"/>
          <cell r="O193"/>
          <cell r="P193"/>
          <cell r="Q193"/>
          <cell r="R193"/>
          <cell r="S193"/>
          <cell r="T193"/>
        </row>
        <row r="194">
          <cell r="B194"/>
          <cell r="C194"/>
          <cell r="D194" t="str">
            <v/>
          </cell>
          <cell r="E194">
            <v>4.0742753924705388</v>
          </cell>
          <cell r="F194">
            <v>-3.1835052484173398</v>
          </cell>
          <cell r="G194">
            <v>4.1335004111072493</v>
          </cell>
          <cell r="H194">
            <v>1.6084873797556742</v>
          </cell>
          <cell r="I194">
            <v>1.4758487802261966</v>
          </cell>
          <cell r="J194">
            <v>1.4726546131938578</v>
          </cell>
          <cell r="K194">
            <v>1.5407479312248507</v>
          </cell>
          <cell r="L194">
            <v>2.1229943197644152</v>
          </cell>
          <cell r="M194"/>
          <cell r="N194"/>
          <cell r="O194"/>
          <cell r="P194"/>
          <cell r="Q194"/>
          <cell r="R194"/>
          <cell r="S194"/>
          <cell r="T194"/>
        </row>
        <row r="195">
          <cell r="B195" t="str">
            <v>UDDR</v>
          </cell>
          <cell r="C195"/>
          <cell r="D195">
            <v>171347.1156123</v>
          </cell>
          <cell r="E195">
            <v>178328.26897939999</v>
          </cell>
          <cell r="F195">
            <v>172651.179177029</v>
          </cell>
          <cell r="G195">
            <v>179787.716378093</v>
          </cell>
          <cell r="H195">
            <v>182679.57910638559</v>
          </cell>
          <cell r="I195">
            <v>185375.65344634949</v>
          </cell>
          <cell r="J195">
            <v>188105.59655856545</v>
          </cell>
          <cell r="K195">
            <v>191003.82964605969</v>
          </cell>
          <cell r="L195">
            <v>195058.83009997802</v>
          </cell>
          <cell r="M195"/>
          <cell r="N195"/>
          <cell r="O195"/>
          <cell r="P195"/>
          <cell r="Q195"/>
          <cell r="R195"/>
          <cell r="S195"/>
          <cell r="T195"/>
        </row>
        <row r="196">
          <cell r="B196" t="str">
            <v>UDDRg</v>
          </cell>
          <cell r="C196"/>
          <cell r="D196" t="str">
            <v/>
          </cell>
          <cell r="E196">
            <v>4.0742753924705388</v>
          </cell>
          <cell r="F196">
            <v>-3.1835052484173398</v>
          </cell>
          <cell r="G196">
            <v>4.1335004111072493</v>
          </cell>
          <cell r="H196">
            <v>1.6084873797556964</v>
          </cell>
          <cell r="I196">
            <v>1.4758487802261744</v>
          </cell>
          <cell r="J196">
            <v>1.47265461319388</v>
          </cell>
          <cell r="K196">
            <v>1.5407479312248507</v>
          </cell>
          <cell r="L196">
            <v>2.1229943197644152</v>
          </cell>
          <cell r="M196"/>
          <cell r="N196"/>
          <cell r="O196"/>
          <cell r="P196"/>
          <cell r="Q196"/>
          <cell r="R196"/>
          <cell r="S196"/>
          <cell r="T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row>
        <row r="201">
          <cell r="B201" t="str">
            <v>UIR</v>
          </cell>
          <cell r="C201"/>
          <cell r="D201">
            <v>33494</v>
          </cell>
          <cell r="E201">
            <v>35077</v>
          </cell>
          <cell r="F201">
            <v>32734</v>
          </cell>
          <cell r="G201">
            <v>36818.852662516656</v>
          </cell>
          <cell r="H201">
            <v>37289.010354964252</v>
          </cell>
          <cell r="I201">
            <v>37864.105499910234</v>
          </cell>
          <cell r="J201">
            <v>37850.297279067599</v>
          </cell>
          <cell r="K201">
            <v>37582.07521209601</v>
          </cell>
          <cell r="L201">
            <v>38079.112545253025</v>
          </cell>
          <cell r="M201"/>
          <cell r="N201"/>
          <cell r="O201"/>
          <cell r="P201"/>
          <cell r="Q201"/>
          <cell r="R201"/>
          <cell r="S201"/>
          <cell r="T201"/>
        </row>
        <row r="202">
          <cell r="B202"/>
          <cell r="C202"/>
          <cell r="D202"/>
          <cell r="E202">
            <v>4.7262196214247432</v>
          </cell>
          <cell r="F202">
            <v>-6.6795906149328621</v>
          </cell>
          <cell r="G202">
            <v>12.478929133367922</v>
          </cell>
          <cell r="H202">
            <v>1.2769482437627433</v>
          </cell>
          <cell r="I202">
            <v>1.5422644352089065</v>
          </cell>
          <cell r="J202">
            <v>-3.6467838498566163E-2</v>
          </cell>
          <cell r="K202">
            <v>-0.70863926112391118</v>
          </cell>
          <cell r="L202">
            <v>1.3225382854777479</v>
          </cell>
          <cell r="M202"/>
          <cell r="N202"/>
          <cell r="O202"/>
          <cell r="P202"/>
          <cell r="Q202"/>
          <cell r="R202"/>
          <cell r="S202"/>
          <cell r="T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row>
      </sheetData>
      <sheetData sheetId="1">
        <row r="2">
          <cell r="B2" t="str">
            <v>Percentage-point Impacts</v>
          </cell>
        </row>
        <row r="4">
          <cell r="A4" t="str">
            <v>Code</v>
          </cell>
          <cell r="B4"/>
          <cell r="C4">
            <v>2020</v>
          </cell>
          <cell r="D4">
            <v>2021</v>
          </cell>
          <cell r="E4">
            <v>2022</v>
          </cell>
          <cell r="F4">
            <v>2023</v>
          </cell>
          <cell r="G4">
            <v>2024</v>
          </cell>
          <cell r="H4">
            <v>2025</v>
          </cell>
          <cell r="I4">
            <v>2026</v>
          </cell>
          <cell r="J4">
            <v>2027</v>
          </cell>
          <cell r="K4">
            <v>2028</v>
          </cell>
          <cell r="M4" t="str">
            <v>LR Impact</v>
          </cell>
          <cell r="N4" t="str">
            <v>LR Target</v>
          </cell>
          <cell r="Q4" t="str">
            <v>Brexit Shocks for Sept 2020 Bmks (new)</v>
          </cell>
          <cell r="AA4" t="str">
            <v>Brexit Shocks for Sept 2020 Bmks (old)</v>
          </cell>
          <cell r="AK4" t="str">
            <v>Brexit Shocks for March 2020 Bmks</v>
          </cell>
        </row>
        <row r="5">
          <cell r="B5" t="str">
            <v>Brexit: real GNI* growth pp impact</v>
          </cell>
          <cell r="C5">
            <v>0</v>
          </cell>
          <cell r="D5">
            <v>0</v>
          </cell>
          <cell r="E5">
            <v>0</v>
          </cell>
          <cell r="F5">
            <v>0</v>
          </cell>
          <cell r="G5">
            <v>0</v>
          </cell>
          <cell r="H5">
            <v>0</v>
          </cell>
          <cell r="I5"/>
          <cell r="J5"/>
          <cell r="K5"/>
        </row>
        <row r="6">
          <cell r="B6" t="str">
            <v>Real GDP</v>
          </cell>
          <cell r="C6"/>
          <cell r="D6"/>
          <cell r="E6"/>
          <cell r="F6"/>
          <cell r="G6"/>
          <cell r="H6"/>
          <cell r="I6"/>
          <cell r="J6"/>
          <cell r="K6"/>
          <cell r="M6">
            <v>0</v>
          </cell>
          <cell r="N6">
            <v>-1.4</v>
          </cell>
          <cell r="Q6">
            <v>0</v>
          </cell>
          <cell r="R6">
            <v>-1.8581710272900067</v>
          </cell>
          <cell r="S6">
            <v>-0.20645364016870316</v>
          </cell>
          <cell r="T6">
            <v>-0.49370576781512021</v>
          </cell>
          <cell r="U6">
            <v>0.21543026915764019</v>
          </cell>
          <cell r="V6">
            <v>0.37702724411312971</v>
          </cell>
          <cell r="W6">
            <v>0.27378718416299019</v>
          </cell>
          <cell r="X6">
            <v>0.22440689814659986</v>
          </cell>
          <cell r="Y6">
            <v>0.14363047711180954</v>
          </cell>
          <cell r="AA6">
            <v>0</v>
          </cell>
          <cell r="AB6">
            <v>-1.8581710272900067</v>
          </cell>
          <cell r="AC6">
            <v>-0.20645364016870316</v>
          </cell>
          <cell r="AD6">
            <v>-0.49370576781512021</v>
          </cell>
          <cell r="AE6">
            <v>0.21543026915764019</v>
          </cell>
          <cell r="AF6">
            <v>0.37702724411312971</v>
          </cell>
          <cell r="AG6">
            <v>0.27378718416299019</v>
          </cell>
          <cell r="AH6">
            <v>0.22440689814659986</v>
          </cell>
          <cell r="AI6">
            <v>0.14363047711180954</v>
          </cell>
          <cell r="AK6">
            <v>0</v>
          </cell>
          <cell r="AL6">
            <v>-0.9</v>
          </cell>
          <cell r="AM6">
            <v>-0.5</v>
          </cell>
          <cell r="AN6">
            <v>-0.2</v>
          </cell>
          <cell r="AO6">
            <v>-0.4</v>
          </cell>
          <cell r="AP6">
            <v>-0.2</v>
          </cell>
          <cell r="AQ6">
            <v>-0.2</v>
          </cell>
          <cell r="AR6">
            <v>-0.2</v>
          </cell>
          <cell r="AS6">
            <v>-0.2</v>
          </cell>
        </row>
        <row r="7">
          <cell r="B7"/>
          <cell r="C7"/>
          <cell r="D7"/>
          <cell r="E7"/>
          <cell r="F7"/>
          <cell r="G7"/>
          <cell r="H7"/>
          <cell r="I7"/>
          <cell r="J7"/>
          <cell r="K7"/>
          <cell r="M7"/>
          <cell r="N7"/>
        </row>
        <row r="8">
          <cell r="B8" t="str">
            <v>Real PCE</v>
          </cell>
          <cell r="C8"/>
          <cell r="D8"/>
          <cell r="E8"/>
          <cell r="F8"/>
          <cell r="G8"/>
          <cell r="H8"/>
          <cell r="I8"/>
          <cell r="J8"/>
          <cell r="K8"/>
          <cell r="M8">
            <v>0</v>
          </cell>
          <cell r="N8">
            <v>-1.2</v>
          </cell>
          <cell r="Q8">
            <v>0</v>
          </cell>
          <cell r="R8">
            <v>-0.55056919327111309</v>
          </cell>
          <cell r="S8">
            <v>-0.3</v>
          </cell>
          <cell r="T8">
            <v>-0.19449068590154317</v>
          </cell>
          <cell r="U8">
            <v>-0.1</v>
          </cell>
          <cell r="V8">
            <v>-0.1</v>
          </cell>
          <cell r="W8">
            <v>2.9860135644219743E-2</v>
          </cell>
          <cell r="X8">
            <v>5.4941757917719491E-2</v>
          </cell>
          <cell r="Y8">
            <v>4.2080112942655346E-2</v>
          </cell>
          <cell r="AA8">
            <v>0</v>
          </cell>
          <cell r="AB8">
            <v>-0.55056919327111309</v>
          </cell>
          <cell r="AC8">
            <v>-0.10771693258528725</v>
          </cell>
          <cell r="AD8">
            <v>-0.19449068590154317</v>
          </cell>
          <cell r="AE8">
            <v>-8.4383254688532472E-2</v>
          </cell>
          <cell r="AF8">
            <v>2.280056784040152E-2</v>
          </cell>
          <cell r="AG8">
            <v>2.9860135644219743E-2</v>
          </cell>
          <cell r="AH8">
            <v>5.4941757917719491E-2</v>
          </cell>
          <cell r="AI8">
            <v>4.2080112942655346E-2</v>
          </cell>
          <cell r="AK8">
            <v>0</v>
          </cell>
          <cell r="AL8">
            <v>-0.8</v>
          </cell>
          <cell r="AM8">
            <v>-0.3</v>
          </cell>
          <cell r="AN8">
            <v>-0.3</v>
          </cell>
          <cell r="AO8">
            <v>-0.3</v>
          </cell>
          <cell r="AP8">
            <v>-0.3</v>
          </cell>
          <cell r="AQ8">
            <v>-0.3</v>
          </cell>
          <cell r="AR8">
            <v>-0.3</v>
          </cell>
          <cell r="AS8">
            <v>-0.3</v>
          </cell>
        </row>
        <row r="9">
          <cell r="B9" t="str">
            <v>PCE goods</v>
          </cell>
          <cell r="C9"/>
          <cell r="D9"/>
          <cell r="E9"/>
          <cell r="F9"/>
          <cell r="G9"/>
          <cell r="H9"/>
          <cell r="I9"/>
          <cell r="J9"/>
          <cell r="K9"/>
          <cell r="M9"/>
          <cell r="N9"/>
        </row>
        <row r="10">
          <cell r="B10" t="str">
            <v>PCE services</v>
          </cell>
          <cell r="C10"/>
          <cell r="D10"/>
          <cell r="E10"/>
          <cell r="F10"/>
          <cell r="G10"/>
          <cell r="H10"/>
          <cell r="I10"/>
          <cell r="J10"/>
          <cell r="K10"/>
          <cell r="M10"/>
          <cell r="N10"/>
        </row>
        <row r="11">
          <cell r="B11" t="str">
            <v>PCE deflator</v>
          </cell>
          <cell r="C11"/>
          <cell r="D11"/>
          <cell r="E11"/>
          <cell r="F11"/>
          <cell r="G11"/>
          <cell r="H11"/>
          <cell r="I11"/>
          <cell r="J11"/>
          <cell r="K11"/>
          <cell r="M11"/>
          <cell r="N11"/>
          <cell r="Q11">
            <v>1.1495032329877492E-2</v>
          </cell>
          <cell r="R11">
            <v>3.8085878535281906E-2</v>
          </cell>
          <cell r="S11">
            <v>9.773068031304892E-3</v>
          </cell>
          <cell r="T11">
            <v>-4.1469200531166067E-3</v>
          </cell>
          <cell r="U11">
            <v>-8.6781677200079149E-3</v>
          </cell>
          <cell r="V11">
            <v>-5.9795794857903928E-3</v>
          </cell>
          <cell r="AA11">
            <v>1.1495032329877492E-2</v>
          </cell>
          <cell r="AB11">
            <v>3.8085878535281906E-2</v>
          </cell>
          <cell r="AC11">
            <v>9.773068031304892E-3</v>
          </cell>
          <cell r="AD11">
            <v>-4.1469200531166067E-3</v>
          </cell>
          <cell r="AE11">
            <v>-8.6781677200079149E-3</v>
          </cell>
          <cell r="AF11">
            <v>-5.9795794857903928E-3</v>
          </cell>
          <cell r="AK11">
            <v>1.1495032329877492E-2</v>
          </cell>
          <cell r="AL11">
            <v>5.5340369930981639E-2</v>
          </cell>
          <cell r="AM11">
            <v>2.4632212135451768E-2</v>
          </cell>
          <cell r="AN11">
            <v>-8.210737378483924E-3</v>
          </cell>
          <cell r="AO11">
            <v>-8.210737378483924E-3</v>
          </cell>
          <cell r="AP11">
            <v>0</v>
          </cell>
        </row>
        <row r="12">
          <cell r="B12" t="str">
            <v>Real GFCF</v>
          </cell>
          <cell r="C12"/>
          <cell r="D12"/>
          <cell r="E12"/>
          <cell r="F12"/>
          <cell r="G12"/>
          <cell r="H12"/>
          <cell r="I12"/>
          <cell r="J12"/>
          <cell r="K12"/>
          <cell r="M12">
            <v>0</v>
          </cell>
          <cell r="N12">
            <v>-2.5</v>
          </cell>
          <cell r="Q12">
            <v>0</v>
          </cell>
          <cell r="R12">
            <v>-1.1000000000000001</v>
          </cell>
          <cell r="S12">
            <v>-0.3</v>
          </cell>
          <cell r="T12">
            <v>-0.4</v>
          </cell>
          <cell r="U12">
            <v>-0.45</v>
          </cell>
          <cell r="V12">
            <v>-0.55000000000000004</v>
          </cell>
          <cell r="W12">
            <v>0.11351393919751107</v>
          </cell>
          <cell r="X12">
            <v>0.17708003855756571</v>
          </cell>
          <cell r="Y12">
            <v>0.13438807329490654</v>
          </cell>
          <cell r="AA12">
            <v>0</v>
          </cell>
          <cell r="AB12">
            <v>-0.82585378990666958</v>
          </cell>
          <cell r="AC12">
            <v>-0.25134168876743956</v>
          </cell>
          <cell r="AD12">
            <v>-0.14105710955152406</v>
          </cell>
          <cell r="AE12">
            <v>-0.1599239800780079</v>
          </cell>
          <cell r="AF12">
            <v>5.2355295324833184E-2</v>
          </cell>
          <cell r="AG12">
            <v>5.6756969598755536E-2</v>
          </cell>
          <cell r="AH12">
            <v>8.8540019278782855E-2</v>
          </cell>
          <cell r="AI12">
            <v>6.719403664745327E-2</v>
          </cell>
          <cell r="AK12">
            <v>0</v>
          </cell>
          <cell r="AL12">
            <v>-1.2</v>
          </cell>
          <cell r="AM12">
            <v>-0.6</v>
          </cell>
          <cell r="AN12">
            <v>-0.2</v>
          </cell>
          <cell r="AO12">
            <v>-0.5</v>
          </cell>
          <cell r="AP12">
            <v>-0.4</v>
          </cell>
          <cell r="AQ12">
            <v>-0.4</v>
          </cell>
          <cell r="AR12">
            <v>-0.4</v>
          </cell>
          <cell r="AS12">
            <v>-0.4</v>
          </cell>
        </row>
        <row r="13">
          <cell r="B13" t="str">
            <v>Real Exports</v>
          </cell>
          <cell r="C13"/>
          <cell r="D13"/>
          <cell r="E13"/>
          <cell r="F13"/>
          <cell r="G13"/>
          <cell r="H13"/>
          <cell r="I13"/>
          <cell r="J13"/>
          <cell r="K13"/>
          <cell r="M13">
            <v>0</v>
          </cell>
          <cell r="N13">
            <v>-2.2999999999999998</v>
          </cell>
          <cell r="Q13">
            <v>0</v>
          </cell>
          <cell r="R13">
            <v>-3</v>
          </cell>
          <cell r="S13">
            <v>-0.7</v>
          </cell>
          <cell r="T13">
            <v>0</v>
          </cell>
          <cell r="U13">
            <v>0.2</v>
          </cell>
          <cell r="V13">
            <v>0.3</v>
          </cell>
          <cell r="W13">
            <v>0.11781211839631078</v>
          </cell>
          <cell r="X13">
            <v>0.16228697431026362</v>
          </cell>
          <cell r="Y13">
            <v>0.1221735495101538</v>
          </cell>
          <cell r="AA13">
            <v>0</v>
          </cell>
          <cell r="AB13">
            <v>-0.96349608822444788</v>
          </cell>
          <cell r="AC13">
            <v>-0.1735435837093342</v>
          </cell>
          <cell r="AD13">
            <v>-0.20303817511441435</v>
          </cell>
          <cell r="AE13">
            <v>-0.20347990945188155</v>
          </cell>
          <cell r="AF13">
            <v>8.05825587303588E-2</v>
          </cell>
          <cell r="AG13">
            <v>7.8541412264207189E-2</v>
          </cell>
          <cell r="AH13">
            <v>0.10819131620684241</v>
          </cell>
          <cell r="AI13">
            <v>8.14490330067692E-2</v>
          </cell>
          <cell r="AK13">
            <v>0</v>
          </cell>
          <cell r="AL13">
            <v>-1.4</v>
          </cell>
          <cell r="AM13">
            <v>-0.5</v>
          </cell>
          <cell r="AN13">
            <v>-0.3</v>
          </cell>
          <cell r="AO13">
            <v>-0.6</v>
          </cell>
          <cell r="AP13">
            <v>-0.4</v>
          </cell>
          <cell r="AQ13">
            <v>-0.4</v>
          </cell>
          <cell r="AR13">
            <v>-0.4</v>
          </cell>
          <cell r="AS13">
            <v>-0.4</v>
          </cell>
        </row>
        <row r="14">
          <cell r="B14" t="str">
            <v xml:space="preserve">Real Imports </v>
          </cell>
          <cell r="C14"/>
          <cell r="D14"/>
          <cell r="E14"/>
          <cell r="F14"/>
          <cell r="G14"/>
          <cell r="H14"/>
          <cell r="I14"/>
          <cell r="J14"/>
          <cell r="K14"/>
          <cell r="M14">
            <v>0</v>
          </cell>
          <cell r="N14">
            <v>-2.4</v>
          </cell>
          <cell r="Q14">
            <v>0</v>
          </cell>
          <cell r="R14">
            <v>-2.2999999999999998</v>
          </cell>
          <cell r="S14">
            <v>-0.5</v>
          </cell>
          <cell r="T14">
            <v>-0.26608767682891399</v>
          </cell>
          <cell r="U14">
            <v>0.1</v>
          </cell>
          <cell r="V14">
            <v>0.2</v>
          </cell>
          <cell r="W14">
            <v>0.10758733581814317</v>
          </cell>
          <cell r="X14">
            <v>0.13439304544425434</v>
          </cell>
          <cell r="Y14">
            <v>0.10045569481919059</v>
          </cell>
          <cell r="AA14">
            <v>0</v>
          </cell>
          <cell r="AB14">
            <v>-1.0323172373833369</v>
          </cell>
          <cell r="AC14">
            <v>-0.22441082106979082</v>
          </cell>
          <cell r="AD14">
            <v>-0.26608767682891399</v>
          </cell>
          <cell r="AE14">
            <v>-0.24125027214661898</v>
          </cell>
          <cell r="AF14">
            <v>0.11821890993772644</v>
          </cell>
          <cell r="AG14">
            <v>0.10758733581814317</v>
          </cell>
          <cell r="AH14">
            <v>0.13439304544425434</v>
          </cell>
          <cell r="AI14">
            <v>0.10045569481919059</v>
          </cell>
          <cell r="AK14">
            <v>0</v>
          </cell>
          <cell r="AL14">
            <v>-1.5</v>
          </cell>
          <cell r="AM14">
            <v>-0.6</v>
          </cell>
          <cell r="AN14">
            <v>-0.4</v>
          </cell>
          <cell r="AO14">
            <v>-0.7</v>
          </cell>
          <cell r="AP14">
            <v>-0.4</v>
          </cell>
          <cell r="AQ14">
            <v>-0.4</v>
          </cell>
          <cell r="AR14">
            <v>-0.4</v>
          </cell>
          <cell r="AS14">
            <v>-0.4</v>
          </cell>
        </row>
        <row r="15">
          <cell r="B15" t="str">
            <v xml:space="preserve">Employment </v>
          </cell>
          <cell r="C15"/>
          <cell r="D15"/>
          <cell r="E15"/>
          <cell r="F15"/>
          <cell r="G15"/>
          <cell r="H15"/>
          <cell r="I15"/>
          <cell r="J15"/>
          <cell r="K15"/>
          <cell r="M15">
            <v>0</v>
          </cell>
          <cell r="N15">
            <v>-0.62455111442531175</v>
          </cell>
          <cell r="Q15">
            <v>0</v>
          </cell>
          <cell r="R15">
            <v>-0.41292689495333479</v>
          </cell>
          <cell r="S15">
            <v>-0.12567084438371978</v>
          </cell>
          <cell r="T15">
            <v>-0.13144118418704365</v>
          </cell>
          <cell r="U15">
            <v>0</v>
          </cell>
          <cell r="V15">
            <v>4.970036716702142E-2</v>
          </cell>
          <cell r="W15">
            <v>4.653218702058759E-2</v>
          </cell>
          <cell r="X15">
            <v>6.0646090412774134E-2</v>
          </cell>
          <cell r="Y15">
            <v>4.5476181956489836E-2</v>
          </cell>
          <cell r="AA15">
            <v>0</v>
          </cell>
          <cell r="AB15">
            <v>-0.41292689495333479</v>
          </cell>
          <cell r="AC15">
            <v>-0.12567084438371978</v>
          </cell>
          <cell r="AD15">
            <v>-0.13144118418704365</v>
          </cell>
          <cell r="AE15">
            <v>-0.15686701745808651</v>
          </cell>
          <cell r="AF15">
            <v>4.970036716702142E-2</v>
          </cell>
          <cell r="AG15">
            <v>4.653218702058759E-2</v>
          </cell>
          <cell r="AH15">
            <v>6.0646090412774134E-2</v>
          </cell>
          <cell r="AI15">
            <v>4.5476181956489836E-2</v>
          </cell>
          <cell r="AK15">
            <v>0</v>
          </cell>
          <cell r="AL15">
            <v>-0.6</v>
          </cell>
          <cell r="AM15">
            <v>-0.3</v>
          </cell>
          <cell r="AN15">
            <v>-0.2</v>
          </cell>
          <cell r="AO15">
            <v>-0.4</v>
          </cell>
          <cell r="AP15">
            <v>-0.2</v>
          </cell>
          <cell r="AQ15">
            <v>-0.2</v>
          </cell>
          <cell r="AR15">
            <v>-0.2</v>
          </cell>
          <cell r="AS15">
            <v>-0.2</v>
          </cell>
        </row>
        <row r="16">
          <cell r="B16" t="str">
            <v xml:space="preserve">Labour Force </v>
          </cell>
          <cell r="C16"/>
          <cell r="D16"/>
          <cell r="E16"/>
          <cell r="F16"/>
          <cell r="G16"/>
          <cell r="H16"/>
          <cell r="I16"/>
          <cell r="J16"/>
          <cell r="K16"/>
          <cell r="M16">
            <v>0</v>
          </cell>
          <cell r="Q16">
            <v>0</v>
          </cell>
          <cell r="R16">
            <v>-0.45703054242338287</v>
          </cell>
          <cell r="S16">
            <v>-0.11727681637565873</v>
          </cell>
          <cell r="T16">
            <v>4.9763040637399336E-2</v>
          </cell>
          <cell r="U16">
            <v>0.10413801264009492</v>
          </cell>
          <cell r="V16">
            <v>7.1754953829484713E-2</v>
          </cell>
          <cell r="AA16">
            <v>0</v>
          </cell>
          <cell r="AB16">
            <v>-0.45703054242338287</v>
          </cell>
          <cell r="AC16">
            <v>-0.11727681637565873</v>
          </cell>
          <cell r="AD16">
            <v>4.9763040637399336E-2</v>
          </cell>
          <cell r="AE16">
            <v>0.10413801264009492</v>
          </cell>
          <cell r="AF16">
            <v>7.1754953829484713E-2</v>
          </cell>
          <cell r="AK16">
            <v>0</v>
          </cell>
          <cell r="AL16">
            <v>-0.66408443917177973</v>
          </cell>
          <cell r="AM16">
            <v>-0.29558654562542125</v>
          </cell>
          <cell r="AN16">
            <v>9.8528848541807088E-2</v>
          </cell>
          <cell r="AO16">
            <v>9.8528848541807088E-2</v>
          </cell>
          <cell r="AP16">
            <v>0</v>
          </cell>
        </row>
        <row r="17">
          <cell r="B17" t="str">
            <v xml:space="preserve">Unemployment rate </v>
          </cell>
          <cell r="C17"/>
          <cell r="D17"/>
          <cell r="E17"/>
          <cell r="F17"/>
          <cell r="G17"/>
          <cell r="H17"/>
          <cell r="I17"/>
          <cell r="J17"/>
          <cell r="K17"/>
          <cell r="M17"/>
          <cell r="Q17">
            <v>0</v>
          </cell>
          <cell r="R17">
            <v>0.20646344747666739</v>
          </cell>
          <cell r="S17">
            <v>0.21244590534104185</v>
          </cell>
          <cell r="T17">
            <v>0.3120422001176707</v>
          </cell>
          <cell r="U17">
            <v>0.2</v>
          </cell>
          <cell r="V17">
            <v>0.1</v>
          </cell>
          <cell r="W17">
            <v>0.15004846238731129</v>
          </cell>
          <cell r="X17">
            <v>9.9198085054191587E-2</v>
          </cell>
          <cell r="Y17">
            <v>0.10490031178293724</v>
          </cell>
          <cell r="AA17">
            <v>0</v>
          </cell>
          <cell r="AB17">
            <v>0.20646344747666739</v>
          </cell>
          <cell r="AC17">
            <v>0.21244590534104185</v>
          </cell>
          <cell r="AD17">
            <v>0.3120422001176707</v>
          </cell>
          <cell r="AE17">
            <v>0.31646263897538718</v>
          </cell>
          <cell r="AF17">
            <v>0.18697113120743358</v>
          </cell>
          <cell r="AG17">
            <v>0.15004846238731129</v>
          </cell>
          <cell r="AH17">
            <v>9.9198085054191587E-2</v>
          </cell>
          <cell r="AI17">
            <v>0.10490031178293724</v>
          </cell>
          <cell r="AK17">
            <v>0</v>
          </cell>
          <cell r="AL17">
            <v>0.3</v>
          </cell>
          <cell r="AM17">
            <v>0.4</v>
          </cell>
          <cell r="AN17">
            <v>0.5</v>
          </cell>
          <cell r="AO17">
            <v>0.7</v>
          </cell>
          <cell r="AP17">
            <v>0.8</v>
          </cell>
          <cell r="AQ17">
            <v>0.9</v>
          </cell>
          <cell r="AR17">
            <v>1.05</v>
          </cell>
          <cell r="AS17">
            <v>1.2</v>
          </cell>
        </row>
        <row r="18">
          <cell r="B18" t="str">
            <v>Wages (Nominal)</v>
          </cell>
          <cell r="C18"/>
          <cell r="D18"/>
          <cell r="E18"/>
          <cell r="F18"/>
          <cell r="G18"/>
          <cell r="H18"/>
          <cell r="I18"/>
          <cell r="J18"/>
          <cell r="K18"/>
          <cell r="M18">
            <v>0</v>
          </cell>
          <cell r="Q18">
            <v>0</v>
          </cell>
          <cell r="R18">
            <v>-0.19042939267640951</v>
          </cell>
          <cell r="S18">
            <v>-4.8865340156524467E-2</v>
          </cell>
          <cell r="T18">
            <v>2.0734600265583047E-2</v>
          </cell>
          <cell r="U18">
            <v>4.3390838600039561E-2</v>
          </cell>
          <cell r="V18">
            <v>2.9897897428951964E-2</v>
          </cell>
          <cell r="AA18">
            <v>0</v>
          </cell>
          <cell r="AB18">
            <v>-0.19042939267640951</v>
          </cell>
          <cell r="AC18">
            <v>-4.8865340156524467E-2</v>
          </cell>
          <cell r="AD18">
            <v>2.0734600265583047E-2</v>
          </cell>
          <cell r="AE18">
            <v>4.3390838600039561E-2</v>
          </cell>
          <cell r="AF18">
            <v>2.9897897428951964E-2</v>
          </cell>
          <cell r="AK18">
            <v>0</v>
          </cell>
          <cell r="AL18">
            <v>-0.27670184965490818</v>
          </cell>
          <cell r="AM18">
            <v>-0.12316106067725885</v>
          </cell>
          <cell r="AN18">
            <v>4.1053686892419616E-2</v>
          </cell>
          <cell r="AO18">
            <v>4.1053686892419616E-2</v>
          </cell>
          <cell r="AP18">
            <v>0</v>
          </cell>
        </row>
        <row r="19">
          <cell r="B19" t="str">
            <v>Personal Disposable Income (Nominal)</v>
          </cell>
          <cell r="C19"/>
          <cell r="D19"/>
          <cell r="E19"/>
          <cell r="F19"/>
          <cell r="G19"/>
          <cell r="H19"/>
          <cell r="I19"/>
          <cell r="J19"/>
          <cell r="K19"/>
          <cell r="M19">
            <v>0</v>
          </cell>
          <cell r="Q19">
            <v>0</v>
          </cell>
          <cell r="R19">
            <v>-1.5234351414112761</v>
          </cell>
          <cell r="S19">
            <v>-0.39092272125219574</v>
          </cell>
          <cell r="T19">
            <v>0.16587680212466438</v>
          </cell>
          <cell r="U19">
            <v>0.34712670880031649</v>
          </cell>
          <cell r="V19">
            <v>0.23918317943161571</v>
          </cell>
          <cell r="AA19">
            <v>0</v>
          </cell>
          <cell r="AB19">
            <v>-1.5234351414112761</v>
          </cell>
          <cell r="AC19">
            <v>-0.39092272125219574</v>
          </cell>
          <cell r="AD19">
            <v>0.16587680212466438</v>
          </cell>
          <cell r="AE19">
            <v>0.34712670880031649</v>
          </cell>
          <cell r="AF19">
            <v>0.23918317943161571</v>
          </cell>
          <cell r="AK19">
            <v>0</v>
          </cell>
          <cell r="AL19">
            <v>-2.2136147972392655</v>
          </cell>
          <cell r="AM19">
            <v>-0.98528848541807068</v>
          </cell>
          <cell r="AN19">
            <v>0.32842949513935688</v>
          </cell>
          <cell r="AO19">
            <v>0.32842949513935688</v>
          </cell>
          <cell r="AP19">
            <v>0</v>
          </cell>
        </row>
        <row r="20">
          <cell r="B20"/>
          <cell r="C20"/>
          <cell r="D20"/>
          <cell r="E20"/>
          <cell r="F20"/>
          <cell r="G20"/>
          <cell r="H20"/>
          <cell r="I20"/>
          <cell r="J20"/>
          <cell r="K20"/>
          <cell r="M20"/>
        </row>
        <row r="21">
          <cell r="B21"/>
          <cell r="C21"/>
          <cell r="D21"/>
          <cell r="E21"/>
          <cell r="F21"/>
          <cell r="G21"/>
          <cell r="H21"/>
          <cell r="I21"/>
          <cell r="J21"/>
          <cell r="K21"/>
          <cell r="M21"/>
        </row>
        <row r="22">
          <cell r="B22"/>
          <cell r="C22"/>
          <cell r="D22"/>
          <cell r="E22"/>
          <cell r="F22"/>
          <cell r="G22"/>
          <cell r="H22"/>
          <cell r="I22"/>
          <cell r="J22"/>
          <cell r="K22"/>
          <cell r="M22"/>
        </row>
        <row r="23">
          <cell r="B23"/>
          <cell r="C23"/>
          <cell r="D23"/>
          <cell r="E23"/>
          <cell r="F23"/>
          <cell r="G23"/>
          <cell r="H23"/>
          <cell r="I23"/>
          <cell r="J23"/>
          <cell r="K23"/>
          <cell r="M23"/>
        </row>
        <row r="24">
          <cell r="B24"/>
          <cell r="C24"/>
          <cell r="D24"/>
          <cell r="E24"/>
          <cell r="F24"/>
          <cell r="G24"/>
          <cell r="H24"/>
          <cell r="I24"/>
          <cell r="J24"/>
          <cell r="K24"/>
          <cell r="M24"/>
          <cell r="W24"/>
        </row>
        <row r="25">
          <cell r="B25"/>
          <cell r="C25"/>
          <cell r="D25"/>
          <cell r="E25"/>
          <cell r="F25"/>
          <cell r="G25"/>
          <cell r="H25"/>
          <cell r="I25"/>
          <cell r="J25"/>
          <cell r="K25"/>
          <cell r="M25"/>
          <cell r="W25"/>
        </row>
        <row r="26">
          <cell r="B26"/>
          <cell r="C26"/>
          <cell r="D26"/>
          <cell r="E26"/>
          <cell r="F26"/>
          <cell r="G26"/>
          <cell r="H26"/>
          <cell r="I26"/>
          <cell r="J26"/>
          <cell r="K26"/>
          <cell r="M26"/>
          <cell r="V26">
            <v>2021</v>
          </cell>
          <cell r="W26" t="str">
            <v>LR</v>
          </cell>
        </row>
        <row r="27">
          <cell r="B27"/>
          <cell r="C27"/>
          <cell r="D27"/>
          <cell r="E27"/>
          <cell r="F27"/>
          <cell r="G27"/>
          <cell r="H27"/>
          <cell r="I27"/>
          <cell r="J27"/>
          <cell r="K27"/>
          <cell r="M27"/>
          <cell r="T27" t="str">
            <v>GDP</v>
          </cell>
          <cell r="V27">
            <v>-1.7999999999999998</v>
          </cell>
          <cell r="W27">
            <v>-1.4</v>
          </cell>
        </row>
        <row r="28">
          <cell r="B28"/>
          <cell r="C28"/>
          <cell r="D28"/>
          <cell r="E28"/>
          <cell r="F28"/>
          <cell r="G28"/>
          <cell r="H28"/>
          <cell r="I28"/>
          <cell r="J28"/>
          <cell r="K28"/>
          <cell r="M28"/>
          <cell r="T28" t="str">
            <v>GFCF</v>
          </cell>
          <cell r="V28">
            <v>-1.3</v>
          </cell>
          <cell r="W28">
            <v>-2.4999999999999996</v>
          </cell>
        </row>
        <row r="29">
          <cell r="B29"/>
          <cell r="C29"/>
          <cell r="D29"/>
          <cell r="E29"/>
          <cell r="F29"/>
          <cell r="G29"/>
          <cell r="H29"/>
          <cell r="I29"/>
          <cell r="J29"/>
          <cell r="K29"/>
          <cell r="T29" t="str">
            <v>Traded</v>
          </cell>
          <cell r="V29">
            <v>-3</v>
          </cell>
          <cell r="W29"/>
        </row>
        <row r="30">
          <cell r="B30" t="str">
            <v>COVID-19 (now calibrated in the counterfactual tab according to the Covid_forecasts tab)</v>
          </cell>
          <cell r="C30"/>
          <cell r="D30"/>
          <cell r="E30"/>
          <cell r="F30"/>
          <cell r="G30"/>
          <cell r="H30"/>
          <cell r="I30"/>
          <cell r="J30"/>
          <cell r="K30"/>
          <cell r="T30" t="str">
            <v>X</v>
          </cell>
          <cell r="V30">
            <v>-3.7</v>
          </cell>
          <cell r="W30">
            <v>-2.3000000000000003</v>
          </cell>
        </row>
        <row r="31">
          <cell r="B31" t="str">
            <v>Real GNI*</v>
          </cell>
          <cell r="C31"/>
          <cell r="D31"/>
          <cell r="E31"/>
          <cell r="F31"/>
          <cell r="G31"/>
          <cell r="H31"/>
          <cell r="I31"/>
          <cell r="J31"/>
          <cell r="K31"/>
          <cell r="M31">
            <v>0</v>
          </cell>
          <cell r="R31" t="e">
            <v>#REF!</v>
          </cell>
          <cell r="T31" t="str">
            <v>M</v>
          </cell>
          <cell r="V31">
            <v>-2.8</v>
          </cell>
          <cell r="W31">
            <v>-2.4</v>
          </cell>
        </row>
        <row r="32">
          <cell r="B32" t="str">
            <v>GDP deflator</v>
          </cell>
          <cell r="C32"/>
          <cell r="D32"/>
          <cell r="E32"/>
          <cell r="F32"/>
          <cell r="G32"/>
          <cell r="H32"/>
          <cell r="I32"/>
          <cell r="J32"/>
          <cell r="K32"/>
          <cell r="M32"/>
          <cell r="T32" t="str">
            <v>PCE</v>
          </cell>
          <cell r="V32">
            <v>-0.8</v>
          </cell>
          <cell r="W32">
            <v>-1.2000000000000002</v>
          </cell>
        </row>
        <row r="33">
          <cell r="B33" t="str">
            <v>Real PCE</v>
          </cell>
          <cell r="C33"/>
          <cell r="D33"/>
          <cell r="E33"/>
          <cell r="F33"/>
          <cell r="G33"/>
          <cell r="H33"/>
          <cell r="I33"/>
          <cell r="J33"/>
          <cell r="K33"/>
          <cell r="M33">
            <v>0</v>
          </cell>
        </row>
        <row r="34">
          <cell r="B34" t="str">
            <v>PCE goods</v>
          </cell>
          <cell r="C34">
            <v>-0.14275124042547072</v>
          </cell>
          <cell r="D34">
            <v>1.5458706790116845</v>
          </cell>
          <cell r="E34">
            <v>1.8969073612220133</v>
          </cell>
          <cell r="F34">
            <v>0.51822777946895426</v>
          </cell>
          <cell r="G34">
            <v>0.55177938855309172</v>
          </cell>
          <cell r="H34">
            <v>-0.11248342371825437</v>
          </cell>
          <cell r="I34">
            <v>-0.3511405033850048</v>
          </cell>
          <cell r="J34"/>
          <cell r="K34"/>
          <cell r="M34"/>
        </row>
        <row r="35">
          <cell r="B35" t="str">
            <v>PCE services</v>
          </cell>
          <cell r="C35">
            <v>2.4630505221754362E-3</v>
          </cell>
          <cell r="D35">
            <v>4.2723787833331581</v>
          </cell>
          <cell r="E35">
            <v>8.4224988056253824</v>
          </cell>
          <cell r="F35">
            <v>1.9833052852954001</v>
          </cell>
          <cell r="G35">
            <v>1.2042628612229354</v>
          </cell>
          <cell r="H35">
            <v>0.81792287243673822</v>
          </cell>
          <cell r="I35">
            <v>0.56398009256546633</v>
          </cell>
          <cell r="J35"/>
          <cell r="K35"/>
          <cell r="M35"/>
        </row>
        <row r="36">
          <cell r="B36" t="str">
            <v>PCE deflator</v>
          </cell>
          <cell r="C36"/>
          <cell r="D36"/>
          <cell r="E36"/>
          <cell r="F36"/>
          <cell r="G36"/>
          <cell r="H36"/>
          <cell r="I36"/>
          <cell r="J36"/>
          <cell r="K36"/>
          <cell r="M36"/>
        </row>
        <row r="37">
          <cell r="B37" t="str">
            <v>Real GFCF</v>
          </cell>
          <cell r="C37"/>
          <cell r="D37"/>
          <cell r="E37"/>
          <cell r="F37"/>
          <cell r="G37"/>
          <cell r="H37"/>
          <cell r="I37"/>
          <cell r="J37"/>
          <cell r="K37"/>
          <cell r="M37">
            <v>0</v>
          </cell>
        </row>
        <row r="38">
          <cell r="B38" t="str">
            <v>Real Exports</v>
          </cell>
          <cell r="C38"/>
          <cell r="D38"/>
          <cell r="E38"/>
          <cell r="F38"/>
          <cell r="G38"/>
          <cell r="H38"/>
          <cell r="I38"/>
          <cell r="J38"/>
          <cell r="K38"/>
          <cell r="M38">
            <v>0</v>
          </cell>
        </row>
        <row r="39">
          <cell r="B39" t="str">
            <v xml:space="preserve">Real Imports </v>
          </cell>
          <cell r="C39"/>
          <cell r="D39"/>
          <cell r="E39"/>
          <cell r="F39"/>
          <cell r="G39"/>
          <cell r="H39"/>
          <cell r="I39"/>
          <cell r="J39"/>
          <cell r="K39"/>
          <cell r="M39">
            <v>0</v>
          </cell>
        </row>
        <row r="40">
          <cell r="B40" t="str">
            <v xml:space="preserve">Employment </v>
          </cell>
          <cell r="C40"/>
          <cell r="D40"/>
          <cell r="E40"/>
          <cell r="F40"/>
          <cell r="G40"/>
          <cell r="H40"/>
          <cell r="I40"/>
          <cell r="J40"/>
          <cell r="K40"/>
          <cell r="M40">
            <v>0</v>
          </cell>
        </row>
        <row r="41">
          <cell r="B41" t="str">
            <v xml:space="preserve">Labour Force </v>
          </cell>
          <cell r="C41"/>
          <cell r="D41"/>
          <cell r="E41"/>
          <cell r="F41"/>
          <cell r="G41"/>
          <cell r="H41"/>
          <cell r="I41"/>
          <cell r="J41"/>
          <cell r="K41"/>
          <cell r="M41">
            <v>0</v>
          </cell>
        </row>
        <row r="42">
          <cell r="B42" t="str">
            <v xml:space="preserve">Unemployment rate </v>
          </cell>
          <cell r="C42"/>
          <cell r="D42"/>
          <cell r="E42"/>
          <cell r="F42"/>
          <cell r="G42"/>
          <cell r="H42"/>
          <cell r="I42"/>
          <cell r="J42"/>
          <cell r="K42"/>
          <cell r="M42">
            <v>0</v>
          </cell>
          <cell r="N42"/>
        </row>
        <row r="43">
          <cell r="B43" t="str">
            <v>Wages (Nominal)</v>
          </cell>
          <cell r="C43"/>
          <cell r="D43"/>
          <cell r="E43"/>
          <cell r="F43"/>
          <cell r="G43"/>
          <cell r="H43"/>
          <cell r="I43"/>
          <cell r="J43"/>
          <cell r="K43"/>
          <cell r="M43">
            <v>0</v>
          </cell>
          <cell r="N43"/>
        </row>
        <row r="44">
          <cell r="B44" t="str">
            <v>Personal Disposable Income (Nominal)</v>
          </cell>
          <cell r="C44"/>
          <cell r="D44"/>
          <cell r="E44"/>
          <cell r="F44"/>
          <cell r="G44"/>
          <cell r="H44"/>
          <cell r="I44"/>
          <cell r="J44"/>
          <cell r="K44"/>
          <cell r="M44">
            <v>0</v>
          </cell>
          <cell r="N44"/>
        </row>
        <row r="45">
          <cell r="B45" t="str">
            <v>Population (thousands)</v>
          </cell>
          <cell r="C45"/>
          <cell r="D45"/>
          <cell r="E45"/>
          <cell r="F45"/>
          <cell r="G45"/>
          <cell r="H45"/>
          <cell r="I45"/>
          <cell r="J45"/>
          <cell r="K45"/>
          <cell r="M45"/>
          <cell r="Q45"/>
        </row>
        <row r="46">
          <cell r="B46" t="str">
            <v>Government Consumption</v>
          </cell>
          <cell r="C46">
            <v>1.6557528874978189E-2</v>
          </cell>
          <cell r="D46">
            <v>-1.6256707219917566E-2</v>
          </cell>
          <cell r="E46">
            <v>-2.1760371282653068E-14</v>
          </cell>
          <cell r="F46">
            <v>6.8611782921834674E-14</v>
          </cell>
          <cell r="G46">
            <v>-3.9968028886505635E-13</v>
          </cell>
          <cell r="H46">
            <v>-4.1744385725905886E-14</v>
          </cell>
          <cell r="I46">
            <v>1.1368683772161603E-13</v>
          </cell>
          <cell r="J46"/>
          <cell r="K46"/>
          <cell r="M46">
            <v>2.9812994577493868E-4</v>
          </cell>
        </row>
        <row r="47">
          <cell r="B47" t="str">
            <v>Underlying Machinery and Equipment</v>
          </cell>
          <cell r="C47">
            <v>-4.1934071759452962E-7</v>
          </cell>
          <cell r="D47">
            <v>-13.744740622179819</v>
          </cell>
          <cell r="E47">
            <v>2.1288950146062993</v>
          </cell>
          <cell r="F47">
            <v>2.9885975353954737</v>
          </cell>
          <cell r="G47">
            <v>6.8947567132628791</v>
          </cell>
          <cell r="H47">
            <v>6.7259416580198961</v>
          </cell>
          <cell r="I47">
            <v>6.2538087796568664</v>
          </cell>
          <cell r="J47"/>
          <cell r="K47"/>
          <cell r="M47">
            <v>9.9750748162522829</v>
          </cell>
        </row>
        <row r="48">
          <cell r="B48" t="str">
            <v>Building and Construction</v>
          </cell>
          <cell r="C48">
            <v>-0.76149352551039762</v>
          </cell>
          <cell r="D48">
            <v>-17.542496065635937</v>
          </cell>
          <cell r="E48">
            <v>20.120545413401338</v>
          </cell>
          <cell r="F48">
            <v>4.5665193313625174</v>
          </cell>
          <cell r="G48">
            <v>4.5795622253544277</v>
          </cell>
          <cell r="H48">
            <v>6.5001519071137048</v>
          </cell>
          <cell r="I48">
            <v>4.3355216251679991</v>
          </cell>
          <cell r="J48"/>
          <cell r="K48"/>
          <cell r="M48">
            <v>19.439943605609457</v>
          </cell>
        </row>
        <row r="49">
          <cell r="B49" t="str">
            <v>Of which: dwellings</v>
          </cell>
          <cell r="C49">
            <v>-1.4762613016887789</v>
          </cell>
          <cell r="D49">
            <v>8.4178644592746572</v>
          </cell>
          <cell r="E49">
            <v>22.145351732463798</v>
          </cell>
          <cell r="F49">
            <v>3.6556357874896968</v>
          </cell>
          <cell r="G49">
            <v>13.513084838025369</v>
          </cell>
          <cell r="H49">
            <v>10.399937371513735</v>
          </cell>
          <cell r="I49">
            <v>3.5042239733205864</v>
          </cell>
          <cell r="J49"/>
          <cell r="K49"/>
          <cell r="M49"/>
        </row>
        <row r="50">
          <cell r="B50" t="str">
            <v xml:space="preserve">                  improvements</v>
          </cell>
          <cell r="C50">
            <v>-1.1047575221559285</v>
          </cell>
          <cell r="D50">
            <v>-8.9437797626929161</v>
          </cell>
          <cell r="E50">
            <v>21.213086009205405</v>
          </cell>
          <cell r="F50">
            <v>8.2279823812699178</v>
          </cell>
          <cell r="G50">
            <v>6.1522828378413141</v>
          </cell>
          <cell r="H50">
            <v>5.8872121061078975</v>
          </cell>
          <cell r="I50">
            <v>4.567882791566598</v>
          </cell>
          <cell r="J50"/>
          <cell r="K50"/>
          <cell r="M50"/>
        </row>
        <row r="51">
          <cell r="B51" t="str">
            <v xml:space="preserve">                  other B&amp;C (roads, commercial etc)</v>
          </cell>
          <cell r="C51">
            <v>-0.4720449173723722</v>
          </cell>
          <cell r="D51">
            <v>-26.350570592755609</v>
          </cell>
          <cell r="E51">
            <v>19.056287502335348</v>
          </cell>
          <cell r="F51">
            <v>4.1476490456559238</v>
          </cell>
          <cell r="G51">
            <v>1.3936895674309748</v>
          </cell>
          <cell r="H51">
            <v>3.947133758869374</v>
          </cell>
          <cell r="I51">
            <v>3.2077156651246552</v>
          </cell>
          <cell r="J51"/>
          <cell r="K51"/>
          <cell r="M51"/>
        </row>
        <row r="52">
          <cell r="B52" t="str">
            <v xml:space="preserve">                  transfer costs</v>
          </cell>
          <cell r="C52">
            <v>-1.7139432151311595</v>
          </cell>
          <cell r="D52">
            <v>-1.2765620796157897</v>
          </cell>
          <cell r="E52">
            <v>29.806283099653861</v>
          </cell>
          <cell r="F52">
            <v>-7.9368987366757313</v>
          </cell>
          <cell r="G52">
            <v>0.55644311174776817</v>
          </cell>
          <cell r="H52">
            <v>5.569190142973012</v>
          </cell>
          <cell r="I52">
            <v>5.4774107813558839</v>
          </cell>
          <cell r="J52"/>
          <cell r="K52"/>
          <cell r="M52"/>
        </row>
        <row r="53">
          <cell r="B53" t="str">
            <v>HICP</v>
          </cell>
          <cell r="C53" t="e">
            <v>#N/A</v>
          </cell>
          <cell r="D53" t="e">
            <v>#N/A</v>
          </cell>
          <cell r="E53" t="e">
            <v>#N/A</v>
          </cell>
          <cell r="F53" t="e">
            <v>#N/A</v>
          </cell>
          <cell r="G53" t="e">
            <v>#N/A</v>
          </cell>
          <cell r="H53" t="e">
            <v>#N/A</v>
          </cell>
          <cell r="I53" t="e">
            <v>#N/A</v>
          </cell>
          <cell r="J53"/>
          <cell r="K53"/>
          <cell r="M53" t="e">
            <v>#N/A</v>
          </cell>
        </row>
        <row r="54">
          <cell r="B54"/>
          <cell r="C54"/>
          <cell r="D54"/>
          <cell r="E54"/>
          <cell r="F54"/>
          <cell r="G54"/>
          <cell r="H54"/>
          <cell r="I54"/>
          <cell r="J54"/>
          <cell r="K54"/>
          <cell r="M54"/>
        </row>
        <row r="55">
          <cell r="B55" t="str">
            <v>Total Shocks</v>
          </cell>
          <cell r="C55"/>
          <cell r="D55"/>
          <cell r="E55"/>
          <cell r="F55"/>
          <cell r="G55"/>
          <cell r="H55"/>
          <cell r="I55"/>
          <cell r="J55"/>
          <cell r="K55"/>
          <cell r="M55"/>
        </row>
        <row r="56">
          <cell r="A56" t="str">
            <v>MINg</v>
          </cell>
          <cell r="B56" t="str">
            <v>Real GNI* (C19)</v>
          </cell>
          <cell r="C56">
            <v>0</v>
          </cell>
          <cell r="D56">
            <v>0</v>
          </cell>
          <cell r="E56">
            <v>0</v>
          </cell>
          <cell r="F56">
            <v>0</v>
          </cell>
          <cell r="G56">
            <v>0</v>
          </cell>
          <cell r="H56">
            <v>0</v>
          </cell>
          <cell r="I56">
            <v>0</v>
          </cell>
          <cell r="J56"/>
          <cell r="K56"/>
          <cell r="M56"/>
        </row>
        <row r="57">
          <cell r="B57" t="str">
            <v>Real GDP (Brexit)</v>
          </cell>
          <cell r="C57">
            <v>0</v>
          </cell>
          <cell r="D57">
            <v>0</v>
          </cell>
          <cell r="E57">
            <v>0</v>
          </cell>
          <cell r="F57">
            <v>0</v>
          </cell>
          <cell r="G57">
            <v>0</v>
          </cell>
          <cell r="H57">
            <v>0</v>
          </cell>
          <cell r="I57">
            <v>0</v>
          </cell>
          <cell r="J57"/>
          <cell r="K57"/>
          <cell r="M57"/>
        </row>
        <row r="58">
          <cell r="A58" t="str">
            <v>PCRg</v>
          </cell>
          <cell r="B58" t="str">
            <v>Real PCE</v>
          </cell>
          <cell r="C58">
            <v>0</v>
          </cell>
          <cell r="D58">
            <v>0</v>
          </cell>
          <cell r="E58">
            <v>0</v>
          </cell>
          <cell r="F58">
            <v>0</v>
          </cell>
          <cell r="G58">
            <v>0</v>
          </cell>
          <cell r="H58">
            <v>0</v>
          </cell>
          <cell r="I58">
            <v>0</v>
          </cell>
          <cell r="J58"/>
          <cell r="K58"/>
          <cell r="M58"/>
        </row>
        <row r="59">
          <cell r="A59" t="str">
            <v>PCGRg</v>
          </cell>
          <cell r="B59" t="str">
            <v>PCE goods</v>
          </cell>
          <cell r="C59">
            <v>-0.14275124042547072</v>
          </cell>
          <cell r="D59">
            <v>1.5458706790116845</v>
          </cell>
          <cell r="E59">
            <v>1.8969073612220133</v>
          </cell>
          <cell r="F59">
            <v>0.51822777946895426</v>
          </cell>
          <cell r="G59">
            <v>0.55177938855309172</v>
          </cell>
          <cell r="H59">
            <v>-0.11248342371825437</v>
          </cell>
          <cell r="I59">
            <v>-0.3511405033850048</v>
          </cell>
          <cell r="J59"/>
          <cell r="K59"/>
          <cell r="M59"/>
        </row>
        <row r="60">
          <cell r="A60" t="str">
            <v>PCSRg</v>
          </cell>
          <cell r="B60" t="str">
            <v>PCE services</v>
          </cell>
          <cell r="C60">
            <v>2.4630505221754362E-3</v>
          </cell>
          <cell r="D60">
            <v>4.2723787833331581</v>
          </cell>
          <cell r="E60">
            <v>8.4224988056253824</v>
          </cell>
          <cell r="F60">
            <v>1.9833052852954001</v>
          </cell>
          <cell r="G60">
            <v>1.2042628612229354</v>
          </cell>
          <cell r="H60">
            <v>0.81792287243673822</v>
          </cell>
          <cell r="I60">
            <v>0.56398009256546633</v>
          </cell>
          <cell r="J60"/>
          <cell r="K60"/>
          <cell r="M60"/>
        </row>
        <row r="61">
          <cell r="A61" t="str">
            <v>PCP</v>
          </cell>
          <cell r="B61" t="str">
            <v>PCE deflator</v>
          </cell>
          <cell r="C61">
            <v>0</v>
          </cell>
          <cell r="D61">
            <v>0</v>
          </cell>
          <cell r="E61">
            <v>0</v>
          </cell>
          <cell r="F61">
            <v>0</v>
          </cell>
          <cell r="G61">
            <v>0</v>
          </cell>
          <cell r="H61">
            <v>0</v>
          </cell>
          <cell r="I61">
            <v>0</v>
          </cell>
          <cell r="J61"/>
          <cell r="K61"/>
          <cell r="M61"/>
        </row>
        <row r="62">
          <cell r="A62" t="str">
            <v>UIRg</v>
          </cell>
          <cell r="B62" t="str">
            <v>Real GFCF</v>
          </cell>
          <cell r="C62">
            <v>0</v>
          </cell>
          <cell r="D62">
            <v>0</v>
          </cell>
          <cell r="E62">
            <v>0</v>
          </cell>
          <cell r="F62">
            <v>0</v>
          </cell>
          <cell r="G62">
            <v>0</v>
          </cell>
          <cell r="H62">
            <v>0</v>
          </cell>
          <cell r="I62">
            <v>0</v>
          </cell>
          <cell r="J62"/>
          <cell r="K62"/>
          <cell r="M62"/>
        </row>
        <row r="63">
          <cell r="A63" t="str">
            <v>XTRg</v>
          </cell>
          <cell r="B63" t="str">
            <v>Real Exports</v>
          </cell>
          <cell r="C63">
            <v>0</v>
          </cell>
          <cell r="D63">
            <v>0</v>
          </cell>
          <cell r="E63">
            <v>0</v>
          </cell>
          <cell r="F63">
            <v>0</v>
          </cell>
          <cell r="G63">
            <v>0</v>
          </cell>
          <cell r="H63">
            <v>0</v>
          </cell>
          <cell r="I63">
            <v>0</v>
          </cell>
          <cell r="J63"/>
          <cell r="K63"/>
          <cell r="M63"/>
        </row>
        <row r="64">
          <cell r="A64" t="str">
            <v>MTRg</v>
          </cell>
          <cell r="B64" t="str">
            <v xml:space="preserve">Real Imports </v>
          </cell>
          <cell r="C64">
            <v>0</v>
          </cell>
          <cell r="D64">
            <v>0</v>
          </cell>
          <cell r="E64">
            <v>0</v>
          </cell>
          <cell r="F64">
            <v>0</v>
          </cell>
          <cell r="G64">
            <v>0</v>
          </cell>
          <cell r="H64">
            <v>0</v>
          </cell>
          <cell r="I64">
            <v>0</v>
          </cell>
          <cell r="J64"/>
          <cell r="K64"/>
          <cell r="M64"/>
        </row>
        <row r="65">
          <cell r="A65" t="str">
            <v>EMPg</v>
          </cell>
          <cell r="B65" t="str">
            <v xml:space="preserve">Employment </v>
          </cell>
          <cell r="C65">
            <v>0</v>
          </cell>
          <cell r="D65">
            <v>0</v>
          </cell>
          <cell r="E65">
            <v>0</v>
          </cell>
          <cell r="F65">
            <v>0</v>
          </cell>
          <cell r="G65">
            <v>0</v>
          </cell>
          <cell r="H65">
            <v>0</v>
          </cell>
          <cell r="I65">
            <v>0</v>
          </cell>
          <cell r="J65"/>
          <cell r="K65"/>
          <cell r="M65"/>
        </row>
        <row r="66">
          <cell r="A66" t="str">
            <v>LFg</v>
          </cell>
          <cell r="B66" t="str">
            <v xml:space="preserve">Labour Force </v>
          </cell>
          <cell r="C66">
            <v>0</v>
          </cell>
          <cell r="D66">
            <v>0</v>
          </cell>
          <cell r="E66">
            <v>0</v>
          </cell>
          <cell r="F66">
            <v>0</v>
          </cell>
          <cell r="G66">
            <v>0</v>
          </cell>
          <cell r="H66">
            <v>0</v>
          </cell>
          <cell r="I66">
            <v>0</v>
          </cell>
          <cell r="J66"/>
          <cell r="K66"/>
          <cell r="M66"/>
        </row>
        <row r="67">
          <cell r="A67" t="str">
            <v>UNEMPLF</v>
          </cell>
          <cell r="B67" t="str">
            <v xml:space="preserve">Unemployment rate </v>
          </cell>
          <cell r="C67">
            <v>0</v>
          </cell>
          <cell r="D67">
            <v>0</v>
          </cell>
          <cell r="E67">
            <v>0</v>
          </cell>
          <cell r="F67">
            <v>0</v>
          </cell>
          <cell r="G67">
            <v>0</v>
          </cell>
          <cell r="H67">
            <v>0</v>
          </cell>
          <cell r="I67">
            <v>0</v>
          </cell>
          <cell r="J67"/>
          <cell r="K67"/>
          <cell r="M67"/>
        </row>
        <row r="68">
          <cell r="A68" t="str">
            <v>WAG</v>
          </cell>
          <cell r="B68" t="str">
            <v>Wages (Nominal)</v>
          </cell>
          <cell r="C68">
            <v>0</v>
          </cell>
          <cell r="D68">
            <v>0</v>
          </cell>
          <cell r="E68">
            <v>0</v>
          </cell>
          <cell r="F68">
            <v>0</v>
          </cell>
          <cell r="G68">
            <v>0</v>
          </cell>
          <cell r="H68">
            <v>0</v>
          </cell>
          <cell r="I68">
            <v>0</v>
          </cell>
          <cell r="J68"/>
          <cell r="K68"/>
          <cell r="M68"/>
        </row>
        <row r="69">
          <cell r="A69" t="str">
            <v>PDIag</v>
          </cell>
          <cell r="B69" t="str">
            <v>Personal Disposable Income (Nominal)</v>
          </cell>
          <cell r="C69">
            <v>0</v>
          </cell>
          <cell r="D69">
            <v>0</v>
          </cell>
          <cell r="E69">
            <v>0</v>
          </cell>
          <cell r="F69">
            <v>0</v>
          </cell>
          <cell r="G69">
            <v>0</v>
          </cell>
          <cell r="H69">
            <v>0</v>
          </cell>
          <cell r="I69">
            <v>0</v>
          </cell>
          <cell r="J69"/>
          <cell r="K69"/>
          <cell r="M69"/>
        </row>
        <row r="70">
          <cell r="A70" t="str">
            <v>POPc</v>
          </cell>
          <cell r="B70" t="str">
            <v>Population (thousands)</v>
          </cell>
          <cell r="C70">
            <v>0</v>
          </cell>
          <cell r="D70">
            <v>0</v>
          </cell>
          <cell r="E70">
            <v>0</v>
          </cell>
          <cell r="F70">
            <v>0</v>
          </cell>
          <cell r="G70">
            <v>0</v>
          </cell>
          <cell r="H70">
            <v>0</v>
          </cell>
          <cell r="I70">
            <v>0</v>
          </cell>
          <cell r="J70"/>
          <cell r="K70"/>
          <cell r="M70"/>
        </row>
        <row r="71">
          <cell r="A71" t="str">
            <v>GCRg</v>
          </cell>
          <cell r="B71" t="str">
            <v>Government Consumption</v>
          </cell>
          <cell r="C71">
            <v>1.6557528874978189E-2</v>
          </cell>
          <cell r="D71">
            <v>-1.6256707219917566E-2</v>
          </cell>
          <cell r="E71">
            <v>-2.1760371282653068E-14</v>
          </cell>
          <cell r="F71">
            <v>6.8611782921834674E-14</v>
          </cell>
          <cell r="G71">
            <v>-3.9968028886505635E-13</v>
          </cell>
          <cell r="H71">
            <v>-4.1744385725905886E-14</v>
          </cell>
          <cell r="I71">
            <v>1.1368683772161603E-13</v>
          </cell>
          <cell r="J71"/>
          <cell r="K71"/>
          <cell r="M71"/>
        </row>
        <row r="72">
          <cell r="A72" t="str">
            <v>UMRg</v>
          </cell>
          <cell r="B72" t="str">
            <v>Underlying Machinery and Equipment</v>
          </cell>
          <cell r="C72">
            <v>-4.1934071759452962E-7</v>
          </cell>
          <cell r="D72">
            <v>-13.744740622179819</v>
          </cell>
          <cell r="E72">
            <v>2.1288950146062993</v>
          </cell>
          <cell r="F72">
            <v>2.9885975353954737</v>
          </cell>
          <cell r="G72">
            <v>6.8947567132628791</v>
          </cell>
          <cell r="H72">
            <v>6.7259416580198961</v>
          </cell>
          <cell r="I72">
            <v>6.2538087796568664</v>
          </cell>
          <cell r="J72"/>
          <cell r="K72"/>
          <cell r="M72"/>
        </row>
        <row r="73">
          <cell r="A73" t="str">
            <v>BCRg</v>
          </cell>
          <cell r="B73" t="str">
            <v>Building and Construction</v>
          </cell>
          <cell r="C73">
            <v>-0.76149352551039762</v>
          </cell>
          <cell r="D73">
            <v>-17.542496065635937</v>
          </cell>
          <cell r="E73">
            <v>20.120545413401338</v>
          </cell>
          <cell r="F73">
            <v>4.5665193313625174</v>
          </cell>
          <cell r="G73">
            <v>4.5795622253544277</v>
          </cell>
          <cell r="H73">
            <v>6.5001519071137048</v>
          </cell>
          <cell r="I73">
            <v>4.3355216251679991</v>
          </cell>
          <cell r="J73"/>
          <cell r="K73"/>
          <cell r="M73"/>
        </row>
        <row r="74">
          <cell r="A74" t="str">
            <v>DWRg</v>
          </cell>
          <cell r="B74" t="str">
            <v>Of which: dwellings</v>
          </cell>
          <cell r="C74">
            <v>-1.4762613016887789</v>
          </cell>
          <cell r="D74">
            <v>8.4178644592746572</v>
          </cell>
          <cell r="E74">
            <v>22.145351732463798</v>
          </cell>
          <cell r="F74">
            <v>3.6556357874896968</v>
          </cell>
          <cell r="G74">
            <v>13.513084838025369</v>
          </cell>
          <cell r="H74">
            <v>10.399937371513735</v>
          </cell>
          <cell r="I74">
            <v>3.5042239733205864</v>
          </cell>
          <cell r="J74"/>
          <cell r="K74"/>
          <cell r="M74"/>
        </row>
        <row r="75">
          <cell r="A75" t="str">
            <v>IMPRg</v>
          </cell>
          <cell r="B75" t="str">
            <v xml:space="preserve">                  improvements</v>
          </cell>
          <cell r="C75">
            <v>-1.1047575221559285</v>
          </cell>
          <cell r="D75">
            <v>-8.9437797626929161</v>
          </cell>
          <cell r="E75">
            <v>21.213086009205405</v>
          </cell>
          <cell r="F75">
            <v>8.2279823812699178</v>
          </cell>
          <cell r="G75">
            <v>6.1522828378413141</v>
          </cell>
          <cell r="H75">
            <v>5.8872121061078975</v>
          </cell>
          <cell r="I75">
            <v>4.567882791566598</v>
          </cell>
          <cell r="J75"/>
          <cell r="K75"/>
          <cell r="M75"/>
        </row>
        <row r="76">
          <cell r="A76" t="str">
            <v>RCRg</v>
          </cell>
          <cell r="B76" t="str">
            <v xml:space="preserve">                  other B&amp;C (roads, commercial etc)</v>
          </cell>
          <cell r="C76">
            <v>-0.4720449173723722</v>
          </cell>
          <cell r="D76">
            <v>-26.350570592755609</v>
          </cell>
          <cell r="E76">
            <v>19.056287502335348</v>
          </cell>
          <cell r="F76">
            <v>4.1476490456559238</v>
          </cell>
          <cell r="G76">
            <v>1.3936895674309748</v>
          </cell>
          <cell r="H76">
            <v>3.947133758869374</v>
          </cell>
          <cell r="I76">
            <v>3.2077156651246552</v>
          </cell>
          <cell r="J76"/>
          <cell r="K76"/>
          <cell r="M76"/>
        </row>
        <row r="77">
          <cell r="A77" t="str">
            <v>TCRg</v>
          </cell>
          <cell r="B77" t="str">
            <v xml:space="preserve">                  transfer costs</v>
          </cell>
          <cell r="C77">
            <v>-1.7139432151311595</v>
          </cell>
          <cell r="D77">
            <v>-1.2765620796157897</v>
          </cell>
          <cell r="E77">
            <v>29.806283099653861</v>
          </cell>
          <cell r="F77">
            <v>-7.9368987366757313</v>
          </cell>
          <cell r="G77">
            <v>0.55644311174776817</v>
          </cell>
          <cell r="H77">
            <v>5.569190142973012</v>
          </cell>
          <cell r="I77">
            <v>5.4774107813558839</v>
          </cell>
          <cell r="J77"/>
          <cell r="K77"/>
          <cell r="M77"/>
        </row>
        <row r="78">
          <cell r="A78" t="str">
            <v>HICPg</v>
          </cell>
          <cell r="B78" t="str">
            <v>HICP</v>
          </cell>
          <cell r="C78" t="e">
            <v>#N/A</v>
          </cell>
          <cell r="D78" t="e">
            <v>#N/A</v>
          </cell>
          <cell r="E78" t="e">
            <v>#N/A</v>
          </cell>
          <cell r="F78" t="e">
            <v>#N/A</v>
          </cell>
          <cell r="G78" t="e">
            <v>#N/A</v>
          </cell>
          <cell r="H78" t="e">
            <v>#N/A</v>
          </cell>
          <cell r="I78" t="e">
            <v>#N/A</v>
          </cell>
          <cell r="J78"/>
          <cell r="K78"/>
          <cell r="M78"/>
        </row>
        <row r="79">
          <cell r="B79"/>
          <cell r="C79"/>
          <cell r="D79"/>
          <cell r="E79"/>
          <cell r="F79"/>
          <cell r="G79"/>
          <cell r="H79"/>
          <cell r="I79"/>
          <cell r="J79"/>
          <cell r="K79"/>
          <cell r="M79"/>
        </row>
        <row r="80">
          <cell r="B80" t="str">
            <v>Results before shock impacts</v>
          </cell>
        </row>
        <row r="81">
          <cell r="A81" t="str">
            <v>MIRg</v>
          </cell>
          <cell r="B81" t="str">
            <v>Real GNI*</v>
          </cell>
          <cell r="C81">
            <v>0</v>
          </cell>
          <cell r="D81">
            <v>0</v>
          </cell>
          <cell r="E81">
            <v>0</v>
          </cell>
          <cell r="F81">
            <v>0</v>
          </cell>
          <cell r="G81">
            <v>0</v>
          </cell>
          <cell r="H81">
            <v>0</v>
          </cell>
          <cell r="I81">
            <v>0</v>
          </cell>
          <cell r="J81"/>
          <cell r="K81"/>
        </row>
        <row r="82">
          <cell r="B82"/>
          <cell r="C82"/>
          <cell r="D82"/>
          <cell r="E82"/>
          <cell r="F82"/>
          <cell r="G82"/>
          <cell r="H82"/>
          <cell r="I82"/>
          <cell r="J82"/>
          <cell r="K82"/>
        </row>
        <row r="83">
          <cell r="B83" t="str">
            <v>Real PCE</v>
          </cell>
          <cell r="C83">
            <v>-6.15575578233892</v>
          </cell>
          <cell r="D83">
            <v>2.24770037367598</v>
          </cell>
          <cell r="E83">
            <v>1.98532031334794</v>
          </cell>
          <cell r="F83">
            <v>1.5891439413697499</v>
          </cell>
          <cell r="G83">
            <v>1.66483876044214</v>
          </cell>
          <cell r="H83">
            <v>1.85521128872736</v>
          </cell>
          <cell r="I83">
            <v>2.1423505771901201</v>
          </cell>
          <cell r="J83"/>
          <cell r="K83"/>
        </row>
        <row r="84">
          <cell r="B84" t="str">
            <v>PCE goods</v>
          </cell>
          <cell r="C84">
            <v>-2.2461694455639001</v>
          </cell>
          <cell r="D84">
            <v>3.7027950233654798</v>
          </cell>
          <cell r="E84">
            <v>3.1652254970022198</v>
          </cell>
          <cell r="F84">
            <v>2.15592839065279</v>
          </cell>
          <cell r="G84">
            <v>2.0734207607292001</v>
          </cell>
          <cell r="H84">
            <v>2.2892268583659199</v>
          </cell>
          <cell r="I84">
            <v>2.6470276643409498</v>
          </cell>
          <cell r="J84"/>
          <cell r="K84"/>
        </row>
        <row r="85">
          <cell r="B85" t="str">
            <v>PCE services</v>
          </cell>
          <cell r="C85">
            <v>-8.8587787460169398</v>
          </cell>
          <cell r="D85">
            <v>1.1686813247112799</v>
          </cell>
          <cell r="E85">
            <v>1.08845061837532</v>
          </cell>
          <cell r="F85">
            <v>1.14946875315205</v>
          </cell>
          <cell r="G85">
            <v>1.34473319042713</v>
          </cell>
          <cell r="H85">
            <v>1.5127347732661001</v>
          </cell>
          <cell r="I85">
            <v>1.74106971994705</v>
          </cell>
          <cell r="J85"/>
          <cell r="K85"/>
        </row>
        <row r="86">
          <cell r="B86" t="str">
            <v>PCE deflator</v>
          </cell>
          <cell r="C86">
            <v>0.95790556375283598</v>
          </cell>
          <cell r="D86">
            <v>2.1061032083349298</v>
          </cell>
          <cell r="E86">
            <v>1.9876775697808799</v>
          </cell>
          <cell r="F86">
            <v>1.7710474834404299</v>
          </cell>
          <cell r="G86">
            <v>1.9102329391456001</v>
          </cell>
          <cell r="H86">
            <v>2.3600889062139898</v>
          </cell>
          <cell r="I86">
            <v>2.5781111060328099</v>
          </cell>
          <cell r="J86"/>
          <cell r="K86"/>
        </row>
        <row r="87">
          <cell r="B87" t="str">
            <v>Real GFCF</v>
          </cell>
          <cell r="C87">
            <v>-6.6769300946515999</v>
          </cell>
          <cell r="D87">
            <v>12.478929133367901</v>
          </cell>
          <cell r="E87">
            <v>1.2769482437627599</v>
          </cell>
          <cell r="F87">
            <v>1.5422644352089001</v>
          </cell>
          <cell r="G87">
            <v>-3.6467838498610503E-2</v>
          </cell>
          <cell r="H87">
            <v>-0.70863926112395503</v>
          </cell>
          <cell r="I87">
            <v>1.3225382854777701</v>
          </cell>
          <cell r="J87"/>
          <cell r="K87"/>
        </row>
        <row r="88">
          <cell r="B88" t="str">
            <v>Real Exports</v>
          </cell>
          <cell r="C88">
            <v>6.21192757048982</v>
          </cell>
          <cell r="D88">
            <v>8.0887038100265691</v>
          </cell>
          <cell r="E88">
            <v>7.7858654129099296</v>
          </cell>
          <cell r="F88">
            <v>7.9607860320065802</v>
          </cell>
          <cell r="G88">
            <v>7.5549485231801903</v>
          </cell>
          <cell r="H88">
            <v>7.1217617180357102</v>
          </cell>
          <cell r="I88">
            <v>7.8035015349593904</v>
          </cell>
          <cell r="J88"/>
          <cell r="K88"/>
        </row>
        <row r="89">
          <cell r="B89" t="str">
            <v xml:space="preserve">Real Imports </v>
          </cell>
          <cell r="C89">
            <v>-11.3047416069961</v>
          </cell>
          <cell r="D89">
            <v>13.0766069126104</v>
          </cell>
          <cell r="E89">
            <v>0.50995972685443602</v>
          </cell>
          <cell r="F89">
            <v>7.28620717512376</v>
          </cell>
          <cell r="G89">
            <v>4.9297698550660103</v>
          </cell>
          <cell r="H89">
            <v>5.1405950859341401</v>
          </cell>
          <cell r="I89">
            <v>5.3884559920403401</v>
          </cell>
          <cell r="J89"/>
          <cell r="K89"/>
        </row>
        <row r="90">
          <cell r="B90" t="str">
            <v xml:space="preserve">Employment </v>
          </cell>
          <cell r="C90">
            <v>-13.268586190194288</v>
          </cell>
          <cell r="D90">
            <v>2.3127207958716145</v>
          </cell>
          <cell r="E90">
            <v>10.131310303469032</v>
          </cell>
          <cell r="F90">
            <v>2.9517009706064634</v>
          </cell>
          <cell r="G90">
            <v>2.1597409581795679</v>
          </cell>
          <cell r="H90">
            <v>2.331523418069481</v>
          </cell>
          <cell r="I90">
            <v>2.3533720641435663</v>
          </cell>
          <cell r="J90"/>
          <cell r="K90"/>
        </row>
        <row r="91">
          <cell r="B91" t="str">
            <v xml:space="preserve">Labour Force </v>
          </cell>
          <cell r="C91">
            <v>0.73139386398615169</v>
          </cell>
          <cell r="D91">
            <v>-0.5762144873957542</v>
          </cell>
          <cell r="E91">
            <v>1.9965870339295755</v>
          </cell>
          <cell r="F91">
            <v>1.0847127414138402</v>
          </cell>
          <cell r="G91">
            <v>1.3798017676902807</v>
          </cell>
          <cell r="H91">
            <v>1.3961530947439904</v>
          </cell>
          <cell r="I91">
            <v>1.4308633268119708</v>
          </cell>
          <cell r="J91"/>
          <cell r="K91"/>
        </row>
        <row r="92">
          <cell r="B92" t="str">
            <v xml:space="preserve">Unemployment rate </v>
          </cell>
          <cell r="C92">
            <v>18.150234646405167</v>
          </cell>
          <cell r="D92">
            <v>15.7719438396527</v>
          </cell>
          <cell r="E92">
            <v>9.0543472188194105</v>
          </cell>
          <cell r="F92">
            <v>7.3746227715327342</v>
          </cell>
          <cell r="G92">
            <v>6.6620334739142848</v>
          </cell>
          <cell r="H92">
            <v>5.8009991914157073</v>
          </cell>
          <cell r="I92">
            <v>4.9442638897173037</v>
          </cell>
          <cell r="J92"/>
          <cell r="K92"/>
        </row>
        <row r="93">
          <cell r="B93" t="str">
            <v>Wages (Nominal)</v>
          </cell>
          <cell r="C93">
            <v>-0.37716777425214332</v>
          </cell>
          <cell r="D93">
            <v>2.447205283733453</v>
          </cell>
          <cell r="E93">
            <v>7.64819867954985</v>
          </cell>
          <cell r="F93">
            <v>4.8131743436991172</v>
          </cell>
          <cell r="G93">
            <v>5.5470122670685242</v>
          </cell>
          <cell r="H93">
            <v>5.9339711166736464</v>
          </cell>
          <cell r="I93">
            <v>6.2679587471057232</v>
          </cell>
          <cell r="J93"/>
          <cell r="K93"/>
        </row>
        <row r="94">
          <cell r="B94" t="str">
            <v>Personal Disposable Income (Nominal)</v>
          </cell>
          <cell r="C94">
            <v>4.2281718379901356</v>
          </cell>
          <cell r="D94">
            <v>2.1009339477234157</v>
          </cell>
          <cell r="E94">
            <v>4.9055546151421492</v>
          </cell>
          <cell r="F94">
            <v>4.056358081100031</v>
          </cell>
          <cell r="G94">
            <v>4.6318371978238071</v>
          </cell>
          <cell r="H94">
            <v>5.186261364610889</v>
          </cell>
          <cell r="I94">
            <v>5.6957224124880801</v>
          </cell>
          <cell r="J94"/>
          <cell r="K94"/>
        </row>
        <row r="95">
          <cell r="B95" t="str">
            <v>Population (thousands)</v>
          </cell>
          <cell r="C95">
            <v>4977.3999999999996</v>
          </cell>
          <cell r="D95">
            <v>5007.9500834007267</v>
          </cell>
          <cell r="E95">
            <v>5036.9793856913293</v>
          </cell>
          <cell r="F95">
            <v>5070.8911408871063</v>
          </cell>
          <cell r="G95">
            <v>5109.6189261437366</v>
          </cell>
          <cell r="H95">
            <v>5153.1900473500154</v>
          </cell>
          <cell r="I95">
            <v>5199.0946037588346</v>
          </cell>
          <cell r="J95"/>
          <cell r="K95"/>
        </row>
        <row r="96">
          <cell r="B96" t="str">
            <v>Government Consumption</v>
          </cell>
          <cell r="C96">
            <v>9.8497008609368102</v>
          </cell>
          <cell r="D96">
            <v>2</v>
          </cell>
          <cell r="E96">
            <v>0.89999999999996705</v>
          </cell>
          <cell r="F96">
            <v>1.1000000000000101</v>
          </cell>
          <cell r="G96">
            <v>2.3999999999999799</v>
          </cell>
          <cell r="H96">
            <v>2.8</v>
          </cell>
          <cell r="I96">
            <v>2.8</v>
          </cell>
          <cell r="J96"/>
          <cell r="K96"/>
        </row>
        <row r="97">
          <cell r="B97" t="str">
            <v>Underlying Machinery and Equipment</v>
          </cell>
          <cell r="C97">
            <v>0.60731064512433697</v>
          </cell>
          <cell r="D97">
            <v>6.8839502695363199</v>
          </cell>
          <cell r="E97">
            <v>4.6913293619003902</v>
          </cell>
          <cell r="F97">
            <v>2.6748204121083501</v>
          </cell>
          <cell r="G97">
            <v>1.49474595411731</v>
          </cell>
          <cell r="H97">
            <v>1.0142014932272401</v>
          </cell>
          <cell r="I97">
            <v>0.930275930887414</v>
          </cell>
          <cell r="J97"/>
          <cell r="K97"/>
        </row>
        <row r="98">
          <cell r="B98" t="str">
            <v>Building and Construction</v>
          </cell>
          <cell r="C98">
            <v>-9.0895290143838299</v>
          </cell>
          <cell r="D98">
            <v>14.529689525137201</v>
          </cell>
          <cell r="E98">
            <v>0.10900193177996099</v>
          </cell>
          <cell r="F98">
            <v>1.1371216187962001</v>
          </cell>
          <cell r="G98">
            <v>-0.59254833266695295</v>
          </cell>
          <cell r="H98">
            <v>-1.34744908424389</v>
          </cell>
          <cell r="I98">
            <v>1.4714665729812</v>
          </cell>
          <cell r="J98"/>
          <cell r="K98"/>
        </row>
        <row r="99">
          <cell r="B99" t="str">
            <v>Of which: dwellings</v>
          </cell>
          <cell r="C99">
            <v>-2.29100658055081</v>
          </cell>
          <cell r="D99">
            <v>-14.9832587686022</v>
          </cell>
          <cell r="E99">
            <v>-1.9158043872824999</v>
          </cell>
          <cell r="F99">
            <v>10.008254408508</v>
          </cell>
          <cell r="G99">
            <v>10.008254408508</v>
          </cell>
          <cell r="H99">
            <v>10.008254408508</v>
          </cell>
          <cell r="I99">
            <v>10.008254408508</v>
          </cell>
          <cell r="J99"/>
          <cell r="K99"/>
        </row>
        <row r="100">
          <cell r="B100" t="str">
            <v xml:space="preserve">                  improvements</v>
          </cell>
          <cell r="C100">
            <v>-11.9580924855491</v>
          </cell>
          <cell r="D100">
            <v>8.8826455309715993</v>
          </cell>
          <cell r="E100">
            <v>-0.98353866402408596</v>
          </cell>
          <cell r="F100">
            <v>0.73257076073442995</v>
          </cell>
          <cell r="G100">
            <v>1.53242785252822</v>
          </cell>
          <cell r="H100">
            <v>1.9030305571838599</v>
          </cell>
          <cell r="I100">
            <v>2.0742790783675402</v>
          </cell>
          <cell r="J100"/>
          <cell r="K100"/>
        </row>
        <row r="101">
          <cell r="B101" t="str">
            <v xml:space="preserve">                  other B&amp;C (roads, commercial etc)</v>
          </cell>
          <cell r="C101">
            <v>-9.52670910600607</v>
          </cell>
          <cell r="D101">
            <v>23.399350115553101</v>
          </cell>
          <cell r="E101">
            <v>1.17325984284595</v>
          </cell>
          <cell r="F101">
            <v>-1.2650696508437</v>
          </cell>
          <cell r="G101">
            <v>-3.1257947838653402</v>
          </cell>
          <cell r="H101">
            <v>-4.1953202952479103</v>
          </cell>
          <cell r="I101">
            <v>-0.49956937374551202</v>
          </cell>
          <cell r="J101"/>
          <cell r="K101"/>
        </row>
        <row r="102">
          <cell r="B102" t="str">
            <v xml:space="preserve">                  transfer costs</v>
          </cell>
          <cell r="C102">
            <v>-17.622080679405499</v>
          </cell>
          <cell r="D102">
            <v>3.45883319663593</v>
          </cell>
          <cell r="E102">
            <v>-9.5767357544725407</v>
          </cell>
          <cell r="F102">
            <v>19.892423262373701</v>
          </cell>
          <cell r="G102">
            <v>4.3306501618522502</v>
          </cell>
          <cell r="H102">
            <v>-0.68209686937301595</v>
          </cell>
          <cell r="I102">
            <v>-0.590317507755866</v>
          </cell>
          <cell r="J102"/>
          <cell r="K102"/>
        </row>
        <row r="103">
          <cell r="B103" t="str">
            <v>HICP</v>
          </cell>
          <cell r="C103">
            <v>-0.45909165436955801</v>
          </cell>
          <cell r="D103">
            <v>1.7292432822802499</v>
          </cell>
          <cell r="E103">
            <v>1.7498380170221499</v>
          </cell>
          <cell r="F103">
            <v>1.3959462498713999</v>
          </cell>
          <cell r="G103">
            <v>1.5594811069977701</v>
          </cell>
          <cell r="H103">
            <v>2.09790101679476</v>
          </cell>
          <cell r="I103">
            <v>2.3589245507311398</v>
          </cell>
          <cell r="J103"/>
          <cell r="K103"/>
        </row>
        <row r="105">
          <cell r="B105" t="str">
            <v>Results with shock impacts</v>
          </cell>
        </row>
        <row r="106">
          <cell r="B106" t="str">
            <v>Real GNI*</v>
          </cell>
          <cell r="C106">
            <v>0</v>
          </cell>
          <cell r="D106">
            <v>0</v>
          </cell>
          <cell r="E106">
            <v>0</v>
          </cell>
          <cell r="F106">
            <v>0</v>
          </cell>
          <cell r="G106">
            <v>0</v>
          </cell>
          <cell r="H106">
            <v>0</v>
          </cell>
          <cell r="I106">
            <v>0</v>
          </cell>
          <cell r="J106"/>
          <cell r="K106"/>
        </row>
        <row r="107">
          <cell r="B107"/>
          <cell r="C107"/>
          <cell r="D107"/>
          <cell r="E107"/>
          <cell r="F107"/>
          <cell r="G107"/>
          <cell r="H107"/>
          <cell r="I107"/>
          <cell r="J107"/>
          <cell r="K107"/>
        </row>
        <row r="108">
          <cell r="B108" t="str">
            <v>Real PCE</v>
          </cell>
          <cell r="C108">
            <v>-6.15575578233892</v>
          </cell>
          <cell r="D108">
            <v>2.24770037367598</v>
          </cell>
          <cell r="E108">
            <v>1.98532031334794</v>
          </cell>
          <cell r="F108">
            <v>1.5891439413697499</v>
          </cell>
          <cell r="G108">
            <v>1.66483876044214</v>
          </cell>
          <cell r="H108">
            <v>1.85521128872736</v>
          </cell>
          <cell r="I108">
            <v>2.1423505771901201</v>
          </cell>
          <cell r="J108"/>
          <cell r="K108"/>
        </row>
        <row r="109">
          <cell r="B109" t="str">
            <v>PCE goods</v>
          </cell>
          <cell r="C109">
            <v>-2.3889206859893708</v>
          </cell>
          <cell r="D109">
            <v>5.2486657023771643</v>
          </cell>
          <cell r="E109">
            <v>5.0621328582242331</v>
          </cell>
          <cell r="F109">
            <v>2.6741561701217442</v>
          </cell>
          <cell r="G109">
            <v>2.6252001492822918</v>
          </cell>
          <cell r="H109">
            <v>2.1767434346476655</v>
          </cell>
          <cell r="I109">
            <v>2.295887160955945</v>
          </cell>
          <cell r="J109"/>
          <cell r="K109"/>
        </row>
        <row r="110">
          <cell r="B110" t="str">
            <v>PCE services</v>
          </cell>
          <cell r="C110">
            <v>-8.8563156954947644</v>
          </cell>
          <cell r="D110">
            <v>5.4410601080444376</v>
          </cell>
          <cell r="E110">
            <v>9.5109494240007031</v>
          </cell>
          <cell r="F110">
            <v>3.1327740384474501</v>
          </cell>
          <cell r="G110">
            <v>2.5489960516500654</v>
          </cell>
          <cell r="H110">
            <v>2.3306576457028383</v>
          </cell>
          <cell r="I110">
            <v>2.3050498125125163</v>
          </cell>
          <cell r="J110"/>
          <cell r="K110"/>
        </row>
        <row r="111">
          <cell r="B111" t="str">
            <v>PCE deflator</v>
          </cell>
          <cell r="C111">
            <v>0.95790556375283598</v>
          </cell>
          <cell r="D111">
            <v>2.1061032083349298</v>
          </cell>
          <cell r="E111">
            <v>1.9876775697808799</v>
          </cell>
          <cell r="F111">
            <v>1.7710474834404299</v>
          </cell>
          <cell r="G111">
            <v>1.9102329391456001</v>
          </cell>
          <cell r="H111">
            <v>2.3600889062139898</v>
          </cell>
          <cell r="I111">
            <v>2.5781111060328099</v>
          </cell>
          <cell r="J111"/>
          <cell r="K111"/>
        </row>
        <row r="112">
          <cell r="B112" t="str">
            <v>Real GFCF</v>
          </cell>
          <cell r="C112">
            <v>-6.6769300946515999</v>
          </cell>
          <cell r="D112">
            <v>12.478929133367901</v>
          </cell>
          <cell r="E112">
            <v>1.2769482437627599</v>
          </cell>
          <cell r="F112">
            <v>1.5422644352089001</v>
          </cell>
          <cell r="G112">
            <v>-3.6467838498610503E-2</v>
          </cell>
          <cell r="H112">
            <v>-0.70863926112395503</v>
          </cell>
          <cell r="I112">
            <v>1.3225382854777701</v>
          </cell>
          <cell r="J112"/>
          <cell r="K112"/>
        </row>
        <row r="113">
          <cell r="B113" t="str">
            <v>Real Exports</v>
          </cell>
          <cell r="C113">
            <v>6.21192757048982</v>
          </cell>
          <cell r="D113">
            <v>8.0887038100265691</v>
          </cell>
          <cell r="E113">
            <v>7.7858654129099296</v>
          </cell>
          <cell r="F113">
            <v>7.9607860320065802</v>
          </cell>
          <cell r="G113">
            <v>7.5549485231801903</v>
          </cell>
          <cell r="H113">
            <v>7.1217617180357102</v>
          </cell>
          <cell r="I113">
            <v>7.8035015349593904</v>
          </cell>
          <cell r="J113"/>
          <cell r="K113"/>
        </row>
        <row r="114">
          <cell r="B114" t="str">
            <v xml:space="preserve">Real Imports </v>
          </cell>
          <cell r="C114">
            <v>-11.3047416069961</v>
          </cell>
          <cell r="D114">
            <v>13.0766069126104</v>
          </cell>
          <cell r="E114">
            <v>0.50995972685443602</v>
          </cell>
          <cell r="F114">
            <v>7.28620717512376</v>
          </cell>
          <cell r="G114">
            <v>4.9297698550660103</v>
          </cell>
          <cell r="H114">
            <v>5.1405950859341401</v>
          </cell>
          <cell r="I114">
            <v>5.3884559920403401</v>
          </cell>
          <cell r="J114"/>
          <cell r="K114"/>
        </row>
        <row r="115">
          <cell r="B115" t="str">
            <v xml:space="preserve">Employment </v>
          </cell>
          <cell r="C115">
            <v>-13.268586190194288</v>
          </cell>
          <cell r="D115">
            <v>2.3127207958716145</v>
          </cell>
          <cell r="E115">
            <v>10.131310303469032</v>
          </cell>
          <cell r="F115">
            <v>2.9517009706064634</v>
          </cell>
          <cell r="G115">
            <v>2.1597409581795679</v>
          </cell>
          <cell r="H115">
            <v>2.331523418069481</v>
          </cell>
          <cell r="I115">
            <v>2.3533720641435663</v>
          </cell>
          <cell r="J115"/>
          <cell r="K115"/>
        </row>
        <row r="116">
          <cell r="B116" t="str">
            <v xml:space="preserve">Labour Force </v>
          </cell>
          <cell r="C116">
            <v>0.73139386398615169</v>
          </cell>
          <cell r="D116">
            <v>-0.5762144873957542</v>
          </cell>
          <cell r="E116">
            <v>1.9965870339295755</v>
          </cell>
          <cell r="F116">
            <v>1.0847127414138402</v>
          </cell>
          <cell r="G116">
            <v>1.3798017676902807</v>
          </cell>
          <cell r="H116">
            <v>1.3961530947439904</v>
          </cell>
          <cell r="I116">
            <v>1.4308633268119708</v>
          </cell>
          <cell r="J116"/>
          <cell r="K116"/>
        </row>
        <row r="117">
          <cell r="B117" t="str">
            <v xml:space="preserve">Unemployment rate </v>
          </cell>
          <cell r="C117">
            <v>8.3340042338314664</v>
          </cell>
          <cell r="D117">
            <v>15.7719438396527</v>
          </cell>
          <cell r="E117">
            <v>9.0543472188194105</v>
          </cell>
          <cell r="F117">
            <v>7.3746227715327342</v>
          </cell>
          <cell r="G117">
            <v>6.6620334739142848</v>
          </cell>
          <cell r="H117">
            <v>5.8009991914157073</v>
          </cell>
          <cell r="I117">
            <v>4.9442638897173037</v>
          </cell>
          <cell r="J117"/>
          <cell r="K117"/>
        </row>
        <row r="118">
          <cell r="B118" t="str">
            <v>Wages (Nominal)</v>
          </cell>
          <cell r="C118">
            <v>-0.37716777425214332</v>
          </cell>
          <cell r="D118">
            <v>2.447205283733453</v>
          </cell>
          <cell r="E118">
            <v>7.64819867954985</v>
          </cell>
          <cell r="F118">
            <v>4.8131743436991172</v>
          </cell>
          <cell r="G118">
            <v>5.5470122670685242</v>
          </cell>
          <cell r="H118">
            <v>5.9339711166736464</v>
          </cell>
          <cell r="I118">
            <v>6.2679587471057232</v>
          </cell>
          <cell r="J118"/>
          <cell r="K118"/>
        </row>
        <row r="119">
          <cell r="B119" t="str">
            <v>Personal Disposable Income (Nominal)</v>
          </cell>
          <cell r="C119">
            <v>4.2281718379901356</v>
          </cell>
          <cell r="D119">
            <v>2.1009339477234157</v>
          </cell>
          <cell r="E119">
            <v>4.9055546151421492</v>
          </cell>
          <cell r="F119">
            <v>4.056358081100031</v>
          </cell>
          <cell r="G119">
            <v>4.6318371978238071</v>
          </cell>
          <cell r="H119">
            <v>5.186261364610889</v>
          </cell>
          <cell r="I119">
            <v>5.6957224124880801</v>
          </cell>
          <cell r="J119"/>
          <cell r="K119"/>
        </row>
        <row r="120">
          <cell r="B120" t="str">
            <v>Population (thousands)</v>
          </cell>
          <cell r="C120">
            <v>4977.3999999999996</v>
          </cell>
          <cell r="D120">
            <v>5007.9500834007267</v>
          </cell>
          <cell r="E120">
            <v>5036.9793856913293</v>
          </cell>
          <cell r="F120">
            <v>5070.8911408871063</v>
          </cell>
          <cell r="G120">
            <v>5109.6189261437366</v>
          </cell>
          <cell r="H120">
            <v>5153.1900473500154</v>
          </cell>
          <cell r="I120">
            <v>5199.0946037588346</v>
          </cell>
          <cell r="J120"/>
          <cell r="K120"/>
          <cell r="M120"/>
        </row>
        <row r="121">
          <cell r="B121" t="str">
            <v>Government Consumption</v>
          </cell>
          <cell r="C121">
            <v>9.8662583898117884</v>
          </cell>
          <cell r="D121">
            <v>1.9837432927800824</v>
          </cell>
          <cell r="E121">
            <v>0.89999999999994529</v>
          </cell>
          <cell r="F121">
            <v>1.1000000000000787</v>
          </cell>
          <cell r="G121">
            <v>2.3999999999995802</v>
          </cell>
          <cell r="H121">
            <v>2.7999999999999581</v>
          </cell>
          <cell r="I121">
            <v>2.8000000000001135</v>
          </cell>
          <cell r="J121"/>
          <cell r="K121"/>
          <cell r="M121"/>
        </row>
        <row r="122">
          <cell r="B122" t="str">
            <v>Underlying Machinery and Equipment</v>
          </cell>
          <cell r="C122">
            <v>0.60731022578361937</v>
          </cell>
          <cell r="D122">
            <v>-6.860790352643499</v>
          </cell>
          <cell r="E122">
            <v>6.8202243765066894</v>
          </cell>
          <cell r="F122">
            <v>5.6634179475038238</v>
          </cell>
          <cell r="G122">
            <v>8.3895026673801887</v>
          </cell>
          <cell r="H122">
            <v>7.7401431512471364</v>
          </cell>
          <cell r="I122">
            <v>7.1840847105442807</v>
          </cell>
          <cell r="J122"/>
          <cell r="K122"/>
          <cell r="M122"/>
        </row>
        <row r="123">
          <cell r="B123" t="str">
            <v>Building and Construction</v>
          </cell>
          <cell r="C123">
            <v>-9.8510225398942275</v>
          </cell>
          <cell r="D123">
            <v>-3.0128065404987368</v>
          </cell>
          <cell r="E123">
            <v>20.229547345181299</v>
          </cell>
          <cell r="F123">
            <v>5.703640950158718</v>
          </cell>
          <cell r="G123">
            <v>3.9870138926874747</v>
          </cell>
          <cell r="H123">
            <v>5.1527028228698146</v>
          </cell>
          <cell r="I123">
            <v>5.8069881981491989</v>
          </cell>
          <cell r="J123"/>
          <cell r="K123"/>
          <cell r="M123"/>
        </row>
        <row r="124">
          <cell r="B124" t="str">
            <v>Of which: dwellings</v>
          </cell>
          <cell r="C124"/>
          <cell r="D124"/>
          <cell r="E124"/>
          <cell r="F124"/>
          <cell r="G124"/>
          <cell r="H124"/>
          <cell r="I124"/>
          <cell r="J124"/>
          <cell r="K124"/>
          <cell r="M124"/>
        </row>
        <row r="125">
          <cell r="B125" t="str">
            <v xml:space="preserve">                  improvements</v>
          </cell>
          <cell r="C125"/>
          <cell r="D125"/>
          <cell r="E125"/>
          <cell r="F125"/>
          <cell r="G125"/>
          <cell r="H125"/>
          <cell r="I125"/>
          <cell r="J125"/>
          <cell r="K125"/>
          <cell r="M125"/>
        </row>
        <row r="126">
          <cell r="B126" t="str">
            <v xml:space="preserve">                  other B&amp;C (roads, commercial etc)</v>
          </cell>
          <cell r="C126"/>
          <cell r="D126"/>
          <cell r="E126"/>
          <cell r="F126"/>
          <cell r="G126"/>
          <cell r="H126"/>
          <cell r="I126"/>
          <cell r="J126"/>
          <cell r="K126"/>
          <cell r="M126"/>
        </row>
        <row r="127">
          <cell r="B127" t="str">
            <v xml:space="preserve">                  transfer costs</v>
          </cell>
          <cell r="C127"/>
          <cell r="D127"/>
          <cell r="E127"/>
          <cell r="F127"/>
          <cell r="G127"/>
          <cell r="H127"/>
          <cell r="I127"/>
          <cell r="J127"/>
          <cell r="K127"/>
          <cell r="M127"/>
        </row>
        <row r="128">
          <cell r="B128" t="str">
            <v>HICP</v>
          </cell>
          <cell r="C128" t="e">
            <v>#N/A</v>
          </cell>
          <cell r="D128" t="e">
            <v>#N/A</v>
          </cell>
          <cell r="E128" t="e">
            <v>#N/A</v>
          </cell>
          <cell r="F128" t="e">
            <v>#N/A</v>
          </cell>
          <cell r="G128" t="e">
            <v>#N/A</v>
          </cell>
          <cell r="H128" t="e">
            <v>#N/A</v>
          </cell>
          <cell r="I128" t="e">
            <v>#N/A</v>
          </cell>
          <cell r="J128"/>
          <cell r="K128"/>
          <cell r="M128"/>
        </row>
        <row r="131">
          <cell r="B131" t="str">
            <v>HICP c/factual</v>
          </cell>
          <cell r="C131">
            <v>-0.45909165436955801</v>
          </cell>
          <cell r="D131">
            <v>1.7292432822802499</v>
          </cell>
          <cell r="E131">
            <v>1.7498380170221499</v>
          </cell>
          <cell r="F131">
            <v>1.3959462498713999</v>
          </cell>
          <cell r="G131">
            <v>1.5594811069977701</v>
          </cell>
          <cell r="H131">
            <v>2.09790101679476</v>
          </cell>
          <cell r="I131">
            <v>2.3589245507311398</v>
          </cell>
        </row>
        <row r="132">
          <cell r="B132" t="str">
            <v>HICP c19</v>
          </cell>
          <cell r="C132" t="e">
            <v>#N/A</v>
          </cell>
          <cell r="D132" t="e">
            <v>#N/A</v>
          </cell>
          <cell r="E132" t="e">
            <v>#N/A</v>
          </cell>
          <cell r="F132" t="e">
            <v>#N/A</v>
          </cell>
          <cell r="G132" t="e">
            <v>#N/A</v>
          </cell>
          <cell r="H132" t="e">
            <v>#N/A</v>
          </cell>
          <cell r="I132" t="e">
            <v>#N/A</v>
          </cell>
        </row>
        <row r="133">
          <cell r="B133" t="str">
            <v>Difference</v>
          </cell>
          <cell r="C133" t="e">
            <v>#N/A</v>
          </cell>
          <cell r="D133" t="e">
            <v>#N/A</v>
          </cell>
          <cell r="E133" t="e">
            <v>#N/A</v>
          </cell>
          <cell r="F133" t="e">
            <v>#N/A</v>
          </cell>
          <cell r="G133" t="e">
            <v>#N/A</v>
          </cell>
          <cell r="H133" t="e">
            <v>#N/A</v>
          </cell>
          <cell r="I133" t="e">
            <v>#N/A</v>
          </cell>
        </row>
        <row r="134">
          <cell r="B134" t="str">
            <v>Rent f/cast c19</v>
          </cell>
          <cell r="C134">
            <v>0.97190146266357136</v>
          </cell>
          <cell r="D134">
            <v>2.5010642015311779</v>
          </cell>
          <cell r="E134">
            <v>4.0000000000000036</v>
          </cell>
          <cell r="F134">
            <v>4.0000000000000036</v>
          </cell>
          <cell r="G134">
            <v>3.9999999999999813</v>
          </cell>
          <cell r="H134">
            <v>4.0000000000000036</v>
          </cell>
          <cell r="I134">
            <v>4.0000000000000036</v>
          </cell>
        </row>
        <row r="135">
          <cell r="B135" t="str">
            <v>PCE deflator c/factual</v>
          </cell>
          <cell r="C135">
            <v>0.31162224914188319</v>
          </cell>
          <cell r="D135">
            <v>2.1910083225012449</v>
          </cell>
          <cell r="E135">
            <v>2.2086954950680333</v>
          </cell>
          <cell r="F135">
            <v>1.9047661250613217</v>
          </cell>
          <cell r="G135">
            <v>2.0452131507175668</v>
          </cell>
          <cell r="H135">
            <v>2.507619002374359</v>
          </cell>
          <cell r="I135">
            <v>2.731791265167959</v>
          </cell>
        </row>
        <row r="136">
          <cell r="B136" t="str">
            <v>PCE deflator c19</v>
          </cell>
          <cell r="C136" t="e">
            <v>#N/A</v>
          </cell>
          <cell r="D136" t="e">
            <v>#N/A</v>
          </cell>
          <cell r="E136" t="e">
            <v>#N/A</v>
          </cell>
          <cell r="F136" t="e">
            <v>#N/A</v>
          </cell>
          <cell r="G136" t="e">
            <v>#N/A</v>
          </cell>
          <cell r="H136" t="e">
            <v>#N/A</v>
          </cell>
          <cell r="I136" t="e">
            <v>#N/A</v>
          </cell>
        </row>
        <row r="137">
          <cell r="B137" t="str">
            <v>Difference</v>
          </cell>
          <cell r="C137" t="e">
            <v>#N/A</v>
          </cell>
          <cell r="D137" t="e">
            <v>#N/A</v>
          </cell>
          <cell r="E137" t="e">
            <v>#N/A</v>
          </cell>
          <cell r="F137" t="e">
            <v>#N/A</v>
          </cell>
          <cell r="G137" t="e">
            <v>#N/A</v>
          </cell>
          <cell r="H137" t="e">
            <v>#N/A</v>
          </cell>
          <cell r="I137" t="e">
            <v>#N/A</v>
          </cell>
        </row>
        <row r="202">
          <cell r="D202">
            <v>2021</v>
          </cell>
          <cell r="E202" t="str">
            <v>LR</v>
          </cell>
        </row>
        <row r="203">
          <cell r="B203" t="str">
            <v>GDP</v>
          </cell>
          <cell r="D203">
            <v>-1.7999999999999998</v>
          </cell>
          <cell r="E203">
            <v>-1.4</v>
          </cell>
        </row>
        <row r="204">
          <cell r="B204" t="str">
            <v>GFCF</v>
          </cell>
          <cell r="D204">
            <v>-1.3</v>
          </cell>
          <cell r="E204">
            <v>-2.4999999999999996</v>
          </cell>
        </row>
        <row r="205">
          <cell r="B205" t="str">
            <v>Traded</v>
          </cell>
          <cell r="D205">
            <v>-3</v>
          </cell>
        </row>
        <row r="206">
          <cell r="B206" t="str">
            <v>X</v>
          </cell>
          <cell r="D206">
            <v>-3.7</v>
          </cell>
          <cell r="E206">
            <v>-2.3000000000000003</v>
          </cell>
        </row>
        <row r="207">
          <cell r="B207" t="str">
            <v>M</v>
          </cell>
          <cell r="D207">
            <v>-2.8</v>
          </cell>
          <cell r="E207">
            <v>-2.4</v>
          </cell>
        </row>
        <row r="208">
          <cell r="B208" t="str">
            <v>PCE</v>
          </cell>
          <cell r="D208">
            <v>-0.8</v>
          </cell>
          <cell r="E208">
            <v>-1.2000000000000002</v>
          </cell>
        </row>
      </sheetData>
      <sheetData sheetId="2"/>
      <sheetData sheetId="3">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cell r="N3"/>
          <cell r="O3"/>
          <cell r="P3"/>
          <cell r="Q3"/>
          <cell r="R3"/>
          <cell r="S3"/>
          <cell r="T3"/>
          <cell r="U3"/>
          <cell r="V3"/>
          <cell r="W3"/>
          <cell r="X3"/>
          <cell r="Y3"/>
          <cell r="Z3"/>
          <cell r="AA3"/>
          <cell r="AB3"/>
          <cell r="AC3"/>
          <cell r="AD3"/>
          <cell r="AE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5.2486657023771643</v>
          </cell>
          <cell r="H5">
            <v>5.0621328582242331</v>
          </cell>
          <cell r="I5">
            <v>2.6741561701217442</v>
          </cell>
          <cell r="J5">
            <v>2.6252001492822918</v>
          </cell>
          <cell r="K5">
            <v>2.1767434346476655</v>
          </cell>
          <cell r="L5">
            <v>2.295887160955945</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Y6"/>
          <cell r="Z6"/>
          <cell r="AA6"/>
          <cell r="AB6"/>
          <cell r="AC6"/>
          <cell r="AD6"/>
        </row>
        <row r="7">
          <cell r="B7" t="str">
            <v>PCGN</v>
          </cell>
          <cell r="C7" t="str">
            <v>Val €m</v>
          </cell>
          <cell r="D7">
            <v>43308.181716499996</v>
          </cell>
          <cell r="E7">
            <v>44269.410366600001</v>
          </cell>
          <cell r="F7">
            <v>42443.072671026814</v>
          </cell>
          <cell r="G7">
            <v>45628.034336623452</v>
          </cell>
          <cell r="H7">
            <v>48890.270372014347</v>
          </cell>
          <cell r="I7">
            <v>51087.818767742894</v>
          </cell>
          <cell r="J7">
            <v>53430.170301130951</v>
          </cell>
          <cell r="K7">
            <v>55881.718903808054</v>
          </cell>
          <cell r="L7">
            <v>58638.343863050359</v>
          </cell>
          <cell r="M7"/>
          <cell r="N7"/>
          <cell r="O7"/>
          <cell r="P7"/>
          <cell r="Q7"/>
          <cell r="R7"/>
          <cell r="S7"/>
          <cell r="T7"/>
          <cell r="U7"/>
          <cell r="V7"/>
          <cell r="W7"/>
          <cell r="X7"/>
          <cell r="Z7"/>
          <cell r="AA7"/>
          <cell r="AB7"/>
          <cell r="AC7"/>
          <cell r="AD7"/>
        </row>
        <row r="8">
          <cell r="B8" t="str">
            <v>PCSRg</v>
          </cell>
          <cell r="C8" t="str">
            <v>Vol %</v>
          </cell>
          <cell r="D8">
            <v>2.0231164525373599</v>
          </cell>
          <cell r="E8">
            <v>3.3983106693516301</v>
          </cell>
          <cell r="F8">
            <v>-8.8587787460169398</v>
          </cell>
          <cell r="G8">
            <v>5.4410601080444376</v>
          </cell>
          <cell r="H8">
            <v>9.5109494240007031</v>
          </cell>
          <cell r="I8">
            <v>3.1327740384474501</v>
          </cell>
          <cell r="J8">
            <v>2.5489960516500654</v>
          </cell>
          <cell r="K8">
            <v>2.3306576457028383</v>
          </cell>
          <cell r="L8">
            <v>2.3050498125125163</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62318.228915999993</v>
          </cell>
          <cell r="E10">
            <v>67361.5883856</v>
          </cell>
          <cell r="F10">
            <v>63319.059327590243</v>
          </cell>
          <cell r="G10">
            <v>68165.341002352696</v>
          </cell>
          <cell r="H10">
            <v>76134.276485447917</v>
          </cell>
          <cell r="I10">
            <v>79910.162115170155</v>
          </cell>
          <cell r="J10">
            <v>83512.911712404952</v>
          </cell>
          <cell r="K10">
            <v>87476.440149982343</v>
          </cell>
          <cell r="L10">
            <v>91800.242911609996</v>
          </cell>
          <cell r="M10"/>
          <cell r="N10"/>
          <cell r="O10"/>
          <cell r="P10"/>
          <cell r="Q10"/>
          <cell r="R10"/>
          <cell r="S10"/>
          <cell r="T10"/>
          <cell r="U10"/>
          <cell r="V10"/>
          <cell r="W10"/>
          <cell r="X10"/>
          <cell r="Z10"/>
          <cell r="AA10"/>
          <cell r="AB10"/>
          <cell r="AC10"/>
          <cell r="AD10"/>
        </row>
        <row r="11">
          <cell r="B11" t="str">
            <v>PCRg</v>
          </cell>
          <cell r="C11" t="str">
            <v>Vol %</v>
          </cell>
          <cell r="D11">
            <v>2.75362527540798</v>
          </cell>
          <cell r="E11">
            <v>3.18060709427299</v>
          </cell>
          <cell r="F11">
            <v>-6.15575578233892</v>
          </cell>
          <cell r="G11">
            <v>5.3591390684559315</v>
          </cell>
          <cell r="H11">
            <v>7.618641099050727</v>
          </cell>
          <cell r="I11">
            <v>2.9423345170437099</v>
          </cell>
          <cell r="J11">
            <v>2.5805571104336789</v>
          </cell>
          <cell r="K11">
            <v>2.2668840471447238</v>
          </cell>
          <cell r="L11">
            <v>2.3012566591042116</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2.1208849352864823</v>
          </cell>
          <cell r="H12">
            <v>2.0917869717316018</v>
          </cell>
          <cell r="I12">
            <v>1.7710474834404299</v>
          </cell>
          <cell r="J12">
            <v>1.9102329391456001</v>
          </cell>
          <cell r="K12">
            <v>2.3600889062139898</v>
          </cell>
          <cell r="L12">
            <v>2.5783859127093578</v>
          </cell>
          <cell r="M12"/>
          <cell r="N12"/>
          <cell r="O12"/>
          <cell r="P12"/>
          <cell r="Q12"/>
          <cell r="R12"/>
          <cell r="S12"/>
          <cell r="T12"/>
          <cell r="U12"/>
          <cell r="V12"/>
          <cell r="W12"/>
          <cell r="X12"/>
          <cell r="Y12"/>
          <cell r="Z12"/>
          <cell r="AA12"/>
          <cell r="AB12"/>
          <cell r="AC12"/>
          <cell r="AD12"/>
        </row>
        <row r="13">
          <cell r="B13" t="str">
            <v>PCN</v>
          </cell>
          <cell r="C13" t="str">
            <v>Val €m</v>
          </cell>
          <cell r="D13">
            <v>105626.41063249999</v>
          </cell>
          <cell r="E13">
            <v>111630.9987522</v>
          </cell>
          <cell r="F13">
            <v>105762.13199861706</v>
          </cell>
          <cell r="G13">
            <v>113793.37533897616</v>
          </cell>
          <cell r="H13">
            <v>125024.54685746226</v>
          </cell>
          <cell r="I13">
            <v>130997.98088291305</v>
          </cell>
          <cell r="J13">
            <v>136943.0820135359</v>
          </cell>
          <cell r="K13">
            <v>143358.15905379038</v>
          </cell>
          <cell r="L13">
            <v>150438.58677466036</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32226.704979499998</v>
          </cell>
          <cell r="E16">
            <v>34828.8650882</v>
          </cell>
          <cell r="F16">
            <v>39521</v>
          </cell>
          <cell r="G16">
            <v>41021.000000000102</v>
          </cell>
          <cell r="H16">
            <v>41786.999999999942</v>
          </cell>
          <cell r="I16">
            <v>42623.999999999869</v>
          </cell>
          <cell r="J16">
            <v>44526.99999999992</v>
          </cell>
          <cell r="K16">
            <v>46969.999999999985</v>
          </cell>
          <cell r="L16">
            <v>49540.574159999989</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-6.5653943093275426</v>
          </cell>
          <cell r="H17">
            <v>20.229547345181299</v>
          </cell>
          <cell r="I17">
            <v>13.663890195997697</v>
          </cell>
          <cell r="J17">
            <v>23.521339246533369</v>
          </cell>
          <cell r="K17">
            <v>20.408191780021735</v>
          </cell>
          <cell r="L17">
            <v>13.512478381828586</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4128.7701115961818</v>
          </cell>
          <cell r="H19">
            <v>5112.5952322326166</v>
          </cell>
          <cell r="I19">
            <v>5985.6454884088089</v>
          </cell>
          <cell r="J19">
            <v>7628.4604564486399</v>
          </cell>
          <cell r="K19">
            <v>9489.4612264950774</v>
          </cell>
          <cell r="L19">
            <v>11139.526194870197</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-6.1134231721316823E-2</v>
          </cell>
          <cell r="H20">
            <v>20.22954734518132</v>
          </cell>
          <cell r="I20">
            <v>8.9605531420043469</v>
          </cell>
          <cell r="J20">
            <v>7.6847106903695339</v>
          </cell>
          <cell r="K20">
            <v>7.7902426632917576</v>
          </cell>
          <cell r="L20">
            <v>6.6421618699341387</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2603.0196572449086</v>
          </cell>
          <cell r="H22">
            <v>3256.3399331788601</v>
          </cell>
          <cell r="I22">
            <v>3667.6650915024175</v>
          </cell>
          <cell r="J22">
            <v>4074.0760585295679</v>
          </cell>
          <cell r="K22">
            <v>4546.4341605517748</v>
          </cell>
          <cell r="L22">
            <v>5030.0266343055982</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-4.1063682762642051</v>
          </cell>
          <cell r="H23">
            <v>20.229547345181299</v>
          </cell>
          <cell r="I23">
            <v>11.810717127656378</v>
          </cell>
          <cell r="J23">
            <v>17.440570681372037</v>
          </cell>
          <cell r="K23">
            <v>15.965763673115219</v>
          </cell>
          <cell r="L23">
            <v>11.26415882043721</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0.89191226021949621</v>
          </cell>
          <cell r="H24">
            <v>3.4018827914557015</v>
          </cell>
          <cell r="I24">
            <v>3.1626864022819223</v>
          </cell>
          <cell r="J24">
            <v>3.2251619262005926</v>
          </cell>
          <cell r="K24">
            <v>3.4261421161584149</v>
          </cell>
          <cell r="L24">
            <v>3.5386738278984975</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6731.7897688410903</v>
          </cell>
          <cell r="H25">
            <v>8368.9351654114762</v>
          </cell>
          <cell r="I25">
            <v>9653.3105799112273</v>
          </cell>
          <cell r="J25">
            <v>11702.536514978208</v>
          </cell>
          <cell r="K25">
            <v>14035.895387046852</v>
          </cell>
          <cell r="L25">
            <v>16169.552829175795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-2.9512204772025079</v>
          </cell>
          <cell r="H26">
            <v>20.229547345181299</v>
          </cell>
          <cell r="I26">
            <v>2.8825793948122236</v>
          </cell>
          <cell r="J26">
            <v>-1.7321052164343653</v>
          </cell>
          <cell r="K26">
            <v>-0.24818653637853627</v>
          </cell>
          <cell r="L26">
            <v>2.7081462913791432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17280.795773057078</v>
          </cell>
          <cell r="H28">
            <v>21268.862901608336</v>
          </cell>
          <cell r="I28">
            <v>22449.01369972244</v>
          </cell>
          <cell r="J28">
            <v>22666.75919096528</v>
          </cell>
          <cell r="K28">
            <v>23257.697149036481</v>
          </cell>
          <cell r="L28">
            <v>24590.459993091081</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2.1822711170201403</v>
          </cell>
          <cell r="H29">
            <v>20.22954734518132</v>
          </cell>
          <cell r="I29">
            <v>11.955524525697969</v>
          </cell>
          <cell r="J29">
            <v>4.8870932736000183</v>
          </cell>
          <cell r="K29">
            <v>4.8870932735999961</v>
          </cell>
          <cell r="L29">
            <v>4.8870932736000174</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1247.6591780563219</v>
          </cell>
          <cell r="H31">
            <v>1584.0863219978582</v>
          </cell>
          <cell r="I31">
            <v>1872.8288626693152</v>
          </cell>
          <cell r="J31">
            <v>2037.2415967676091</v>
          </cell>
          <cell r="K31">
            <v>2231.4309448660028</v>
          </cell>
          <cell r="L31">
            <v>2464.8426021846203</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-2.6099259709382316</v>
          </cell>
          <cell r="H32">
            <v>20.229547345181299</v>
          </cell>
          <cell r="I32">
            <v>3.5154655306674387</v>
          </cell>
          <cell r="J32">
            <v>-1.2327345918136445</v>
          </cell>
          <cell r="K32">
            <v>0.16323850340611568</v>
          </cell>
          <cell r="L32">
            <v>2.8909508252888516</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0.51774285058898695</v>
          </cell>
          <cell r="H33">
            <v>2.5868835483513486</v>
          </cell>
          <cell r="I33">
            <v>2.8132241791358092</v>
          </cell>
          <cell r="J33">
            <v>2.8389870050996802</v>
          </cell>
          <cell r="K33">
            <v>3.0099863217633693</v>
          </cell>
          <cell r="L33">
            <v>3.1621144843285487</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18528.454951113399</v>
          </cell>
          <cell r="H34">
            <v>22852.949223606192</v>
          </cell>
          <cell r="I34">
            <v>24321.842562391754</v>
          </cell>
          <cell r="J34">
            <v>24704.00078773289</v>
          </cell>
          <cell r="K34">
            <v>25489.128093902484</v>
          </cell>
          <cell r="L34">
            <v>27055.302595275702</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-3.0126172584113542</v>
          </cell>
          <cell r="H35">
            <v>20.229547345181299</v>
          </cell>
          <cell r="I35">
            <v>5.7225367407262695</v>
          </cell>
          <cell r="J35">
            <v>4.0216739581209415</v>
          </cell>
          <cell r="K35">
            <v>5.1834665536631297</v>
          </cell>
          <cell r="L35">
            <v>5.8236745140729518</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0.61764413737939172</v>
          </cell>
          <cell r="H36">
            <v>2.8040787349842278</v>
          </cell>
          <cell r="I36">
            <v>2.9282849903887742</v>
          </cell>
          <cell r="J36">
            <v>3.0134928633234415</v>
          </cell>
          <cell r="K36">
            <v>3.2155859704463552</v>
          </cell>
          <cell r="L36">
            <v>3.3424076145019077</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25260.244719954491</v>
          </cell>
          <cell r="H37">
            <v>31221.884389017669</v>
          </cell>
          <cell r="I37">
            <v>33975.153142302981</v>
          </cell>
          <cell r="J37">
            <v>36406.537302711098</v>
          </cell>
          <cell r="K37">
            <v>39525.023480949334</v>
          </cell>
          <cell r="L37">
            <v>43224.855424451496</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-6.860790352643499</v>
          </cell>
          <cell r="H41">
            <v>6.8202243765066894</v>
          </cell>
          <cell r="I41">
            <v>5.6634179475038238</v>
          </cell>
          <cell r="J41">
            <v>8.3895026673801887</v>
          </cell>
          <cell r="K41">
            <v>7.7401431512471364</v>
          </cell>
          <cell r="L41">
            <v>7.1840847105442807</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7766.1727577843621</v>
          </cell>
          <cell r="H43">
            <v>8285.6294910600154</v>
          </cell>
          <cell r="I43">
            <v>8751.4127798798727</v>
          </cell>
          <cell r="J43">
            <v>9477.0545776887102</v>
          </cell>
          <cell r="K43">
            <v>10198.348764991741</v>
          </cell>
          <cell r="L43">
            <v>10946.708232756413</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-3.1680729618286496</v>
          </cell>
          <cell r="H44">
            <v>3.0292398577120849</v>
          </cell>
          <cell r="I44">
            <v>2.6079940897941967</v>
          </cell>
          <cell r="J44">
            <v>3.9783928337099983</v>
          </cell>
          <cell r="K44">
            <v>3.826172654998139</v>
          </cell>
          <cell r="L44">
            <v>3.6851716259561185</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-0.5776986346615498</v>
          </cell>
          <cell r="H45">
            <v>-0.17056926020168062</v>
          </cell>
          <cell r="I45">
            <v>-0.11725968824404243</v>
          </cell>
          <cell r="J45">
            <v>-0.18938867534684656</v>
          </cell>
          <cell r="K45">
            <v>-0.19678922728980641</v>
          </cell>
          <cell r="L45">
            <v>-5.6669139758624976E-2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18204.172757784363</v>
          </cell>
          <cell r="H46">
            <v>18723.629491060015</v>
          </cell>
          <cell r="I46">
            <v>19189.412779879873</v>
          </cell>
          <cell r="J46">
            <v>19915.054577688708</v>
          </cell>
          <cell r="K46">
            <v>20636.348764991741</v>
          </cell>
          <cell r="L46">
            <v>21384.708232756413</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42637</v>
          </cell>
          <cell r="E49">
            <v>108785</v>
          </cell>
          <cell r="F49">
            <v>64788</v>
          </cell>
          <cell r="G49">
            <v>90166.747739632119</v>
          </cell>
          <cell r="H49">
            <v>74490.275661540494</v>
          </cell>
          <cell r="I49">
            <v>80605.968283811249</v>
          </cell>
          <cell r="J49">
            <v>78251.584171885363</v>
          </cell>
          <cell r="K49">
            <v>78977.905786585136</v>
          </cell>
          <cell r="L49">
            <v>78798.302055353372</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20.46221140429887</v>
          </cell>
          <cell r="H50">
            <v>-7.8865486904277411</v>
          </cell>
          <cell r="I50">
            <v>6.8176338026477934</v>
          </cell>
          <cell r="J50">
            <v>-0.37062179798904582</v>
          </cell>
          <cell r="K50">
            <v>2.421518474296902</v>
          </cell>
          <cell r="L50">
            <v>1.852695248420333</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1.2319729874719076</v>
          </cell>
          <cell r="H51">
            <v>1.0914667054509941</v>
          </cell>
          <cell r="I51">
            <v>0.64036433490521905</v>
          </cell>
          <cell r="J51">
            <v>0.9742465029933367</v>
          </cell>
          <cell r="K51">
            <v>0.94853785808188817</v>
          </cell>
          <cell r="L51">
            <v>1.1930535056612568</v>
          </cell>
          <cell r="M51"/>
          <cell r="N51"/>
          <cell r="O51"/>
          <cell r="P51"/>
          <cell r="Q51"/>
          <cell r="R51"/>
          <cell r="S51"/>
          <cell r="T51"/>
          <cell r="U51"/>
          <cell r="V51"/>
          <cell r="W51"/>
          <cell r="X51"/>
          <cell r="Y51"/>
          <cell r="Z51"/>
          <cell r="AA51"/>
          <cell r="AB51"/>
          <cell r="AC51"/>
          <cell r="AD51"/>
        </row>
        <row r="52">
          <cell r="B52" t="str">
            <v>IN</v>
          </cell>
          <cell r="C52" t="str">
            <v>Val €m</v>
          </cell>
          <cell r="D52">
            <v>92750</v>
          </cell>
          <cell r="E52">
            <v>162360</v>
          </cell>
          <cell r="F52">
            <v>109582</v>
          </cell>
          <cell r="G52">
            <v>133631.16521737099</v>
          </cell>
          <cell r="H52">
            <v>124435.78954161817</v>
          </cell>
          <cell r="I52">
            <v>133770.5342059941</v>
          </cell>
          <cell r="J52">
            <v>134573.17605228518</v>
          </cell>
          <cell r="K52">
            <v>139139.2780325262</v>
          </cell>
          <cell r="L52">
            <v>143407.8657125613</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260875.43144877447</v>
          </cell>
          <cell r="I55">
            <v>274281.49935845763</v>
          </cell>
          <cell r="J55">
            <v>287485.86262693699</v>
          </cell>
          <cell r="K55">
            <v>300879.73303587118</v>
          </cell>
          <cell r="L55">
            <v>317233.6491303494</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268250.62099515705</v>
          </cell>
          <cell r="H58">
            <v>309016.35054313717</v>
          </cell>
          <cell r="I58">
            <v>357840.53177278396</v>
          </cell>
          <cell r="J58">
            <v>412554.44496814482</v>
          </cell>
          <cell r="K58">
            <v>472709.50651047804</v>
          </cell>
          <cell r="L58">
            <v>544847.86332933989</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8.0882434163134</v>
          </cell>
          <cell r="H59">
            <v>7.785865412909887</v>
          </cell>
          <cell r="I59">
            <v>7.9607860320065837</v>
          </cell>
          <cell r="J59">
            <v>7.5549485231801716</v>
          </cell>
          <cell r="K59">
            <v>7.1217617180357351</v>
          </cell>
          <cell r="L59">
            <v>7.8035015349593673</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1.9657616852474691</v>
          </cell>
          <cell r="H60">
            <v>2.548469197386849</v>
          </cell>
          <cell r="I60">
            <v>2.7406939221574333</v>
          </cell>
          <cell r="J60">
            <v>2.9654977560369167</v>
          </cell>
          <cell r="K60">
            <v>3.1596041036176192</v>
          </cell>
          <cell r="L60">
            <v>3.3725058669036745</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515586.33640559309</v>
          </cell>
          <cell r="H61">
            <v>569891.78199191159</v>
          </cell>
          <cell r="I61">
            <v>632122.03113124159</v>
          </cell>
          <cell r="J61">
            <v>700040.30759508186</v>
          </cell>
          <cell r="K61">
            <v>773589.23954634927</v>
          </cell>
          <cell r="L61">
            <v>862081.51245968929</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104579.32842254834</v>
          </cell>
          <cell r="H64">
            <v>108141.64979806179</v>
          </cell>
          <cell r="I64">
            <v>113128.29743119594</v>
          </cell>
          <cell r="J64">
            <v>118060.21392715184</v>
          </cell>
          <cell r="K64">
            <v>122549.88128585872</v>
          </cell>
          <cell r="L64">
            <v>127633.89135373614</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204799</v>
          </cell>
          <cell r="E67">
            <v>296705</v>
          </cell>
          <cell r="F67">
            <v>258931</v>
          </cell>
          <cell r="G67">
            <v>310570.97739023092</v>
          </cell>
          <cell r="H67">
            <v>316879.81348905223</v>
          </cell>
          <cell r="I67">
            <v>351945.41198235314</v>
          </cell>
          <cell r="J67">
            <v>379461.48742620752</v>
          </cell>
          <cell r="K67">
            <v>410907.07920758257</v>
          </cell>
          <cell r="L67">
            <v>445783.74616182671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13.076599881140382</v>
          </cell>
          <cell r="H68">
            <v>0.50996114844159557</v>
          </cell>
          <cell r="I68">
            <v>7.2862043149255706</v>
          </cell>
          <cell r="J68">
            <v>4.9297686594327095</v>
          </cell>
          <cell r="K68">
            <v>5.1405933518313907</v>
          </cell>
          <cell r="L68">
            <v>5.3884543670414509</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2.558732331757585</v>
          </cell>
          <cell r="H69">
            <v>1.8582932673755881</v>
          </cell>
          <cell r="I69">
            <v>1.992220437362846</v>
          </cell>
          <cell r="J69">
            <v>1.9510079914276668</v>
          </cell>
          <cell r="K69">
            <v>1.980452251075282</v>
          </cell>
          <cell r="L69">
            <v>1.9949397605973473</v>
          </cell>
          <cell r="M69"/>
          <cell r="N69"/>
          <cell r="O69"/>
          <cell r="P69"/>
          <cell r="Q69"/>
          <cell r="R69"/>
          <cell r="S69"/>
          <cell r="T69"/>
          <cell r="U69"/>
          <cell r="V69"/>
          <cell r="W69"/>
          <cell r="X69"/>
          <cell r="Y69"/>
          <cell r="Z69"/>
          <cell r="AA69"/>
          <cell r="AB69"/>
          <cell r="AC69"/>
          <cell r="AD69"/>
        </row>
        <row r="70">
          <cell r="B70" t="str">
            <v>MTN</v>
          </cell>
          <cell r="C70" t="str">
            <v>Val €m</v>
          </cell>
          <cell r="D70">
            <v>307111</v>
          </cell>
          <cell r="E70">
            <v>405077</v>
          </cell>
          <cell r="F70">
            <v>357981</v>
          </cell>
          <cell r="G70">
            <v>415150.30581277923</v>
          </cell>
          <cell r="H70">
            <v>425021.46328711405</v>
          </cell>
          <cell r="I70">
            <v>465073.70941354905</v>
          </cell>
          <cell r="J70">
            <v>497521.70135335939</v>
          </cell>
          <cell r="K70">
            <v>533456.96049344132</v>
          </cell>
          <cell r="L70">
            <v>573417.63751556282</v>
          </cell>
          <cell r="M70"/>
          <cell r="N70"/>
          <cell r="O70"/>
          <cell r="P70"/>
          <cell r="Q70"/>
          <cell r="R70"/>
          <cell r="S70"/>
          <cell r="T70"/>
          <cell r="U70"/>
          <cell r="V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5.4166427107916526</v>
          </cell>
          <cell r="H72">
            <v>9.3692212135507269</v>
          </cell>
          <cell r="I72">
            <v>6.2199553299057797</v>
          </cell>
          <cell r="J72">
            <v>6.0046075889599315</v>
          </cell>
          <cell r="K72">
            <v>6.1083711340106372</v>
          </cell>
          <cell r="L72">
            <v>6.7440458688873717</v>
          </cell>
          <cell r="M72"/>
          <cell r="N72"/>
          <cell r="O72"/>
          <cell r="P72"/>
          <cell r="Q72"/>
          <cell r="R72"/>
          <cell r="S72"/>
          <cell r="T72"/>
          <cell r="U72"/>
          <cell r="V72"/>
          <cell r="W72"/>
          <cell r="X72"/>
          <cell r="Y72"/>
          <cell r="Z72"/>
          <cell r="AA72"/>
          <cell r="AB72"/>
          <cell r="AC72"/>
          <cell r="AD72"/>
        </row>
        <row r="73">
          <cell r="B73" t="str">
            <v>YEP</v>
          </cell>
          <cell r="C73" t="str">
            <v>Pr %</v>
          </cell>
          <cell r="D73">
            <v>-0.29949084416350802</v>
          </cell>
          <cell r="E73">
            <v>3.1474345690513501</v>
          </cell>
          <cell r="F73">
            <v>-0.458618938912358</v>
          </cell>
          <cell r="G73">
            <v>1.0671402392759877</v>
          </cell>
          <cell r="H73">
            <v>2.3965389151547667</v>
          </cell>
          <cell r="I73">
            <v>2.3219672927256019</v>
          </cell>
          <cell r="J73">
            <v>3.0155584118733314</v>
          </cell>
          <cell r="K73">
            <v>3.4290470626892278</v>
          </cell>
          <cell r="L73">
            <v>3.8627477329180149</v>
          </cell>
          <cell r="M73"/>
          <cell r="N73"/>
          <cell r="O73"/>
          <cell r="P73"/>
          <cell r="Q73"/>
          <cell r="R73"/>
          <cell r="S73"/>
          <cell r="T73"/>
          <cell r="U73"/>
          <cell r="V73"/>
          <cell r="W73"/>
          <cell r="X73"/>
          <cell r="Y73"/>
          <cell r="Z73"/>
          <cell r="AA73"/>
          <cell r="AB73"/>
          <cell r="AC73"/>
          <cell r="AD73"/>
        </row>
        <row r="74">
          <cell r="B74" t="str">
            <v>YEN</v>
          </cell>
          <cell r="C74" t="str">
            <v>Val €m</v>
          </cell>
          <cell r="D74">
            <v>326986.84398071759</v>
          </cell>
          <cell r="E74">
            <v>356049.02372714831</v>
          </cell>
          <cell r="F74">
            <v>369764.13199861709</v>
          </cell>
          <cell r="G74">
            <v>393952.57114916109</v>
          </cell>
          <cell r="H74">
            <v>441188.65510387794</v>
          </cell>
          <cell r="I74">
            <v>479511.83680659957</v>
          </cell>
          <cell r="J74">
            <v>523632.8643075435</v>
          </cell>
          <cell r="K74">
            <v>574670.71613922459</v>
          </cell>
          <cell r="L74">
            <v>637121.90159134811</v>
          </cell>
          <cell r="M74"/>
          <cell r="N74"/>
          <cell r="O74"/>
          <cell r="P74"/>
          <cell r="Q74"/>
          <cell r="R74"/>
          <cell r="S74"/>
          <cell r="T74"/>
          <cell r="U74"/>
          <cell r="V74"/>
          <cell r="W74"/>
          <cell r="X74"/>
          <cell r="Y74"/>
          <cell r="Z74"/>
          <cell r="AA74"/>
          <cell r="AB74"/>
          <cell r="AC74"/>
          <cell r="AD74"/>
        </row>
        <row r="75">
          <cell r="B75" t="str">
            <v>FIRg</v>
          </cell>
          <cell r="C75" t="str">
            <v>Vol %</v>
          </cell>
          <cell r="D75">
            <v>13.199563307435835</v>
          </cell>
          <cell r="E75">
            <v>13.422819659690655</v>
          </cell>
          <cell r="F75">
            <v>12.710240062495902</v>
          </cell>
          <cell r="G75">
            <v>-7.2987338762506182</v>
          </cell>
          <cell r="H75">
            <v>-5.7682427335981945</v>
          </cell>
          <cell r="I75">
            <v>-8.1673358294687244</v>
          </cell>
          <cell r="J75">
            <v>-3.6174172485490708</v>
          </cell>
          <cell r="K75">
            <v>-2.4258304782353468</v>
          </cell>
          <cell r="L75">
            <v>0.45666485971798121</v>
          </cell>
          <cell r="M75"/>
          <cell r="N75"/>
          <cell r="O75"/>
          <cell r="P75"/>
          <cell r="Q75"/>
          <cell r="R75"/>
          <cell r="S75"/>
          <cell r="T75"/>
          <cell r="U75"/>
          <cell r="V75"/>
          <cell r="W75"/>
          <cell r="X75"/>
          <cell r="Y75"/>
          <cell r="Z75"/>
          <cell r="AA75"/>
          <cell r="AB75"/>
          <cell r="AC75"/>
          <cell r="AD75"/>
        </row>
        <row r="76">
          <cell r="B76" t="str">
            <v>FIP</v>
          </cell>
          <cell r="C76" t="str">
            <v>Pr %</v>
          </cell>
          <cell r="D76">
            <v>6.0613643630702499E-2</v>
          </cell>
          <cell r="E76">
            <v>1.53409412217107</v>
          </cell>
          <cell r="F76">
            <v>-1.8754666877958399</v>
          </cell>
          <cell r="G76">
            <v>1.9657616852474691</v>
          </cell>
          <cell r="H76">
            <v>2.548469197386849</v>
          </cell>
          <cell r="I76">
            <v>2.7406939221574333</v>
          </cell>
          <cell r="J76">
            <v>2.9654977560369167</v>
          </cell>
          <cell r="K76">
            <v>3.1596041036176192</v>
          </cell>
          <cell r="L76">
            <v>3.3725058669036745</v>
          </cell>
          <cell r="M76"/>
          <cell r="N76"/>
          <cell r="O76"/>
          <cell r="P76"/>
          <cell r="Q76"/>
          <cell r="R76"/>
          <cell r="S76"/>
          <cell r="T76"/>
          <cell r="U76"/>
          <cell r="V76"/>
          <cell r="W76"/>
          <cell r="X76"/>
          <cell r="Y76"/>
          <cell r="Z76"/>
          <cell r="AA76"/>
          <cell r="AB76"/>
          <cell r="AC76"/>
          <cell r="AD76"/>
        </row>
        <row r="77">
          <cell r="B77" t="str">
            <v>FIN</v>
          </cell>
          <cell r="C77" t="str">
            <v>Val €m</v>
          </cell>
          <cell r="D77">
            <v>-70663.808770999996</v>
          </cell>
          <cell r="E77">
            <v>-81721.256383</v>
          </cell>
          <cell r="F77">
            <v>-90022</v>
          </cell>
          <cell r="G77">
            <v>-85091.992066915293</v>
          </cell>
          <cell r="H77">
            <v>-82227.135788931511</v>
          </cell>
          <cell r="I77">
            <v>-77580.904979591345</v>
          </cell>
          <cell r="J77">
            <v>-76991.915466026054</v>
          </cell>
          <cell r="K77">
            <v>-77497.850119626382</v>
          </cell>
          <cell r="L77">
            <v>-80477.310592183319</v>
          </cell>
          <cell r="M77"/>
          <cell r="N77"/>
          <cell r="O77"/>
          <cell r="P77"/>
          <cell r="Q77"/>
          <cell r="R77"/>
          <cell r="S77"/>
          <cell r="T77"/>
          <cell r="U77"/>
          <cell r="V77"/>
          <cell r="W77"/>
          <cell r="X77"/>
          <cell r="Y77"/>
          <cell r="Z77"/>
          <cell r="AA77"/>
          <cell r="AB77"/>
          <cell r="AC77"/>
          <cell r="AD77"/>
        </row>
        <row r="78">
          <cell r="B78" t="str">
            <v>YNRg</v>
          </cell>
          <cell r="C78" t="str">
            <v>Vol %</v>
          </cell>
          <cell r="D78">
            <v>13.710878420777362</v>
          </cell>
          <cell r="E78">
            <v>7.6216083076761754</v>
          </cell>
          <cell r="F78">
            <v>6.2730394892012376</v>
          </cell>
          <cell r="G78">
            <v>9.6741391025895176</v>
          </cell>
          <cell r="H78">
            <v>13.653321365925585</v>
          </cell>
          <cell r="I78">
            <v>9.5959416959812138</v>
          </cell>
          <cell r="J78">
            <v>7.8964756102368749</v>
          </cell>
          <cell r="K78">
            <v>7.6072915055723334</v>
          </cell>
          <cell r="L78">
            <v>7.7453790461352812</v>
          </cell>
          <cell r="M78"/>
          <cell r="N78"/>
          <cell r="O78"/>
          <cell r="P78"/>
          <cell r="Q78"/>
          <cell r="R78"/>
          <cell r="S78"/>
          <cell r="T78"/>
          <cell r="U78"/>
          <cell r="V78"/>
          <cell r="W78"/>
          <cell r="X78"/>
          <cell r="Y78"/>
          <cell r="Z78"/>
          <cell r="AA78"/>
          <cell r="AB78"/>
          <cell r="AC78"/>
          <cell r="AD78"/>
        </row>
        <row r="79">
          <cell r="B79" t="str">
            <v>YNP</v>
          </cell>
          <cell r="C79" t="str">
            <v>Pr %</v>
          </cell>
          <cell r="D79">
            <v>0.32155735903098837</v>
          </cell>
          <cell r="E79">
            <v>3.5071996202214573</v>
          </cell>
          <cell r="F79">
            <v>0.17379810965494347</v>
          </cell>
          <cell r="G79">
            <v>1.9657616852474691</v>
          </cell>
          <cell r="H79">
            <v>2.548469197386849</v>
          </cell>
          <cell r="I79">
            <v>2.7406939221574333</v>
          </cell>
          <cell r="J79">
            <v>2.9654977560369167</v>
          </cell>
          <cell r="K79">
            <v>3.1596041036176192</v>
          </cell>
          <cell r="L79">
            <v>3.3725058669036745</v>
          </cell>
          <cell r="M79"/>
          <cell r="N79"/>
          <cell r="O79"/>
          <cell r="P79"/>
          <cell r="Q79"/>
          <cell r="R79"/>
          <cell r="S79"/>
          <cell r="T79"/>
          <cell r="U79"/>
          <cell r="V79"/>
          <cell r="W79"/>
          <cell r="X79"/>
          <cell r="Y79"/>
          <cell r="Z79"/>
          <cell r="AA79"/>
          <cell r="AB79"/>
          <cell r="AC79"/>
          <cell r="AD79"/>
        </row>
        <row r="80">
          <cell r="B80" t="str">
            <v>YNN</v>
          </cell>
          <cell r="C80" t="str">
            <v>Val €m</v>
          </cell>
          <cell r="D80">
            <v>256323.03520971758</v>
          </cell>
          <cell r="E80">
            <v>274327.76734414831</v>
          </cell>
          <cell r="F80">
            <v>279742.13199861709</v>
          </cell>
          <cell r="G80">
            <v>308860.57908224582</v>
          </cell>
          <cell r="H80">
            <v>358961.51931494643</v>
          </cell>
          <cell r="I80">
            <v>401930.93182700826</v>
          </cell>
          <cell r="J80">
            <v>446640.94884151744</v>
          </cell>
          <cell r="K80">
            <v>497172.86601959821</v>
          </cell>
          <cell r="L80">
            <v>556644.59099916485</v>
          </cell>
          <cell r="M80"/>
          <cell r="N80"/>
          <cell r="O80"/>
          <cell r="P80"/>
          <cell r="Q80"/>
          <cell r="R80"/>
          <cell r="S80"/>
          <cell r="T80"/>
          <cell r="U80"/>
          <cell r="V80"/>
          <cell r="W80"/>
          <cell r="X80"/>
          <cell r="Y80"/>
          <cell r="Z80"/>
          <cell r="AA80"/>
          <cell r="AB80"/>
          <cell r="AC80"/>
          <cell r="AD80"/>
        </row>
        <row r="81">
          <cell r="B81" t="str">
            <v>MIRg</v>
          </cell>
          <cell r="C81" t="str">
            <v>Vol %</v>
          </cell>
          <cell r="D81">
            <v>6.7635950254304689</v>
          </cell>
          <cell r="E81">
            <v>1.7079431009630941</v>
          </cell>
          <cell r="F81">
            <v>-3.1204786226228465</v>
          </cell>
          <cell r="G81">
            <v>8.5308812447694393</v>
          </cell>
          <cell r="H81">
            <v>14.748601436739129</v>
          </cell>
          <cell r="I81">
            <v>9.945333845389781</v>
          </cell>
          <cell r="J81">
            <v>8.6209200208001047</v>
          </cell>
          <cell r="K81">
            <v>8.9219815960261748</v>
          </cell>
          <cell r="L81">
            <v>9.6190415060516621</v>
          </cell>
          <cell r="M81"/>
          <cell r="N81"/>
          <cell r="O81"/>
          <cell r="P81"/>
          <cell r="Q81"/>
          <cell r="R81"/>
          <cell r="S81"/>
          <cell r="T81"/>
          <cell r="U81"/>
          <cell r="V81"/>
          <cell r="W81"/>
          <cell r="X81"/>
          <cell r="Y81"/>
          <cell r="Z81"/>
          <cell r="AA81"/>
          <cell r="AB81"/>
          <cell r="AC81"/>
          <cell r="AD81"/>
        </row>
        <row r="82">
          <cell r="B82" t="str">
            <v>MIP</v>
          </cell>
          <cell r="C82" t="str">
            <v>Pr %</v>
          </cell>
          <cell r="D82">
            <v>-5.5672866741518501E-2</v>
          </cell>
          <cell r="E82">
            <v>5.7461852918380352</v>
          </cell>
          <cell r="F82">
            <v>0.17379810965494347</v>
          </cell>
          <cell r="G82">
            <v>1.9657616852474691</v>
          </cell>
          <cell r="H82">
            <v>2.548469197386849</v>
          </cell>
          <cell r="I82">
            <v>2.7406939221574333</v>
          </cell>
          <cell r="J82">
            <v>2.9654977560369167</v>
          </cell>
          <cell r="K82">
            <v>3.1596041036176192</v>
          </cell>
          <cell r="L82">
            <v>3.3725058669036745</v>
          </cell>
          <cell r="M82"/>
          <cell r="N82"/>
          <cell r="O82"/>
          <cell r="P82"/>
          <cell r="Q82"/>
          <cell r="R82"/>
          <cell r="S82"/>
          <cell r="T82"/>
          <cell r="U82"/>
          <cell r="V82"/>
          <cell r="W82"/>
          <cell r="X82"/>
          <cell r="Y82"/>
          <cell r="Z82"/>
          <cell r="AA82"/>
          <cell r="AB82"/>
          <cell r="AC82"/>
          <cell r="AD82"/>
        </row>
        <row r="83">
          <cell r="B83" t="str">
            <v>MINg</v>
          </cell>
          <cell r="C83" t="str">
            <v>Val %</v>
          </cell>
          <cell r="D83">
            <v>6.7041566714435064</v>
          </cell>
          <cell r="E83">
            <v>7.5522699680616423</v>
          </cell>
          <cell r="F83">
            <v>-2.9521038458262039</v>
          </cell>
          <cell r="G83">
            <v>10.664339724940541</v>
          </cell>
          <cell r="H83">
            <v>17.672934198786638</v>
          </cell>
          <cell r="I83">
            <v>12.958598927786081</v>
          </cell>
          <cell r="J83">
            <v>11.84207096660359</v>
          </cell>
          <cell r="K83">
            <v>12.363484996275842</v>
          </cell>
          <cell r="L83">
            <v>13.315950112086838</v>
          </cell>
          <cell r="M83"/>
          <cell r="N83"/>
          <cell r="O83"/>
          <cell r="P83"/>
          <cell r="Q83"/>
          <cell r="R83"/>
          <cell r="S83"/>
          <cell r="T83"/>
          <cell r="U83"/>
          <cell r="V83"/>
          <cell r="W83"/>
          <cell r="X83"/>
          <cell r="Y83"/>
          <cell r="Z83"/>
          <cell r="AA83"/>
          <cell r="AB83"/>
          <cell r="AC83"/>
          <cell r="AD83"/>
        </row>
        <row r="84">
          <cell r="B84" t="str">
            <v>MIN</v>
          </cell>
          <cell r="C84" t="str">
            <v>Val €m</v>
          </cell>
          <cell r="D84">
            <v>198701.52949981941</v>
          </cell>
          <cell r="E84">
            <v>213708.00543831341</v>
          </cell>
          <cell r="F84">
            <v>207399.12319093049</v>
          </cell>
          <cell r="G84">
            <v>229516.87027455925</v>
          </cell>
          <cell r="H84">
            <v>270079.23573329661</v>
          </cell>
          <cell r="I84">
            <v>305077.72067920445</v>
          </cell>
          <cell r="J84">
            <v>341205.24086533248</v>
          </cell>
          <cell r="K84">
            <v>383390.09962622472</v>
          </cell>
          <cell r="L84">
            <v>434442.13402713282</v>
          </cell>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-4.0447844169425036</v>
          </cell>
          <cell r="H85">
            <v>16.738415491078328</v>
          </cell>
          <cell r="I85">
            <v>5.7084527849546207</v>
          </cell>
          <cell r="J85">
            <v>5.0617848144852262</v>
          </cell>
          <cell r="K85">
            <v>5.81157159070953</v>
          </cell>
          <cell r="L85">
            <v>6.1639814038173979</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0.17630426836117152</v>
          </cell>
          <cell r="H86">
            <v>2.4718178586421002</v>
          </cell>
          <cell r="I86">
            <v>2.3077587926979781</v>
          </cell>
          <cell r="J86">
            <v>2.2150028921228859</v>
          </cell>
          <cell r="K86">
            <v>2.4165169066936887</v>
          </cell>
          <cell r="L86">
            <v>2.620375513175488</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36725</v>
          </cell>
          <cell r="F87">
            <v>34358</v>
          </cell>
          <cell r="G87">
            <v>33026.417477738869</v>
          </cell>
          <cell r="H87">
            <v>39507.513880077677</v>
          </cell>
          <cell r="I87">
            <v>42726.565922182854</v>
          </cell>
          <cell r="J87">
            <v>45883.591880399821</v>
          </cell>
          <cell r="K87">
            <v>49723.372245941064</v>
          </cell>
          <cell r="L87">
            <v>54171.563657207924</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2.8438592541058627</v>
          </cell>
          <cell r="H88">
            <v>7.7791744815884023</v>
          </cell>
          <cell r="I88">
            <v>3.0993972204872655</v>
          </cell>
          <cell r="J88">
            <v>3.0321545866651034</v>
          </cell>
          <cell r="K88">
            <v>3.0821282625429269</v>
          </cell>
          <cell r="L88">
            <v>3.1936482363734475</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1.6732085165279686</v>
          </cell>
          <cell r="H89">
            <v>1.9094802323732063</v>
          </cell>
          <cell r="I89">
            <v>1.7087938846942041</v>
          </cell>
          <cell r="J89">
            <v>1.9941380987970714</v>
          </cell>
          <cell r="K89">
            <v>2.4281025544264034</v>
          </cell>
          <cell r="L89">
            <v>2.5968212005493818</v>
          </cell>
          <cell r="M89"/>
          <cell r="N89"/>
          <cell r="O89"/>
          <cell r="P89"/>
          <cell r="Q89"/>
          <cell r="R89"/>
          <cell r="S89"/>
          <cell r="T89"/>
          <cell r="U89"/>
          <cell r="V89"/>
          <cell r="W89"/>
          <cell r="X89"/>
          <cell r="Y89"/>
          <cell r="Z89"/>
          <cell r="AA89"/>
          <cell r="AB89"/>
          <cell r="AC89"/>
          <cell r="AD89"/>
        </row>
        <row r="90">
          <cell r="B90" t="str">
            <v>UDDN</v>
          </cell>
          <cell r="C90" t="str">
            <v>Val €m</v>
          </cell>
          <cell r="D90">
            <v>171344.11561260003</v>
          </cell>
          <cell r="E90">
            <v>183184.86384059998</v>
          </cell>
          <cell r="F90">
            <v>179640.81569001707</v>
          </cell>
          <cell r="G90">
            <v>187840.79281671514</v>
          </cell>
          <cell r="H90">
            <v>206319.0607375399</v>
          </cell>
          <cell r="I90">
            <v>216348.5468050958</v>
          </cell>
          <cell r="J90">
            <v>227353.67389393563</v>
          </cell>
          <cell r="K90">
            <v>240051.53129973146</v>
          </cell>
          <cell r="L90">
            <v>254150.72459186829</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-8.4195897353324778</v>
          </cell>
          <cell r="H91">
            <v>37.515510375285288</v>
          </cell>
          <cell r="I91">
            <v>9.9754134185070065</v>
          </cell>
          <cell r="J91">
            <v>15.203294207500861</v>
          </cell>
          <cell r="K91">
            <v>12.379072450866534</v>
          </cell>
          <cell r="L91">
            <v>13.799380528663852</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-0.14406546883602989</v>
          </cell>
          <cell r="H92">
            <v>4.890991392520494</v>
          </cell>
          <cell r="I92">
            <v>4.8496772589953219</v>
          </cell>
          <cell r="J92">
            <v>5.2344450779541418</v>
          </cell>
          <cell r="K92">
            <v>5.5115904786487091</v>
          </cell>
          <cell r="L92">
            <v>5.6335794914375015</v>
          </cell>
          <cell r="M92"/>
          <cell r="N92"/>
          <cell r="O92"/>
          <cell r="P92"/>
          <cell r="Q92"/>
          <cell r="R92"/>
          <cell r="S92"/>
          <cell r="T92"/>
          <cell r="U92"/>
          <cell r="V92"/>
          <cell r="W92"/>
          <cell r="X92"/>
          <cell r="Y92"/>
          <cell r="Z92"/>
          <cell r="AA92"/>
          <cell r="AB92"/>
          <cell r="AC92"/>
          <cell r="AD92"/>
        </row>
        <row r="93">
          <cell r="B93" t="str">
            <v>NXN</v>
          </cell>
          <cell r="C93" t="str">
            <v>Val €m</v>
          </cell>
          <cell r="D93">
            <v>92787</v>
          </cell>
          <cell r="E93">
            <v>43790</v>
          </cell>
          <cell r="F93">
            <v>109828</v>
          </cell>
          <cell r="G93">
            <v>100436.03059281386</v>
          </cell>
          <cell r="H93">
            <v>144870.31870479754</v>
          </cell>
          <cell r="I93">
            <v>167048.32171769254</v>
          </cell>
          <cell r="J93">
            <v>202518.60624172247</v>
          </cell>
          <cell r="K93">
            <v>240132.27905290795</v>
          </cell>
          <cell r="L93">
            <v>288663.87494412647</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-2.5474406059401957</v>
          </cell>
          <cell r="H94">
            <v>9.8609192014229059</v>
          </cell>
          <cell r="I94">
            <v>3.2968106923475426</v>
          </cell>
          <cell r="J94">
            <v>5.2022389354766503</v>
          </cell>
          <cell r="K94">
            <v>4.6034227024245764</v>
          </cell>
          <cell r="L94">
            <v>5.4348571895676274</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7.9640833167318492</v>
          </cell>
          <cell r="H95">
            <v>-0.49169798787217978</v>
          </cell>
          <cell r="I95">
            <v>2.9231446375582371</v>
          </cell>
          <cell r="J95">
            <v>0.80236865348328101</v>
          </cell>
          <cell r="K95">
            <v>1.5049484315860608</v>
          </cell>
          <cell r="L95">
            <v>1.3091886793197436</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1351.7236338175999</v>
          </cell>
          <cell r="E97">
            <v>1486.0017359482999</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1351.7236338176001</v>
          </cell>
          <cell r="E98">
            <v>1736.2876727752</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0.71630851241046845</v>
          </cell>
          <cell r="E101">
            <v>0.87661263645386622</v>
          </cell>
          <cell r="F101">
            <v>-0.45909165436957</v>
          </cell>
          <cell r="G101" t="e">
            <v>#N/A</v>
          </cell>
          <cell r="H101" t="e">
            <v>#N/A</v>
          </cell>
          <cell r="I101" t="e">
            <v>#N/A</v>
          </cell>
          <cell r="J101" t="e">
            <v>#N/A</v>
          </cell>
          <cell r="K101" t="e">
            <v>#N/A</v>
          </cell>
          <cell r="L101" t="e">
            <v>#N/A</v>
          </cell>
          <cell r="M101"/>
          <cell r="N101"/>
          <cell r="O101"/>
          <cell r="P101"/>
          <cell r="Q101"/>
          <cell r="R101"/>
          <cell r="S101"/>
          <cell r="T101"/>
          <cell r="U101"/>
          <cell r="V101"/>
          <cell r="W101"/>
          <cell r="X101"/>
          <cell r="Y101"/>
          <cell r="Z101"/>
          <cell r="AA101"/>
          <cell r="AB101"/>
          <cell r="AC101"/>
          <cell r="AD101"/>
        </row>
        <row r="102">
          <cell r="B102"/>
          <cell r="C102" t="str">
            <v>% Y-Y</v>
          </cell>
          <cell r="D102"/>
          <cell r="E102"/>
          <cell r="F102"/>
          <cell r="G102"/>
          <cell r="H102"/>
          <cell r="I102"/>
          <cell r="J102"/>
          <cell r="K102"/>
          <cell r="L102"/>
          <cell r="M102"/>
          <cell r="N102"/>
          <cell r="O102"/>
          <cell r="P102"/>
          <cell r="Q102"/>
          <cell r="R102"/>
          <cell r="S102"/>
          <cell r="T102"/>
          <cell r="U102"/>
          <cell r="V102"/>
          <cell r="W102"/>
          <cell r="X102"/>
          <cell r="Y102"/>
          <cell r="Z102"/>
          <cell r="AA102"/>
          <cell r="AB102"/>
          <cell r="AC102"/>
          <cell r="AD102"/>
        </row>
        <row r="103">
          <cell r="B103" t="str">
            <v>PCP</v>
          </cell>
          <cell r="C103" t="str">
            <v>% Y-Y</v>
          </cell>
          <cell r="D103">
            <v>2.2621664612613834</v>
          </cell>
          <cell r="E103">
            <v>2.4269426303093589</v>
          </cell>
          <cell r="F103">
            <v>0.95688612996813749</v>
          </cell>
          <cell r="G103">
            <v>2.1208849352864823</v>
          </cell>
          <cell r="H103">
            <v>2.0917869717316018</v>
          </cell>
          <cell r="I103">
            <v>1.7710474834404299</v>
          </cell>
          <cell r="J103">
            <v>1.9102329391456001</v>
          </cell>
          <cell r="K103">
            <v>2.3600889062139898</v>
          </cell>
          <cell r="L103">
            <v>2.5783859127093578</v>
          </cell>
          <cell r="M103"/>
          <cell r="N103"/>
          <cell r="O103"/>
          <cell r="P103"/>
          <cell r="Q103"/>
          <cell r="R103"/>
          <cell r="S103"/>
          <cell r="T103"/>
          <cell r="U103"/>
          <cell r="V103"/>
          <cell r="W103"/>
          <cell r="X103"/>
          <cell r="Y103"/>
          <cell r="Z103"/>
          <cell r="AA103"/>
          <cell r="AB103"/>
          <cell r="AC103"/>
          <cell r="AD103"/>
        </row>
        <row r="104">
          <cell r="B104" t="str">
            <v>YEP</v>
          </cell>
          <cell r="C104" t="str">
            <v>% Y-Y</v>
          </cell>
          <cell r="D104">
            <v>0.31201582482185408</v>
          </cell>
          <cell r="E104">
            <v>3.1483732703773359</v>
          </cell>
          <cell r="F104">
            <v>-0.45889749675428471</v>
          </cell>
          <cell r="G104">
            <v>1.0671402392759877</v>
          </cell>
          <cell r="H104">
            <v>2.3965389151547667</v>
          </cell>
          <cell r="I104">
            <v>2.3219672927256019</v>
          </cell>
          <cell r="J104">
            <v>3.0155584118733314</v>
          </cell>
          <cell r="K104">
            <v>3.4290470626892278</v>
          </cell>
          <cell r="L104">
            <v>3.8627477329180149</v>
          </cell>
          <cell r="M104"/>
          <cell r="N104"/>
          <cell r="O104"/>
          <cell r="P104"/>
          <cell r="Q104"/>
          <cell r="R104"/>
          <cell r="S104"/>
          <cell r="T104"/>
          <cell r="U104"/>
          <cell r="V104"/>
          <cell r="W104"/>
          <cell r="X104"/>
          <cell r="Y104"/>
          <cell r="Z104"/>
          <cell r="AA104"/>
          <cell r="AB104"/>
          <cell r="AC104"/>
          <cell r="AD104"/>
        </row>
        <row r="105">
          <cell r="B105"/>
          <cell r="C105"/>
          <cell r="M105"/>
          <cell r="N105"/>
          <cell r="O105"/>
          <cell r="P105"/>
          <cell r="Q105"/>
          <cell r="R105"/>
          <cell r="S105"/>
          <cell r="T105"/>
          <cell r="U105"/>
          <cell r="V105"/>
          <cell r="W105"/>
          <cell r="X105"/>
          <cell r="Y105"/>
          <cell r="Z105"/>
          <cell r="AA105"/>
          <cell r="AB105"/>
          <cell r="AC105"/>
          <cell r="AD105"/>
        </row>
        <row r="106">
          <cell r="B106"/>
          <cell r="C106"/>
          <cell r="D106"/>
          <cell r="E106"/>
          <cell r="F106">
            <v>3</v>
          </cell>
          <cell r="G106">
            <v>3.0693816238761484</v>
          </cell>
          <cell r="H106">
            <v>3.3803502005886976</v>
          </cell>
          <cell r="I106">
            <v>3.4801280302693716</v>
          </cell>
          <cell r="J106">
            <v>3.555289780736187</v>
          </cell>
          <cell r="K106">
            <v>3.638182194554282</v>
          </cell>
          <cell r="L106">
            <v>3.7238021579635681</v>
          </cell>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63.400000000000091</v>
          </cell>
          <cell r="E107">
            <v>64.949999999999818</v>
          </cell>
          <cell r="F107">
            <v>-308.05449999999996</v>
          </cell>
          <cell r="G107">
            <v>6.9381623876148435E-2</v>
          </cell>
          <cell r="H107">
            <v>0.31096857671254929</v>
          </cell>
          <cell r="I107">
            <v>9.9777829680674127E-2</v>
          </cell>
          <cell r="J107">
            <v>7.5161750466815447E-2</v>
          </cell>
          <cell r="K107">
            <v>8.2892413818095298E-2</v>
          </cell>
          <cell r="L107">
            <v>8.5619963409285807E-2</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2.8895016293325471</v>
          </cell>
          <cell r="E108">
            <v>2.8770126907488036</v>
          </cell>
          <cell r="F108">
            <v>-13.263918191603874</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cell r="H109"/>
          <cell r="I109"/>
          <cell r="J109"/>
          <cell r="K109"/>
          <cell r="L109"/>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cell r="H110"/>
          <cell r="I110"/>
          <cell r="J110"/>
          <cell r="K110"/>
          <cell r="L110"/>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cell r="H111"/>
          <cell r="I111"/>
          <cell r="J111"/>
          <cell r="K111"/>
          <cell r="L111"/>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43.025000000000091</v>
          </cell>
          <cell r="E112">
            <v>48.400000000000091</v>
          </cell>
          <cell r="F112">
            <v>17.724999999999454</v>
          </cell>
          <cell r="G112">
            <v>-14.181502856540602</v>
          </cell>
          <cell r="H112">
            <v>48.855855738307696</v>
          </cell>
          <cell r="I112">
            <v>27.072524759018048</v>
          </cell>
          <cell r="J112">
            <v>34.810975714690443</v>
          </cell>
          <cell r="K112">
            <v>35.709517349132547</v>
          </cell>
          <cell r="L112">
            <v>37.108258068583488</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1.8292942176870719</v>
          </cell>
          <cell r="E113">
            <v>2.0208557321948595</v>
          </cell>
          <cell r="F113">
            <v>0.72541616787908936</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29.8</v>
          </cell>
          <cell r="G114"/>
          <cell r="H114"/>
          <cell r="I114"/>
          <cell r="J114"/>
          <cell r="K114"/>
          <cell r="L114"/>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137.47500000000002</v>
          </cell>
          <cell r="E115">
            <v>120.92500000000007</v>
          </cell>
          <cell r="F115">
            <v>446.70449999999977</v>
          </cell>
          <cell r="G115">
            <v>385.93449714346002</v>
          </cell>
          <cell r="H115">
            <v>225.98060288176777</v>
          </cell>
          <cell r="I115">
            <v>186.05412764078562</v>
          </cell>
          <cell r="J115">
            <v>170.39535335547623</v>
          </cell>
          <cell r="K115">
            <v>150.44412070460876</v>
          </cell>
          <cell r="L115">
            <v>130.06012877319193</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5.7400235905679491</v>
          </cell>
          <cell r="E116">
            <v>4.9489957743740876</v>
          </cell>
          <cell r="F116">
            <v>18.150234646405128</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0</v>
          </cell>
          <cell r="G117"/>
          <cell r="H117"/>
          <cell r="I117"/>
          <cell r="J117"/>
          <cell r="K117"/>
          <cell r="L117"/>
          <cell r="M117"/>
          <cell r="N117"/>
          <cell r="O117"/>
          <cell r="P117"/>
          <cell r="Q117"/>
          <cell r="R117"/>
          <cell r="S117"/>
          <cell r="T117"/>
          <cell r="U117"/>
          <cell r="V117"/>
          <cell r="W117"/>
          <cell r="X117"/>
          <cell r="Y117"/>
          <cell r="Z117"/>
          <cell r="AA117"/>
          <cell r="AB117"/>
          <cell r="AC117"/>
          <cell r="AD117"/>
        </row>
        <row r="118">
          <cell r="B118"/>
          <cell r="C118"/>
          <cell r="D118"/>
          <cell r="E118"/>
          <cell r="F118">
            <v>2461.1499999999996</v>
          </cell>
          <cell r="G118">
            <v>2446.968497143459</v>
          </cell>
          <cell r="H118">
            <v>2495.8243528817666</v>
          </cell>
          <cell r="I118">
            <v>2522.8968776407846</v>
          </cell>
          <cell r="J118">
            <v>2557.707853355475</v>
          </cell>
          <cell r="K118">
            <v>2593.4173707046075</v>
          </cell>
          <cell r="L118">
            <v>2630.5256287731909</v>
          </cell>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4.9062035486480804</v>
          </cell>
          <cell r="E120">
            <v>6.3680958487655648</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v>4.160095915073514</v>
          </cell>
          <cell r="E121">
            <v>5.4437625023178393</v>
          </cell>
          <cell r="F121">
            <v>4.7088815746832324</v>
          </cell>
          <cell r="G121" t="e">
            <v>#N/A</v>
          </cell>
          <cell r="H121" t="e">
            <v>#N/A</v>
          </cell>
          <cell r="I121" t="e">
            <v>#N/A</v>
          </cell>
          <cell r="J121" t="e">
            <v>#N/A</v>
          </cell>
          <cell r="K121" t="e">
            <v>#N/A</v>
          </cell>
          <cell r="L121" t="e">
            <v>#N/A</v>
          </cell>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cell r="H123"/>
          <cell r="I123"/>
          <cell r="J123"/>
          <cell r="K123"/>
          <cell r="L123"/>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cell r="H124"/>
          <cell r="I124"/>
          <cell r="J124"/>
          <cell r="K124"/>
          <cell r="L124"/>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v>11.562938495278418</v>
          </cell>
          <cell r="E125">
            <v>12.187991617401572</v>
          </cell>
          <cell r="F125">
            <v>20.179549155649401</v>
          </cell>
          <cell r="G125">
            <v>15.885427030246291</v>
          </cell>
          <cell r="H125">
            <v>11.905038558392178</v>
          </cell>
          <cell r="I125">
            <v>11.294252344206978</v>
          </cell>
          <cell r="J125">
            <v>11.373539384825083</v>
          </cell>
          <cell r="K125">
            <v>11.796320207322397</v>
          </cell>
          <cell r="L125">
            <v>12.427827837057881</v>
          </cell>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v>10.952447248636584</v>
          </cell>
          <cell r="E128">
            <v>11.716104252300642</v>
          </cell>
          <cell r="F128">
            <v>10.392582718380554</v>
          </cell>
          <cell r="G128">
            <v>15.455165303496221</v>
          </cell>
          <cell r="H128">
            <v>21.310897552706937</v>
          </cell>
          <cell r="I128">
            <v>27.050584989582283</v>
          </cell>
          <cell r="J128">
            <v>31.549251981268206</v>
          </cell>
          <cell r="K128">
            <v>35.768973351865071</v>
          </cell>
          <cell r="L128">
            <v>40.071514717974381</v>
          </cell>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v>6.1113121069007335</v>
          </cell>
          <cell r="E129">
            <v>7.7153054706566477</v>
          </cell>
          <cell r="F129">
            <v>7.0098297884522882</v>
          </cell>
          <cell r="G129">
            <v>12.088349036528919</v>
          </cell>
          <cell r="H129">
            <v>18.64736584667623</v>
          </cell>
          <cell r="I129">
            <v>24.624357952657462</v>
          </cell>
          <cell r="J129">
            <v>29.403413264819449</v>
          </cell>
          <cell r="K129">
            <v>33.852793315859024</v>
          </cell>
          <cell r="L129">
            <v>38.381915878340223</v>
          </cell>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v>7.6528662500435969</v>
          </cell>
          <cell r="E130">
            <v>-14.728251605751113</v>
          </cell>
          <cell r="F130">
            <v>6.0469612020823176</v>
          </cell>
          <cell r="G130">
            <v>4.0354902405915452</v>
          </cell>
          <cell r="H130">
            <v>16.648910732805007</v>
          </cell>
          <cell r="I130">
            <v>21.542859700922087</v>
          </cell>
          <cell r="J130">
            <v>27.459795411462689</v>
          </cell>
          <cell r="K130">
            <v>32.132571958781064</v>
          </cell>
          <cell r="L130">
            <v>36.882881406145053</v>
          </cell>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v>5.9997819725533343</v>
          </cell>
          <cell r="E131">
            <v>-11.349612086825855</v>
          </cell>
          <cell r="F131">
            <v>4.5774918290958091</v>
          </cell>
          <cell r="G131">
            <v>3.163842411166633</v>
          </cell>
          <cell r="H131">
            <v>13.545947345766352</v>
          </cell>
          <cell r="I131">
            <v>18.057409659529281</v>
          </cell>
          <cell r="J131">
            <v>23.422267610701905</v>
          </cell>
          <cell r="K131">
            <v>27.799298702141993</v>
          </cell>
          <cell r="L131">
            <v>32.224063219165146</v>
          </cell>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v>28.376576028777471</v>
          </cell>
          <cell r="E132">
            <v>12.298955014143901</v>
          </cell>
          <cell r="F132">
            <v>29.702042573906091</v>
          </cell>
          <cell r="G132">
            <v>25.494447288373216</v>
          </cell>
          <cell r="H132">
            <v>32.83636535728413</v>
          </cell>
          <cell r="I132">
            <v>34.837163318049171</v>
          </cell>
          <cell r="J132">
            <v>38.675686735120181</v>
          </cell>
          <cell r="K132">
            <v>41.786065012355955</v>
          </cell>
          <cell r="L132">
            <v>45.307479498527165</v>
          </cell>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v>4.0076898678545136</v>
          </cell>
          <cell r="E133">
            <v>32.377353013673329</v>
          </cell>
          <cell r="F133">
            <v>-11.304829906662539</v>
          </cell>
          <cell r="G133">
            <v>13.076599881140382</v>
          </cell>
          <cell r="H133">
            <v>0.50996114844159557</v>
          </cell>
          <cell r="I133">
            <v>7.2862043149255706</v>
          </cell>
          <cell r="J133">
            <v>4.9297686594327095</v>
          </cell>
          <cell r="K133">
            <v>5.1405933518313907</v>
          </cell>
          <cell r="L133">
            <v>5.3884543670414509</v>
          </cell>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v>-0.64512555988053277</v>
          </cell>
          <cell r="E134">
            <v>32.429856706063688</v>
          </cell>
          <cell r="F134">
            <v>-18.261354898517624</v>
          </cell>
          <cell r="G134">
            <v>11.490039265000807</v>
          </cell>
          <cell r="H134">
            <v>-0.67074471815742331</v>
          </cell>
          <cell r="I134">
            <v>4.3906323758162946</v>
          </cell>
          <cell r="J134">
            <v>1.2262959958853736</v>
          </cell>
          <cell r="K134">
            <v>2.4086537429681032</v>
          </cell>
          <cell r="L134">
            <v>2.1710408024637973</v>
          </cell>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v>-6.3325928178933459</v>
          </cell>
          <cell r="E135">
            <v>2.2087938715660504</v>
          </cell>
          <cell r="F135">
            <v>-3.6923178379828503</v>
          </cell>
          <cell r="G135">
            <v>-2.4764043577678585</v>
          </cell>
          <cell r="H135">
            <v>-0.96122739841975058</v>
          </cell>
          <cell r="I135">
            <v>-1.0596216890595422</v>
          </cell>
          <cell r="J135">
            <v>-1.0615922306276948</v>
          </cell>
          <cell r="K135">
            <v>-1.0600735075347423</v>
          </cell>
          <cell r="L135">
            <v>-1.0579725456529077</v>
          </cell>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v>5.4022395772462373</v>
          </cell>
          <cell r="E136">
            <v>3.2195015005227257</v>
          </cell>
          <cell r="F136">
            <v>2.8953839969508843</v>
          </cell>
          <cell r="G136">
            <v>2.0174077148620739</v>
          </cell>
          <cell r="H136">
            <v>2.0504188333725581</v>
          </cell>
          <cell r="I136">
            <v>2.1423288556863929</v>
          </cell>
          <cell r="J136">
            <v>2.2852799299442061</v>
          </cell>
          <cell r="K136">
            <v>2.4432599485142203</v>
          </cell>
          <cell r="L136">
            <v>2.5840374838680624</v>
          </cell>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v>-0.33260327608570783</v>
          </cell>
          <cell r="E137">
            <v>1.9034892174352169</v>
          </cell>
          <cell r="F137">
            <v>-1.5183157171145822</v>
          </cell>
          <cell r="G137">
            <v>-0.57817665354128467</v>
          </cell>
          <cell r="H137">
            <v>0.6775844242741913</v>
          </cell>
          <cell r="I137">
            <v>0.73385350528205606</v>
          </cell>
          <cell r="J137">
            <v>0.99507575706809792</v>
          </cell>
          <cell r="K137">
            <v>1.156252817588288</v>
          </cell>
          <cell r="L137">
            <v>1.350622010797542</v>
          </cell>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v>-1.1376631345126187</v>
          </cell>
          <cell r="E138">
            <v>-1.0026648679999293</v>
          </cell>
          <cell r="F138">
            <v>-1.0566147096938039</v>
          </cell>
          <cell r="G138">
            <v>-0.99174374940700771</v>
          </cell>
          <cell r="H138">
            <v>-0.88556220900106697</v>
          </cell>
          <cell r="I138">
            <v>-0.81478697710976444</v>
          </cell>
          <cell r="J138">
            <v>-0.74613345844261503</v>
          </cell>
          <cell r="K138">
            <v>-0.67986759900489813</v>
          </cell>
          <cell r="L138">
            <v>-0.61322644697057704</v>
          </cell>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YNREMPg</v>
          </cell>
          <cell r="C141" t="str">
            <v>% Y-Y</v>
          </cell>
          <cell r="D141">
            <v>4.2790167532031909</v>
          </cell>
          <cell r="E141">
            <v>0.50737588525873178</v>
          </cell>
          <cell r="F141">
            <v>17.363590284627819</v>
          </cell>
          <cell r="G141">
            <v>7.9132983662902001</v>
          </cell>
          <cell r="H141">
            <v>5.5296765414102333</v>
          </cell>
          <cell r="I141">
            <v>8.7602028216091412</v>
          </cell>
          <cell r="J141">
            <v>8.7745573098363181</v>
          </cell>
          <cell r="K141">
            <v>8.7775921664336121</v>
          </cell>
          <cell r="L141">
            <v>9.3876820912547565</v>
          </cell>
          <cell r="M141"/>
          <cell r="N141"/>
          <cell r="O141"/>
          <cell r="P141"/>
          <cell r="Q141"/>
          <cell r="R141"/>
          <cell r="S141"/>
          <cell r="T141"/>
          <cell r="U141"/>
          <cell r="V141"/>
          <cell r="W141"/>
          <cell r="X141"/>
          <cell r="Y141"/>
          <cell r="Z141"/>
          <cell r="AA141"/>
          <cell r="AB141"/>
          <cell r="AC141"/>
          <cell r="AD141"/>
        </row>
        <row r="142">
          <cell r="B142" t="str">
            <v>YEREMPg</v>
          </cell>
          <cell r="C142" t="str">
            <v>% Y-Y</v>
          </cell>
          <cell r="D142">
            <v>5.4688708516503981</v>
          </cell>
          <cell r="E142">
            <v>2.6130119015415287</v>
          </cell>
          <cell r="F142">
            <v>20.285172298875544</v>
          </cell>
          <cell r="G142">
            <v>4.1332742353884511</v>
          </cell>
          <cell r="H142">
            <v>1.6879730682797245</v>
          </cell>
          <cell r="I142">
            <v>5.5702304346042286</v>
          </cell>
          <cell r="J142">
            <v>6.8926344427450159</v>
          </cell>
          <cell r="K142">
            <v>7.2464021367925513</v>
          </cell>
          <cell r="L142">
            <v>8.3181695384043195</v>
          </cell>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v>2.4487489547298402</v>
          </cell>
          <cell r="E144">
            <v>2.6838669107428714</v>
          </cell>
          <cell r="F144">
            <v>9.5165732737000575</v>
          </cell>
          <cell r="G144" t="e">
            <v>#N/A</v>
          </cell>
          <cell r="H144" t="e">
            <v>#N/A</v>
          </cell>
          <cell r="I144" t="e">
            <v>#N/A</v>
          </cell>
          <cell r="J144" t="e">
            <v>#N/A</v>
          </cell>
          <cell r="K144" t="e">
            <v>#N/A</v>
          </cell>
          <cell r="L144" t="e">
            <v>#N/A</v>
          </cell>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t="str">
            <v>'000s</v>
          </cell>
          <cell r="D148">
            <v>4857</v>
          </cell>
          <cell r="E148">
            <v>4921.5</v>
          </cell>
          <cell r="F148">
            <v>4921.5</v>
          </cell>
          <cell r="G148">
            <v>4921.5</v>
          </cell>
          <cell r="H148">
            <v>4921.5</v>
          </cell>
          <cell r="I148">
            <v>4921.5</v>
          </cell>
          <cell r="J148">
            <v>4921.5</v>
          </cell>
          <cell r="K148">
            <v>4921.5</v>
          </cell>
          <cell r="L148">
            <v>4921.5</v>
          </cell>
          <cell r="M148"/>
          <cell r="N148"/>
          <cell r="O148"/>
          <cell r="P148"/>
          <cell r="Q148"/>
          <cell r="R148"/>
          <cell r="S148"/>
          <cell r="T148"/>
          <cell r="U148"/>
          <cell r="V148"/>
          <cell r="W148"/>
          <cell r="X148"/>
          <cell r="Y148"/>
          <cell r="Z148"/>
          <cell r="AA148"/>
          <cell r="AB148"/>
          <cell r="AC148"/>
          <cell r="AD148"/>
        </row>
        <row r="149">
          <cell r="B149" t="str">
            <v>YERPOPg</v>
          </cell>
          <cell r="C149" t="str">
            <v>% Y-Y</v>
          </cell>
          <cell r="D149">
            <v>7.0753193084450494</v>
          </cell>
          <cell r="E149">
            <v>4.1816890376979332</v>
          </cell>
          <cell r="F149">
            <v>4.3306454485229295</v>
          </cell>
          <cell r="G149">
            <v>6.5415861240523121</v>
          </cell>
          <cell r="H149">
            <v>11.990297161135155</v>
          </cell>
          <cell r="I149">
            <v>8.6863479510139499</v>
          </cell>
          <cell r="J149">
            <v>9.2012384500821156</v>
          </cell>
          <cell r="K149">
            <v>9.7468771176488325</v>
          </cell>
          <cell r="L149">
            <v>10.867299080712801</v>
          </cell>
          <cell r="M149"/>
          <cell r="N149"/>
          <cell r="O149"/>
          <cell r="P149"/>
          <cell r="Q149"/>
          <cell r="R149"/>
          <cell r="S149"/>
          <cell r="T149"/>
          <cell r="U149"/>
          <cell r="V149"/>
          <cell r="W149"/>
          <cell r="X149"/>
          <cell r="Y149"/>
          <cell r="Z149"/>
          <cell r="AA149"/>
          <cell r="AB149"/>
          <cell r="AC149"/>
          <cell r="AD149"/>
        </row>
        <row r="150">
          <cell r="B150" t="str">
            <v>YNRPOPg</v>
          </cell>
          <cell r="C150" t="str">
            <v>% Y-Y</v>
          </cell>
          <cell r="D150">
            <v>5.8673419546257044</v>
          </cell>
          <cell r="E150">
            <v>2.0438635065124444</v>
          </cell>
          <cell r="F150">
            <v>1.7965796825456293</v>
          </cell>
          <cell r="G150">
            <v>10.409031659118352</v>
          </cell>
          <cell r="H150">
            <v>16.221215534067678</v>
          </cell>
          <cell r="I150">
            <v>11.97047878392814</v>
          </cell>
          <cell r="J150">
            <v>11.123805976135337</v>
          </cell>
          <cell r="K150">
            <v>11.313767201406133</v>
          </cell>
          <cell r="L150">
            <v>11.961981243204512</v>
          </cell>
          <cell r="M150"/>
          <cell r="N150"/>
          <cell r="O150"/>
          <cell r="P150"/>
          <cell r="Q150"/>
          <cell r="R150"/>
          <cell r="S150"/>
          <cell r="T150"/>
          <cell r="U150"/>
          <cell r="V150"/>
          <cell r="W150"/>
          <cell r="X150"/>
          <cell r="Y150"/>
          <cell r="Z150"/>
          <cell r="AA150"/>
          <cell r="AB150"/>
          <cell r="AC150"/>
          <cell r="AD150"/>
        </row>
        <row r="151">
          <cell r="B151" t="str">
            <v>COMPS</v>
          </cell>
          <cell r="C151" t="str">
            <v>'000s</v>
          </cell>
          <cell r="D151">
            <v>17.916</v>
          </cell>
          <cell r="E151">
            <v>21.087</v>
          </cell>
          <cell r="F151">
            <v>20.675999999999998</v>
          </cell>
          <cell r="G151">
            <v>18.718083180649614</v>
          </cell>
          <cell r="H151">
            <v>22.64225155365434</v>
          </cell>
          <cell r="I151">
            <v>25.700588490812777</v>
          </cell>
          <cell r="J151">
            <v>32.049520892075471</v>
          </cell>
          <cell r="K151">
            <v>38.833600530410905</v>
          </cell>
          <cell r="L151">
            <v>44.012152908355198</v>
          </cell>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v>28.365122507001445</v>
          </cell>
          <cell r="E152">
            <v>45.600748823026471</v>
          </cell>
          <cell r="F152">
            <v>29.636054862320403</v>
          </cell>
          <cell r="G152">
            <v>33.920622685002002</v>
          </cell>
          <cell r="H152">
            <v>28.204666666308484</v>
          </cell>
          <cell r="I152">
            <v>27.89723296443826</v>
          </cell>
          <cell r="J152">
            <v>25.699910228179792</v>
          </cell>
          <cell r="K152">
            <v>24.212000737969937</v>
          </cell>
          <cell r="L152">
            <v>22.508701294739595</v>
          </cell>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v>10.242332268269385</v>
          </cell>
          <cell r="E153">
            <v>10.314528649102913</v>
          </cell>
          <cell r="F153">
            <v>9.2918270272996448</v>
          </cell>
          <cell r="G153">
            <v>8.3833486303695626</v>
          </cell>
          <cell r="H153">
            <v>8.9547891640086767</v>
          </cell>
          <cell r="I153">
            <v>8.9104298669097624</v>
          </cell>
          <cell r="J153">
            <v>8.7625500628339417</v>
          </cell>
          <cell r="K153">
            <v>8.652498004421485</v>
          </cell>
          <cell r="L153">
            <v>8.5025430018812518</v>
          </cell>
          <cell r="M153"/>
          <cell r="N153"/>
          <cell r="O153"/>
          <cell r="P153"/>
          <cell r="Q153"/>
          <cell r="R153"/>
          <cell r="S153"/>
          <cell r="T153"/>
          <cell r="U153"/>
          <cell r="V153"/>
          <cell r="W153"/>
          <cell r="X153"/>
          <cell r="Y153"/>
          <cell r="Z153"/>
          <cell r="AA153"/>
          <cell r="AB153"/>
          <cell r="AC153"/>
          <cell r="AD153"/>
        </row>
        <row r="154">
          <cell r="B154"/>
          <cell r="C154"/>
          <cell r="D154"/>
          <cell r="E154"/>
          <cell r="F154"/>
          <cell r="G154"/>
          <cell r="H154"/>
          <cell r="I154"/>
          <cell r="J154"/>
          <cell r="K154"/>
          <cell r="L154"/>
          <cell r="N154"/>
          <cell r="O154"/>
          <cell r="P154"/>
          <cell r="Q154"/>
          <cell r="R154"/>
          <cell r="S154"/>
          <cell r="T154"/>
          <cell r="U154"/>
          <cell r="V154"/>
          <cell r="W154"/>
          <cell r="X154"/>
          <cell r="Y154"/>
        </row>
        <row r="155">
          <cell r="B155" t="str">
            <v>ANXRcont</v>
          </cell>
          <cell r="C155"/>
          <cell r="D155">
            <v>2.3852351371907923</v>
          </cell>
          <cell r="E155">
            <v>-1.7996860314767487</v>
          </cell>
          <cell r="F155">
            <v>-0.92203844237568511</v>
          </cell>
          <cell r="G155">
            <v>2.7982306597925883</v>
          </cell>
          <cell r="H155">
            <v>10.051392564122395</v>
          </cell>
          <cell r="I155">
            <v>6.0434513427851142</v>
          </cell>
          <cell r="J155">
            <v>6.2633763246626133</v>
          </cell>
          <cell r="K155">
            <v>7.0904051186771442</v>
          </cell>
          <cell r="L155">
            <v>6.7581719686339961</v>
          </cell>
          <cell r="N155"/>
          <cell r="O155"/>
          <cell r="P155"/>
          <cell r="Q155"/>
          <cell r="R155"/>
          <cell r="S155"/>
          <cell r="T155"/>
          <cell r="U155"/>
          <cell r="V155"/>
          <cell r="W155"/>
          <cell r="X155"/>
          <cell r="Y155"/>
        </row>
        <row r="156">
          <cell r="B156" t="str">
            <v>UDDRcont</v>
          </cell>
          <cell r="C156"/>
          <cell r="D156">
            <v>4.3818662484512476</v>
          </cell>
          <cell r="E156">
            <v>3.5141219673655719</v>
          </cell>
          <cell r="F156">
            <v>-8.1450368832106079</v>
          </cell>
          <cell r="G156">
            <v>1.1650726040829049</v>
          </cell>
          <cell r="H156">
            <v>7.9214916336486878</v>
          </cell>
          <cell r="I156">
            <v>1.9568538931437485</v>
          </cell>
          <cell r="J156">
            <v>2.1876678816495727</v>
          </cell>
          <cell r="K156">
            <v>2.253451050387461</v>
          </cell>
          <cell r="L156">
            <v>1.8990381018789289</v>
          </cell>
          <cell r="N156"/>
          <cell r="O156"/>
          <cell r="P156"/>
          <cell r="Q156"/>
          <cell r="R156"/>
          <cell r="S156"/>
          <cell r="T156"/>
          <cell r="U156"/>
          <cell r="V156"/>
          <cell r="W156"/>
          <cell r="X156"/>
          <cell r="Y156"/>
        </row>
        <row r="157">
          <cell r="B157" t="str">
            <v>UIRcont</v>
          </cell>
          <cell r="D157">
            <v>1.9039192600728077</v>
          </cell>
          <cell r="E157">
            <v>0.7968389722757977</v>
          </cell>
          <cell r="F157">
            <v>-3.3615500338557633</v>
          </cell>
          <cell r="G157">
            <v>-0.31417368045569105</v>
          </cell>
          <cell r="H157">
            <v>3.0151404613551804</v>
          </cell>
          <cell r="I157">
            <v>0.69055498629998147</v>
          </cell>
          <cell r="J157">
            <v>0.71744070164976936</v>
          </cell>
          <cell r="K157">
            <v>0.85116799746441507</v>
          </cell>
          <cell r="L157">
            <v>0.7536713059491067</v>
          </cell>
          <cell r="N157"/>
          <cell r="O157"/>
          <cell r="P157"/>
          <cell r="Q157"/>
          <cell r="R157"/>
          <cell r="S157"/>
          <cell r="T157"/>
          <cell r="U157"/>
          <cell r="V157"/>
          <cell r="W157"/>
          <cell r="X157"/>
          <cell r="Y157"/>
        </row>
        <row r="158">
          <cell r="D158"/>
          <cell r="E158"/>
          <cell r="F158"/>
          <cell r="G158"/>
          <cell r="H158"/>
          <cell r="I158"/>
          <cell r="J158"/>
          <cell r="K158"/>
          <cell r="L158"/>
          <cell r="N158"/>
          <cell r="O158"/>
          <cell r="P158"/>
          <cell r="Q158"/>
          <cell r="R158"/>
          <cell r="S158"/>
          <cell r="T158"/>
          <cell r="U158"/>
          <cell r="V158"/>
          <cell r="W158"/>
          <cell r="X158"/>
          <cell r="Y158"/>
        </row>
        <row r="159">
          <cell r="B159"/>
          <cell r="C159"/>
          <cell r="D159"/>
          <cell r="E159"/>
          <cell r="F159"/>
          <cell r="G159"/>
          <cell r="H159"/>
          <cell r="I159"/>
          <cell r="J159"/>
          <cell r="K159"/>
          <cell r="L159"/>
          <cell r="N159"/>
          <cell r="O159"/>
          <cell r="P159"/>
          <cell r="Q159"/>
          <cell r="R159"/>
          <cell r="S159"/>
          <cell r="T159"/>
          <cell r="U159"/>
          <cell r="V159"/>
          <cell r="W159"/>
          <cell r="X159"/>
          <cell r="Y159"/>
        </row>
        <row r="160">
          <cell r="B160"/>
          <cell r="C160"/>
          <cell r="D160"/>
          <cell r="E160"/>
          <cell r="F160"/>
          <cell r="G160"/>
          <cell r="H160"/>
          <cell r="I160"/>
          <cell r="J160"/>
          <cell r="K160"/>
          <cell r="L160"/>
          <cell r="N160"/>
          <cell r="O160"/>
          <cell r="P160"/>
          <cell r="Q160"/>
          <cell r="R160"/>
          <cell r="S160"/>
          <cell r="T160"/>
          <cell r="U160"/>
          <cell r="V160"/>
          <cell r="W160"/>
          <cell r="X160"/>
          <cell r="Y160"/>
        </row>
        <row r="161">
          <cell r="B161"/>
          <cell r="C161"/>
          <cell r="D161"/>
          <cell r="E161"/>
          <cell r="F161"/>
          <cell r="G161"/>
          <cell r="H161"/>
          <cell r="I161"/>
          <cell r="J161"/>
          <cell r="K161"/>
          <cell r="L161"/>
          <cell r="N161"/>
          <cell r="O161"/>
          <cell r="P161"/>
          <cell r="Q161"/>
          <cell r="R161"/>
          <cell r="S161"/>
          <cell r="T161"/>
          <cell r="U161"/>
          <cell r="V161"/>
          <cell r="W161"/>
          <cell r="X161"/>
          <cell r="Y161"/>
        </row>
        <row r="162">
          <cell r="B162"/>
          <cell r="C162"/>
          <cell r="D162"/>
          <cell r="E162"/>
          <cell r="F162"/>
          <cell r="G162"/>
          <cell r="H162"/>
          <cell r="I162"/>
          <cell r="J162"/>
          <cell r="K162"/>
          <cell r="N162"/>
          <cell r="O162"/>
          <cell r="P162"/>
          <cell r="Q162"/>
          <cell r="R162"/>
          <cell r="S162"/>
          <cell r="T162"/>
          <cell r="U162"/>
          <cell r="V162"/>
          <cell r="W162"/>
          <cell r="X162"/>
          <cell r="Y162"/>
        </row>
        <row r="163">
          <cell r="B163" t="str">
            <v>PCGR</v>
          </cell>
          <cell r="C163"/>
          <cell r="D163">
            <v>43308.181716499996</v>
          </cell>
          <cell r="E163">
            <v>44549.975804300004</v>
          </cell>
          <cell r="F163">
            <v>43549.30785977772</v>
          </cell>
          <cell r="G163">
            <v>45835.065445036518</v>
          </cell>
          <cell r="H163">
            <v>48155.29735351829</v>
          </cell>
          <cell r="I163">
            <v>49443.045208937874</v>
          </cell>
          <cell r="J163">
            <v>50741.024105572622</v>
          </cell>
          <cell r="K163">
            <v>51845.526016463664</v>
          </cell>
          <cell r="L163">
            <v>53035.840791805727</v>
          </cell>
          <cell r="N163"/>
          <cell r="O163"/>
          <cell r="P163"/>
          <cell r="Q163"/>
          <cell r="R163"/>
          <cell r="S163"/>
          <cell r="T163"/>
          <cell r="U163"/>
          <cell r="V163"/>
          <cell r="W163"/>
          <cell r="X163"/>
          <cell r="Y163"/>
        </row>
        <row r="164">
          <cell r="B164" t="str">
            <v>PCSR</v>
          </cell>
          <cell r="C164"/>
          <cell r="D164">
            <v>62318.228915899999</v>
          </cell>
          <cell r="E164">
            <v>64435.995938099994</v>
          </cell>
          <cell r="F164">
            <v>58727.753625151279</v>
          </cell>
          <cell r="G164">
            <v>61923.166000000005</v>
          </cell>
          <cell r="H164">
            <v>67812.646999999997</v>
          </cell>
          <cell r="I164">
            <v>69937.064000000013</v>
          </cell>
          <cell r="J164">
            <v>71719.756999999998</v>
          </cell>
          <cell r="K164">
            <v>73391.298999999999</v>
          </cell>
          <cell r="L164">
            <v>75083.005000000005</v>
          </cell>
          <cell r="N164"/>
          <cell r="O164"/>
          <cell r="P164"/>
          <cell r="Q164"/>
          <cell r="R164"/>
          <cell r="S164"/>
          <cell r="T164"/>
          <cell r="U164"/>
          <cell r="V164"/>
          <cell r="W164"/>
          <cell r="X164"/>
          <cell r="Y164"/>
        </row>
        <row r="165">
          <cell r="B165" t="str">
            <v>PCR</v>
          </cell>
          <cell r="C165"/>
          <cell r="D165">
            <v>105626.41063279999</v>
          </cell>
          <cell r="E165">
            <v>108985.9717428</v>
          </cell>
          <cell r="F165">
            <v>102277.179177029</v>
          </cell>
          <cell r="G165">
            <v>107758.35544441984</v>
          </cell>
          <cell r="H165">
            <v>115968.07779996957</v>
          </cell>
          <cell r="I165">
            <v>119380.24658183019</v>
          </cell>
          <cell r="J165">
            <v>122460.92202345087</v>
          </cell>
          <cell r="K165">
            <v>125236.96912878682</v>
          </cell>
          <cell r="L165">
            <v>128118.99322052331</v>
          </cell>
          <cell r="N165"/>
          <cell r="O165"/>
          <cell r="P165"/>
          <cell r="Q165"/>
          <cell r="R165"/>
          <cell r="S165"/>
          <cell r="T165"/>
          <cell r="U165"/>
          <cell r="V165"/>
          <cell r="W165"/>
          <cell r="X165"/>
          <cell r="Y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N166"/>
          <cell r="O166"/>
          <cell r="P166"/>
          <cell r="Q166"/>
          <cell r="R166"/>
          <cell r="S166"/>
          <cell r="T166"/>
          <cell r="U166"/>
          <cell r="V166"/>
          <cell r="W166"/>
          <cell r="X166"/>
          <cell r="Y166"/>
        </row>
        <row r="167">
          <cell r="B167" t="str">
            <v>DWR</v>
          </cell>
          <cell r="C167"/>
          <cell r="D167">
            <v>3654</v>
          </cell>
          <cell r="E167">
            <v>4103</v>
          </cell>
          <cell r="F167">
            <v>4009</v>
          </cell>
          <cell r="G167">
            <v>3745.793342139059</v>
          </cell>
          <cell r="H167">
            <v>4503.5503797397287</v>
          </cell>
          <cell r="I167">
            <v>5118.9105585488023</v>
          </cell>
          <cell r="J167">
            <v>6322.9468767516819</v>
          </cell>
          <cell r="K167">
            <v>7613.34600150806</v>
          </cell>
          <cell r="L167">
            <v>8642.097734095647</v>
          </cell>
          <cell r="N167"/>
          <cell r="O167"/>
          <cell r="P167"/>
          <cell r="Q167"/>
          <cell r="R167"/>
          <cell r="S167"/>
          <cell r="T167"/>
          <cell r="U167"/>
          <cell r="V167"/>
          <cell r="W167"/>
          <cell r="X167"/>
          <cell r="Y167"/>
        </row>
        <row r="168">
          <cell r="B168" t="str">
            <v>IMPR</v>
          </cell>
          <cell r="C168"/>
          <cell r="D168">
            <v>3222</v>
          </cell>
          <cell r="E168">
            <v>2768</v>
          </cell>
          <cell r="F168">
            <v>2437</v>
          </cell>
          <cell r="G168">
            <v>2435.5101587729514</v>
          </cell>
          <cell r="H168">
            <v>2928.2028394386261</v>
          </cell>
          <cell r="I168">
            <v>3190.5860109722043</v>
          </cell>
          <cell r="J168">
            <v>3435.77331524282</v>
          </cell>
          <cell r="K168">
            <v>3703.4283938608596</v>
          </cell>
          <cell r="L168">
            <v>3949.4161025181998</v>
          </cell>
          <cell r="N168"/>
          <cell r="O168"/>
          <cell r="P168"/>
          <cell r="Q168"/>
          <cell r="R168"/>
          <cell r="S168"/>
          <cell r="T168"/>
          <cell r="U168"/>
          <cell r="V168"/>
          <cell r="W168"/>
          <cell r="X168"/>
          <cell r="Y168"/>
        </row>
        <row r="169">
          <cell r="B169" t="str">
            <v>HBR</v>
          </cell>
          <cell r="C169"/>
          <cell r="D169">
            <v>6876</v>
          </cell>
          <cell r="E169">
            <v>6871</v>
          </cell>
          <cell r="F169">
            <v>6446</v>
          </cell>
          <cell r="G169">
            <v>6181.3035009120094</v>
          </cell>
          <cell r="H169">
            <v>7431.753219178353</v>
          </cell>
          <cell r="I169">
            <v>8309.4965695210049</v>
          </cell>
          <cell r="J169">
            <v>9758.7201919945001</v>
          </cell>
          <cell r="K169">
            <v>11316.774395368919</v>
          </cell>
          <cell r="L169">
            <v>12591.513836613845</v>
          </cell>
          <cell r="N169"/>
          <cell r="O169"/>
          <cell r="P169"/>
          <cell r="Q169"/>
          <cell r="R169"/>
          <cell r="S169"/>
          <cell r="T169"/>
          <cell r="U169"/>
          <cell r="V169"/>
          <cell r="W169"/>
          <cell r="X169"/>
          <cell r="Y169"/>
        </row>
        <row r="170">
          <cell r="B170" t="str">
            <v>RCR</v>
          </cell>
          <cell r="C170"/>
          <cell r="D170">
            <v>16136</v>
          </cell>
          <cell r="E170">
            <v>18065</v>
          </cell>
          <cell r="F170">
            <v>16344</v>
          </cell>
          <cell r="G170">
            <v>15861.652525206022</v>
          </cell>
          <cell r="H170">
            <v>19070.393032520718</v>
          </cell>
          <cell r="I170">
            <v>19620.112252585866</v>
          </cell>
          <cell r="J170">
            <v>19280.271264788549</v>
          </cell>
          <cell r="K170">
            <v>19232.420227332084</v>
          </cell>
          <cell r="L170">
            <v>19753.262302461029</v>
          </cell>
          <cell r="N170"/>
          <cell r="O170"/>
          <cell r="P170"/>
          <cell r="Q170"/>
          <cell r="R170"/>
          <cell r="S170"/>
          <cell r="T170"/>
          <cell r="U170"/>
          <cell r="V170"/>
          <cell r="W170"/>
          <cell r="X170"/>
          <cell r="Y170"/>
        </row>
        <row r="171">
          <cell r="B171" t="str">
            <v>TCR</v>
          </cell>
          <cell r="C171"/>
          <cell r="D171">
            <v>1385</v>
          </cell>
          <cell r="E171">
            <v>1413</v>
          </cell>
          <cell r="F171">
            <v>1164</v>
          </cell>
          <cell r="G171">
            <v>1189.4016358021145</v>
          </cell>
          <cell r="H171">
            <v>1430.0122028410642</v>
          </cell>
          <cell r="I171">
            <v>1600.9776624722015</v>
          </cell>
          <cell r="J171">
            <v>1679.2189341267192</v>
          </cell>
          <cell r="K171">
            <v>1761.2839297054436</v>
          </cell>
          <cell r="L171">
            <v>1847.3595181630765</v>
          </cell>
          <cell r="N171"/>
          <cell r="O171"/>
          <cell r="P171"/>
          <cell r="Q171"/>
          <cell r="R171"/>
          <cell r="S171"/>
          <cell r="T171"/>
          <cell r="U171"/>
          <cell r="V171"/>
          <cell r="W171"/>
          <cell r="X171"/>
          <cell r="Y171"/>
        </row>
        <row r="172">
          <cell r="B172" t="str">
            <v>OBR</v>
          </cell>
          <cell r="C172"/>
          <cell r="D172">
            <v>17521</v>
          </cell>
          <cell r="E172">
            <v>19478</v>
          </cell>
          <cell r="F172">
            <v>17508</v>
          </cell>
          <cell r="G172">
            <v>17051.054161008135</v>
          </cell>
          <cell r="H172">
            <v>20500.405235361781</v>
          </cell>
          <cell r="I172">
            <v>21221.089915058066</v>
          </cell>
          <cell r="J172">
            <v>20959.490198915268</v>
          </cell>
          <cell r="K172">
            <v>20993.70415703753</v>
          </cell>
          <cell r="L172">
            <v>21600.621820624106</v>
          </cell>
          <cell r="N172"/>
          <cell r="O172"/>
          <cell r="P172"/>
          <cell r="Q172"/>
          <cell r="R172"/>
          <cell r="S172"/>
          <cell r="T172"/>
          <cell r="U172"/>
          <cell r="V172"/>
          <cell r="W172"/>
          <cell r="X172"/>
          <cell r="Y172"/>
        </row>
        <row r="173">
          <cell r="B173" t="str">
            <v>BCR</v>
          </cell>
          <cell r="C173"/>
          <cell r="D173">
            <v>24397</v>
          </cell>
          <cell r="E173">
            <v>26349</v>
          </cell>
          <cell r="F173">
            <v>23954</v>
          </cell>
          <cell r="G173">
            <v>23232.357661920145</v>
          </cell>
          <cell r="H173">
            <v>27932.158454540135</v>
          </cell>
          <cell r="I173">
            <v>29530.586484579071</v>
          </cell>
          <cell r="J173">
            <v>30718.210390909768</v>
          </cell>
          <cell r="K173">
            <v>32310.47855240645</v>
          </cell>
          <cell r="L173">
            <v>34192.135657237952</v>
          </cell>
          <cell r="N173"/>
          <cell r="O173"/>
          <cell r="P173"/>
          <cell r="Q173"/>
          <cell r="R173"/>
          <cell r="S173"/>
          <cell r="T173"/>
          <cell r="U173"/>
          <cell r="V173"/>
          <cell r="W173"/>
          <cell r="X173"/>
          <cell r="Y173"/>
        </row>
        <row r="174">
          <cell r="B174" t="str">
            <v>PlanesR</v>
          </cell>
          <cell r="C174"/>
          <cell r="D174">
            <v>16620</v>
          </cell>
          <cell r="E174">
            <v>16676</v>
          </cell>
          <cell r="F174">
            <v>10234</v>
          </cell>
          <cell r="G174">
            <v>10234</v>
          </cell>
          <cell r="H174">
            <v>10234</v>
          </cell>
          <cell r="I174">
            <v>10234</v>
          </cell>
          <cell r="J174">
            <v>10234</v>
          </cell>
          <cell r="K174">
            <v>10234</v>
          </cell>
          <cell r="L174">
            <v>10234</v>
          </cell>
        </row>
        <row r="175">
          <cell r="B175" t="str">
            <v>UMR</v>
          </cell>
          <cell r="C175"/>
          <cell r="D175">
            <v>9094</v>
          </cell>
          <cell r="E175">
            <v>8727</v>
          </cell>
          <cell r="F175">
            <v>8780</v>
          </cell>
          <cell r="G175">
            <v>8177.6226070379007</v>
          </cell>
          <cell r="H175">
            <v>8735.3548175018223</v>
          </cell>
          <cell r="I175">
            <v>9230.0744700143605</v>
          </cell>
          <cell r="J175">
            <v>10004.431813877392</v>
          </cell>
          <cell r="K175">
            <v>10778.789157740413</v>
          </cell>
          <cell r="L175">
            <v>11553.146501603447</v>
          </cell>
        </row>
        <row r="176">
          <cell r="B176" t="str">
            <v>MNE_TOTR</v>
          </cell>
          <cell r="C176"/>
          <cell r="D176">
            <v>25714</v>
          </cell>
          <cell r="E176">
            <v>25403</v>
          </cell>
          <cell r="F176">
            <v>19014</v>
          </cell>
          <cell r="G176">
            <v>18411.622607037902</v>
          </cell>
          <cell r="H176">
            <v>18969.354817501822</v>
          </cell>
          <cell r="I176">
            <v>19464.074470014362</v>
          </cell>
          <cell r="J176">
            <v>20238.431813877392</v>
          </cell>
          <cell r="K176">
            <v>21012.789157740415</v>
          </cell>
          <cell r="L176">
            <v>21787.146501603449</v>
          </cell>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row>
        <row r="178">
          <cell r="B178" t="str">
            <v>IR</v>
          </cell>
          <cell r="C178"/>
          <cell r="D178">
            <v>92748.77693742371</v>
          </cell>
          <cell r="E178">
            <v>162134.48688567002</v>
          </cell>
          <cell r="F178">
            <v>109701</v>
          </cell>
          <cell r="G178">
            <v>132148.2505326299</v>
          </cell>
          <cell r="H178">
            <v>121726.31441082561</v>
          </cell>
          <cell r="I178">
            <v>130025.16876881538</v>
          </cell>
          <cell r="J178">
            <v>129543.26715048611</v>
          </cell>
          <cell r="K178">
            <v>132680.18129674293</v>
          </cell>
          <cell r="L178">
            <v>135138.34071122317</v>
          </cell>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row>
        <row r="187">
          <cell r="B187"/>
          <cell r="C187"/>
          <cell r="D187"/>
          <cell r="E187"/>
          <cell r="F187"/>
          <cell r="G187"/>
          <cell r="H187"/>
          <cell r="I187"/>
          <cell r="J187"/>
          <cell r="K187"/>
          <cell r="L187"/>
        </row>
        <row r="188">
          <cell r="B188" t="str">
            <v>YER</v>
          </cell>
          <cell r="C188"/>
          <cell r="D188">
            <v>326986.07233970001</v>
          </cell>
          <cell r="E188">
            <v>345183.50541089999</v>
          </cell>
          <cell r="F188">
            <v>360132.179177029</v>
          </cell>
          <cell r="G188">
            <v>379639.25260963669</v>
          </cell>
          <cell r="H188">
            <v>415208.4940001042</v>
          </cell>
          <cell r="I188">
            <v>441034.2768528852</v>
          </cell>
          <cell r="J188">
            <v>467516.65451070812</v>
          </cell>
          <cell r="K188">
            <v>496074.30688153242</v>
          </cell>
          <cell r="L188">
            <v>529529.78568138811</v>
          </cell>
        </row>
        <row r="189">
          <cell r="B189"/>
          <cell r="C189"/>
          <cell r="D189" t="str">
            <v/>
          </cell>
          <cell r="E189">
            <v>5.5652012763084846</v>
          </cell>
          <cell r="F189">
            <v>4.3306454485229295</v>
          </cell>
          <cell r="G189">
            <v>5.4166427107916526</v>
          </cell>
          <cell r="H189">
            <v>9.3692212135507269</v>
          </cell>
          <cell r="I189">
            <v>6.2199553299057797</v>
          </cell>
          <cell r="J189">
            <v>6.0046075889599315</v>
          </cell>
          <cell r="K189">
            <v>6.1083711340106372</v>
          </cell>
          <cell r="L189">
            <v>6.7440458688873717</v>
          </cell>
        </row>
        <row r="190">
          <cell r="B190" t="str">
            <v>FIR</v>
          </cell>
          <cell r="C190"/>
          <cell r="D190">
            <v>-70663.808770999996</v>
          </cell>
          <cell r="E190">
            <v>-80148.884386999998</v>
          </cell>
          <cell r="F190">
            <v>-90336</v>
          </cell>
          <cell r="G190">
            <v>-83742.615765550247</v>
          </cell>
          <cell r="H190">
            <v>-78912.138416728834</v>
          </cell>
          <cell r="I190">
            <v>-72467.119062019381</v>
          </cell>
          <cell r="J190">
            <v>-69845.680997543299</v>
          </cell>
          <cell r="K190">
            <v>-68151.343180173862</v>
          </cell>
          <cell r="L190">
            <v>-68462.566415903522</v>
          </cell>
        </row>
        <row r="191">
          <cell r="B191" t="str">
            <v>YNR</v>
          </cell>
          <cell r="C191"/>
          <cell r="D191">
            <v>256322.2635687</v>
          </cell>
          <cell r="E191">
            <v>265034.62102399999</v>
          </cell>
          <cell r="F191">
            <v>269796.179177029</v>
          </cell>
          <cell r="G191">
            <v>295896.63684408646</v>
          </cell>
          <cell r="H191">
            <v>336296.35558337538</v>
          </cell>
          <cell r="I191">
            <v>368567.15779086575</v>
          </cell>
          <cell r="J191">
            <v>397670.97351316473</v>
          </cell>
          <cell r="K191">
            <v>427922.96370135847</v>
          </cell>
          <cell r="L191">
            <v>461067.2192654846</v>
          </cell>
        </row>
        <row r="192">
          <cell r="B192"/>
          <cell r="C192"/>
          <cell r="D192" t="str">
            <v/>
          </cell>
          <cell r="E192">
            <v>3.3989858446162202</v>
          </cell>
          <cell r="F192">
            <v>1.7965796825456293</v>
          </cell>
          <cell r="G192">
            <v>9.6741391025895176</v>
          </cell>
          <cell r="H192">
            <v>13.653321365925585</v>
          </cell>
          <cell r="I192">
            <v>9.5959416959812138</v>
          </cell>
          <cell r="J192">
            <v>7.8964756102368749</v>
          </cell>
          <cell r="K192">
            <v>7.6072915055723334</v>
          </cell>
          <cell r="L192">
            <v>7.7453790461352812</v>
          </cell>
        </row>
        <row r="193">
          <cell r="B193"/>
          <cell r="C193"/>
          <cell r="D193">
            <v>171347.1156123</v>
          </cell>
          <cell r="E193">
            <v>178328.26897939999</v>
          </cell>
          <cell r="F193">
            <v>172651.179177029</v>
          </cell>
          <cell r="G193">
            <v>177561.13571337785</v>
          </cell>
          <cell r="H193">
            <v>191373.92627201154</v>
          </cell>
          <cell r="I193">
            <v>197305.36442362363</v>
          </cell>
          <cell r="J193">
            <v>203287.96808073082</v>
          </cell>
          <cell r="K193">
            <v>209553.56399929625</v>
          </cell>
          <cell r="L193">
            <v>216245.96770021744</v>
          </cell>
          <cell r="M193"/>
          <cell r="N193"/>
          <cell r="O193"/>
          <cell r="P193"/>
          <cell r="Q193"/>
          <cell r="R193"/>
          <cell r="S193"/>
          <cell r="T193"/>
          <cell r="U193"/>
          <cell r="V193"/>
          <cell r="W193"/>
          <cell r="X193"/>
          <cell r="Y193"/>
          <cell r="Z193"/>
          <cell r="AA193"/>
          <cell r="AB193"/>
          <cell r="AC193"/>
          <cell r="AD193"/>
        </row>
        <row r="194">
          <cell r="B194"/>
          <cell r="C194"/>
          <cell r="D194" t="str">
            <v/>
          </cell>
          <cell r="E194">
            <v>4.0742753924705388</v>
          </cell>
          <cell r="F194">
            <v>-3.1835052484173398</v>
          </cell>
          <cell r="G194">
            <v>2.8438592541058627</v>
          </cell>
          <cell r="H194">
            <v>7.7791744815884245</v>
          </cell>
          <cell r="I194">
            <v>3.0993972204872655</v>
          </cell>
          <cell r="J194">
            <v>3.0321545866651034</v>
          </cell>
          <cell r="K194">
            <v>3.0821282625429269</v>
          </cell>
          <cell r="L194">
            <v>3.1936482363734253</v>
          </cell>
          <cell r="M194"/>
          <cell r="N194"/>
          <cell r="O194"/>
          <cell r="P194"/>
          <cell r="Q194"/>
          <cell r="R194"/>
          <cell r="S194"/>
          <cell r="T194"/>
          <cell r="U194"/>
          <cell r="V194"/>
          <cell r="W194"/>
          <cell r="X194"/>
          <cell r="Y194"/>
          <cell r="Z194"/>
          <cell r="AA194"/>
          <cell r="AB194"/>
          <cell r="AC194"/>
          <cell r="AD194"/>
        </row>
        <row r="195">
          <cell r="B195" t="str">
            <v>UDDR</v>
          </cell>
          <cell r="C195"/>
          <cell r="D195">
            <v>171347.1156123</v>
          </cell>
          <cell r="E195">
            <v>178328.26897939999</v>
          </cell>
          <cell r="F195">
            <v>172651.179177029</v>
          </cell>
          <cell r="G195">
            <v>177561.13571337785</v>
          </cell>
          <cell r="H195">
            <v>191373.92627201151</v>
          </cell>
          <cell r="I195">
            <v>197305.3644236236</v>
          </cell>
          <cell r="J195">
            <v>203287.96808073082</v>
          </cell>
          <cell r="K195">
            <v>209553.56399929625</v>
          </cell>
          <cell r="L195">
            <v>216245.96770021747</v>
          </cell>
          <cell r="M195"/>
          <cell r="N195"/>
          <cell r="O195"/>
          <cell r="P195"/>
          <cell r="Q195"/>
          <cell r="R195"/>
          <cell r="S195"/>
          <cell r="T195"/>
          <cell r="U195"/>
          <cell r="V195"/>
          <cell r="W195"/>
          <cell r="X195"/>
          <cell r="Y195"/>
          <cell r="Z195"/>
          <cell r="AA195"/>
          <cell r="AB195"/>
          <cell r="AC195"/>
          <cell r="AD195"/>
        </row>
        <row r="196">
          <cell r="B196" t="str">
            <v>UDDRg</v>
          </cell>
          <cell r="C196"/>
          <cell r="D196" t="str">
            <v/>
          </cell>
          <cell r="E196">
            <v>4.0742753924705388</v>
          </cell>
          <cell r="F196">
            <v>-3.1835052484173398</v>
          </cell>
          <cell r="G196">
            <v>2.8438592541058627</v>
          </cell>
          <cell r="H196">
            <v>7.7791744815884023</v>
          </cell>
          <cell r="I196">
            <v>3.0993972204872655</v>
          </cell>
          <cell r="J196">
            <v>3.0321545866651034</v>
          </cell>
          <cell r="K196">
            <v>3.0821282625429269</v>
          </cell>
          <cell r="L196">
            <v>3.1936482363734475</v>
          </cell>
          <cell r="M196"/>
          <cell r="N196"/>
          <cell r="O196"/>
          <cell r="P196"/>
          <cell r="Q196"/>
          <cell r="R196"/>
          <cell r="S196"/>
          <cell r="T196"/>
          <cell r="U196"/>
          <cell r="V196"/>
          <cell r="W196"/>
          <cell r="X196"/>
          <cell r="Y196"/>
          <cell r="Z196"/>
          <cell r="AA196"/>
          <cell r="AB196"/>
          <cell r="AC196"/>
          <cell r="AD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cell r="U197"/>
          <cell r="V197"/>
          <cell r="W197"/>
          <cell r="X197"/>
          <cell r="Y197"/>
          <cell r="Z197"/>
          <cell r="AA197"/>
          <cell r="AB197"/>
          <cell r="AC197"/>
          <cell r="AD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cell r="U198"/>
          <cell r="V198"/>
          <cell r="W198"/>
          <cell r="X198"/>
          <cell r="Y198"/>
          <cell r="Z198"/>
          <cell r="AA198"/>
          <cell r="AB198"/>
          <cell r="AC198"/>
          <cell r="AD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cell r="U199"/>
          <cell r="V199"/>
          <cell r="W199"/>
          <cell r="X199"/>
          <cell r="Y199"/>
          <cell r="Z199"/>
          <cell r="AA199"/>
          <cell r="AB199"/>
          <cell r="AC199"/>
          <cell r="AD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cell r="U200"/>
          <cell r="V200"/>
          <cell r="W200"/>
          <cell r="X200"/>
          <cell r="Y200"/>
          <cell r="Z200"/>
          <cell r="AA200"/>
          <cell r="AB200"/>
          <cell r="AC200"/>
          <cell r="AD200"/>
        </row>
        <row r="201">
          <cell r="B201" t="str">
            <v>UIR</v>
          </cell>
          <cell r="C201"/>
          <cell r="D201">
            <v>33494</v>
          </cell>
          <cell r="E201">
            <v>35077</v>
          </cell>
          <cell r="F201">
            <v>32734</v>
          </cell>
          <cell r="G201">
            <v>31409.980268958039</v>
          </cell>
          <cell r="H201">
            <v>36667.513272041957</v>
          </cell>
          <cell r="I201">
            <v>38760.660954593441</v>
          </cell>
          <cell r="J201">
            <v>40722.642204787153</v>
          </cell>
          <cell r="K201">
            <v>43089.267710146851</v>
          </cell>
          <cell r="L201">
            <v>45745.282158841401</v>
          </cell>
          <cell r="M201"/>
          <cell r="N201"/>
          <cell r="O201"/>
          <cell r="P201"/>
          <cell r="Q201"/>
          <cell r="R201"/>
          <cell r="S201"/>
          <cell r="T201"/>
          <cell r="U201"/>
          <cell r="V201"/>
          <cell r="W201"/>
          <cell r="X201"/>
          <cell r="Y201"/>
          <cell r="Z201"/>
          <cell r="AA201"/>
          <cell r="AB201"/>
          <cell r="AC201"/>
          <cell r="AD201"/>
        </row>
        <row r="202">
          <cell r="B202"/>
          <cell r="C202"/>
          <cell r="D202" t="str">
            <v/>
          </cell>
          <cell r="E202">
            <v>4.7262196214247432</v>
          </cell>
          <cell r="F202">
            <v>-6.6795906149328621</v>
          </cell>
          <cell r="G202">
            <v>-4.0447844169425036</v>
          </cell>
          <cell r="H202">
            <v>16.738415491078328</v>
          </cell>
          <cell r="I202">
            <v>5.7084527849546207</v>
          </cell>
          <cell r="J202">
            <v>5.0617848144852262</v>
          </cell>
          <cell r="K202">
            <v>5.81157159070953</v>
          </cell>
          <cell r="L202">
            <v>6.1639814038173979</v>
          </cell>
          <cell r="M202"/>
          <cell r="N202"/>
          <cell r="O202"/>
          <cell r="P202"/>
          <cell r="Q202"/>
          <cell r="R202"/>
          <cell r="S202"/>
          <cell r="T202"/>
          <cell r="U202"/>
          <cell r="V202"/>
          <cell r="W202"/>
          <cell r="X202"/>
          <cell r="Y202"/>
          <cell r="Z202"/>
          <cell r="AA202"/>
          <cell r="AB202"/>
          <cell r="AC202"/>
          <cell r="AD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cell r="U203"/>
          <cell r="V203"/>
          <cell r="W203"/>
          <cell r="X203"/>
          <cell r="Y203"/>
          <cell r="Z203"/>
          <cell r="AA203"/>
          <cell r="AB203"/>
          <cell r="AC203"/>
          <cell r="AD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cell r="U204"/>
          <cell r="V204"/>
          <cell r="W204"/>
          <cell r="X204"/>
          <cell r="Y204"/>
          <cell r="Z204"/>
          <cell r="AA204"/>
          <cell r="AB204"/>
          <cell r="AC204"/>
          <cell r="AD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cell r="U205"/>
          <cell r="V205"/>
          <cell r="W205"/>
          <cell r="X205"/>
          <cell r="Y205"/>
          <cell r="Z205"/>
          <cell r="AA205"/>
          <cell r="AB205"/>
          <cell r="AC205"/>
          <cell r="AD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cell r="U206"/>
          <cell r="V206"/>
          <cell r="W206"/>
          <cell r="X206"/>
          <cell r="Y206"/>
          <cell r="Z206"/>
          <cell r="AA206"/>
          <cell r="AB206"/>
          <cell r="AC206"/>
          <cell r="AD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cell r="U207"/>
          <cell r="V207"/>
          <cell r="W207"/>
          <cell r="X207"/>
          <cell r="Y207"/>
          <cell r="Z207"/>
          <cell r="AA207"/>
          <cell r="AB207"/>
          <cell r="AC207"/>
          <cell r="AD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cell r="U208"/>
          <cell r="V208"/>
          <cell r="W208"/>
          <cell r="X208"/>
          <cell r="Y208"/>
          <cell r="Z208"/>
          <cell r="AA208"/>
          <cell r="AB208"/>
          <cell r="AC208"/>
          <cell r="AD208"/>
        </row>
        <row r="209">
          <cell r="B209" t="str">
            <v>POPg</v>
          </cell>
          <cell r="C209"/>
          <cell r="D209"/>
          <cell r="E209">
            <v>1.3279802347127889</v>
          </cell>
          <cell r="F209">
            <v>0</v>
          </cell>
          <cell r="G209">
            <v>0</v>
          </cell>
          <cell r="H209">
            <v>0</v>
          </cell>
          <cell r="I209">
            <v>0</v>
          </cell>
          <cell r="J209">
            <v>0</v>
          </cell>
          <cell r="K209">
            <v>0</v>
          </cell>
          <cell r="L209">
            <v>0</v>
          </cell>
          <cell r="M209"/>
          <cell r="N209"/>
          <cell r="O209"/>
          <cell r="P209"/>
          <cell r="Q209"/>
          <cell r="R209"/>
          <cell r="S209"/>
          <cell r="T209"/>
          <cell r="U209"/>
          <cell r="V209"/>
          <cell r="W209"/>
          <cell r="X209"/>
          <cell r="Y209"/>
          <cell r="Z209"/>
          <cell r="AA209"/>
          <cell r="AB209"/>
          <cell r="AC209"/>
          <cell r="AD209"/>
        </row>
        <row r="210">
          <cell r="B210"/>
          <cell r="C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row>
        <row r="211">
          <cell r="B211"/>
          <cell r="C211"/>
          <cell r="D211">
            <v>0.13229894160846714</v>
          </cell>
          <cell r="E211">
            <v>0.13229894160846714</v>
          </cell>
          <cell r="F211">
            <v>0.13229894160846714</v>
          </cell>
          <cell r="G211">
            <v>0.13229894160846714</v>
          </cell>
          <cell r="H211">
            <v>0.13229894160846714</v>
          </cell>
          <cell r="I211">
            <v>0.13229894160846714</v>
          </cell>
          <cell r="J211">
            <v>0.13229894160846714</v>
          </cell>
          <cell r="K211">
            <v>0.13229894160846714</v>
          </cell>
          <cell r="L211">
            <v>0.13229894160846714</v>
          </cell>
          <cell r="M211"/>
          <cell r="N211"/>
          <cell r="O211"/>
          <cell r="P211"/>
          <cell r="Q211"/>
          <cell r="R211"/>
          <cell r="S211"/>
          <cell r="T211"/>
          <cell r="U211"/>
          <cell r="V211"/>
          <cell r="W211"/>
          <cell r="X211"/>
          <cell r="Y211"/>
          <cell r="Z211"/>
          <cell r="AA211"/>
          <cell r="AB211"/>
          <cell r="AC211"/>
          <cell r="AD211"/>
        </row>
        <row r="212">
          <cell r="B212" t="str">
            <v>FDR</v>
          </cell>
          <cell r="C212"/>
          <cell r="D212">
            <v>230601.89254972371</v>
          </cell>
          <cell r="E212">
            <v>305385.75586507004</v>
          </cell>
          <cell r="F212">
            <v>249618.179177029</v>
          </cell>
          <cell r="G212">
            <v>278299.40597704973</v>
          </cell>
          <cell r="H212">
            <v>276432.72741079517</v>
          </cell>
          <cell r="I212">
            <v>288569.87223784556</v>
          </cell>
          <cell r="J212">
            <v>292108.59302642976</v>
          </cell>
          <cell r="K212">
            <v>299144.47758589231</v>
          </cell>
          <cell r="L212">
            <v>305639.0262525992</v>
          </cell>
          <cell r="M212"/>
          <cell r="N212"/>
          <cell r="O212"/>
          <cell r="P212"/>
          <cell r="Q212"/>
          <cell r="R212"/>
          <cell r="S212"/>
          <cell r="T212"/>
          <cell r="U212"/>
          <cell r="V212"/>
          <cell r="W212"/>
          <cell r="X212"/>
          <cell r="Y212"/>
          <cell r="Z212"/>
          <cell r="AA212"/>
          <cell r="AB212"/>
          <cell r="AC212"/>
          <cell r="AD212"/>
        </row>
        <row r="213">
          <cell r="B213" t="str">
            <v>FDRg</v>
          </cell>
          <cell r="C213"/>
          <cell r="D213" t="str">
            <v/>
          </cell>
          <cell r="E213">
            <v>32.429856706063688</v>
          </cell>
          <cell r="F213">
            <v>-18.261354898517624</v>
          </cell>
          <cell r="G213">
            <v>11.490039265000807</v>
          </cell>
          <cell r="H213">
            <v>-0.67074471815742331</v>
          </cell>
          <cell r="I213">
            <v>4.3906323758162946</v>
          </cell>
          <cell r="J213">
            <v>1.2262959958853736</v>
          </cell>
          <cell r="K213">
            <v>2.4086537429681032</v>
          </cell>
          <cell r="L213">
            <v>2.1710408024637973</v>
          </cell>
        </row>
        <row r="214">
          <cell r="B214"/>
          <cell r="C214"/>
          <cell r="D214">
            <v>324741.06760454125</v>
          </cell>
          <cell r="E214">
            <v>342662.35204006225</v>
          </cell>
          <cell r="F214">
            <v>363793.179177029</v>
          </cell>
          <cell r="G214">
            <v>383300.25260963675</v>
          </cell>
          <cell r="H214">
            <v>418869.49400010414</v>
          </cell>
          <cell r="I214">
            <v>444695.2768528852</v>
          </cell>
          <cell r="J214">
            <v>471177.654510708</v>
          </cell>
          <cell r="K214">
            <v>499735.30688153242</v>
          </cell>
          <cell r="L214">
            <v>533190.78568138799</v>
          </cell>
          <cell r="M214"/>
          <cell r="N214"/>
          <cell r="O214"/>
          <cell r="P214"/>
          <cell r="Q214"/>
          <cell r="R214"/>
          <cell r="S214"/>
          <cell r="T214"/>
          <cell r="U214"/>
          <cell r="V214"/>
          <cell r="W214"/>
          <cell r="X214"/>
        </row>
        <row r="215">
          <cell r="B215" t="str">
            <v>PIR</v>
          </cell>
          <cell r="D215">
            <v>59256</v>
          </cell>
          <cell r="E215">
            <v>127058</v>
          </cell>
          <cell r="F215">
            <v>76967</v>
          </cell>
          <cell r="G215">
            <v>100738.27026367186</v>
          </cell>
          <cell r="H215">
            <v>85058.801138783645</v>
          </cell>
          <cell r="I215">
            <v>91264.507814221928</v>
          </cell>
          <cell r="J215">
            <v>88820.624945698946</v>
          </cell>
          <cell r="K215">
            <v>89590.913586596071</v>
          </cell>
          <cell r="L215">
            <v>89393.058552381757</v>
          </cell>
          <cell r="M215"/>
          <cell r="N215"/>
          <cell r="O215"/>
          <cell r="P215"/>
          <cell r="Q215"/>
          <cell r="R215"/>
          <cell r="S215"/>
          <cell r="T215"/>
          <cell r="U215"/>
          <cell r="V215"/>
          <cell r="W215"/>
          <cell r="X215"/>
        </row>
        <row r="216">
          <cell r="B216"/>
          <cell r="D216"/>
          <cell r="E216"/>
          <cell r="F216"/>
          <cell r="G216"/>
          <cell r="H216"/>
          <cell r="I216"/>
          <cell r="J216"/>
          <cell r="K216"/>
        </row>
        <row r="217">
          <cell r="B217"/>
          <cell r="D217"/>
          <cell r="E217"/>
          <cell r="F217"/>
          <cell r="G217"/>
          <cell r="H217"/>
          <cell r="I217"/>
          <cell r="J217"/>
          <cell r="K217"/>
        </row>
        <row r="218">
          <cell r="B218"/>
          <cell r="D218">
            <v>87391</v>
          </cell>
          <cell r="E218">
            <v>108798</v>
          </cell>
          <cell r="F218">
            <v>93406</v>
          </cell>
          <cell r="G218">
            <v>93912.420133084699</v>
          </cell>
          <cell r="H218">
            <v>103268.71686906851</v>
          </cell>
          <cell r="I218">
            <v>111434.48968933584</v>
          </cell>
          <cell r="J218">
            <v>115489.02101058527</v>
          </cell>
          <cell r="K218">
            <v>119113.87438061117</v>
          </cell>
          <cell r="L218">
            <v>125705.08834721029</v>
          </cell>
        </row>
        <row r="219">
          <cell r="B219" t="str">
            <v>CompIn</v>
          </cell>
          <cell r="D219">
            <v>528</v>
          </cell>
          <cell r="E219">
            <v>524</v>
          </cell>
          <cell r="F219">
            <v>242</v>
          </cell>
          <cell r="G219">
            <v>242</v>
          </cell>
          <cell r="H219">
            <v>242</v>
          </cell>
          <cell r="I219">
            <v>242</v>
          </cell>
          <cell r="J219">
            <v>242</v>
          </cell>
          <cell r="K219">
            <v>242</v>
          </cell>
          <cell r="L219">
            <v>242</v>
          </cell>
        </row>
        <row r="220">
          <cell r="B220" t="str">
            <v>DIIIn</v>
          </cell>
          <cell r="D220">
            <v>21454</v>
          </cell>
          <cell r="E220">
            <v>20710</v>
          </cell>
          <cell r="F220">
            <v>17036</v>
          </cell>
          <cell r="G220">
            <v>17036</v>
          </cell>
          <cell r="H220">
            <v>17036</v>
          </cell>
          <cell r="I220">
            <v>17036</v>
          </cell>
          <cell r="J220">
            <v>17036</v>
          </cell>
          <cell r="K220">
            <v>17036</v>
          </cell>
          <cell r="L220">
            <v>17036</v>
          </cell>
        </row>
        <row r="221">
          <cell r="B221" t="str">
            <v>PIIIn</v>
          </cell>
          <cell r="D221">
            <v>51689</v>
          </cell>
          <cell r="E221">
            <v>65041</v>
          </cell>
          <cell r="F221">
            <v>57941</v>
          </cell>
          <cell r="G221">
            <v>58364.040133084687</v>
          </cell>
          <cell r="H221">
            <v>67720.336869068502</v>
          </cell>
          <cell r="I221">
            <v>75886.109689335834</v>
          </cell>
          <cell r="J221">
            <v>79940.641010585285</v>
          </cell>
          <cell r="K221">
            <v>83565.49438061117</v>
          </cell>
          <cell r="L221">
            <v>90156.708347210282</v>
          </cell>
        </row>
        <row r="222">
          <cell r="B222" t="str">
            <v>OIIIn</v>
          </cell>
          <cell r="D222">
            <v>12154</v>
          </cell>
          <cell r="E222">
            <v>20935</v>
          </cell>
          <cell r="F222">
            <v>16676</v>
          </cell>
          <cell r="G222">
            <v>16759.379999999997</v>
          </cell>
          <cell r="H222">
            <v>16759.379999999997</v>
          </cell>
          <cell r="I222">
            <v>16759.379999999997</v>
          </cell>
          <cell r="J222">
            <v>16759.379999999997</v>
          </cell>
          <cell r="K222">
            <v>16759.379999999997</v>
          </cell>
          <cell r="L222">
            <v>16759.379999999997</v>
          </cell>
        </row>
        <row r="223">
          <cell r="B223" t="str">
            <v>OPIIn</v>
          </cell>
          <cell r="D223">
            <v>1566</v>
          </cell>
          <cell r="E223">
            <v>1588</v>
          </cell>
          <cell r="F223">
            <v>1511</v>
          </cell>
          <cell r="G223">
            <v>1511</v>
          </cell>
          <cell r="H223">
            <v>1511</v>
          </cell>
          <cell r="I223">
            <v>1511</v>
          </cell>
          <cell r="J223">
            <v>1511</v>
          </cell>
          <cell r="K223">
            <v>1511</v>
          </cell>
          <cell r="L223">
            <v>1511</v>
          </cell>
        </row>
        <row r="224">
          <cell r="B224"/>
          <cell r="D224">
            <v>156840</v>
          </cell>
          <cell r="E224">
            <v>189429</v>
          </cell>
          <cell r="F224">
            <v>182401</v>
          </cell>
          <cell r="G224">
            <v>177977.41219999999</v>
          </cell>
          <cell r="H224">
            <v>184468.85265800002</v>
          </cell>
          <cell r="I224">
            <v>187988.39466892718</v>
          </cell>
          <cell r="J224">
            <v>191453.93647661133</v>
          </cell>
          <cell r="K224">
            <v>195584.72450023756</v>
          </cell>
          <cell r="L224">
            <v>205155.39893939361</v>
          </cell>
        </row>
        <row r="225">
          <cell r="B225" t="str">
            <v>CompOut</v>
          </cell>
          <cell r="D225">
            <v>614</v>
          </cell>
          <cell r="E225">
            <v>674</v>
          </cell>
          <cell r="F225">
            <v>536</v>
          </cell>
          <cell r="G225">
            <v>536</v>
          </cell>
          <cell r="H225">
            <v>536</v>
          </cell>
          <cell r="I225">
            <v>536</v>
          </cell>
          <cell r="J225">
            <v>536</v>
          </cell>
          <cell r="K225">
            <v>536</v>
          </cell>
          <cell r="L225">
            <v>536</v>
          </cell>
        </row>
        <row r="226">
          <cell r="B226" t="str">
            <v>OPIOut</v>
          </cell>
          <cell r="D226">
            <v>353</v>
          </cell>
          <cell r="E226">
            <v>493</v>
          </cell>
          <cell r="F226">
            <v>485</v>
          </cell>
          <cell r="G226">
            <v>485</v>
          </cell>
          <cell r="H226">
            <v>485</v>
          </cell>
          <cell r="I226">
            <v>485</v>
          </cell>
          <cell r="J226">
            <v>485</v>
          </cell>
          <cell r="K226">
            <v>485</v>
          </cell>
          <cell r="L226">
            <v>485</v>
          </cell>
        </row>
        <row r="227">
          <cell r="B227" t="str">
            <v>PIIOut</v>
          </cell>
          <cell r="D227">
            <v>64483</v>
          </cell>
          <cell r="E227">
            <v>80694</v>
          </cell>
          <cell r="F227">
            <v>70603</v>
          </cell>
          <cell r="G227">
            <v>68809.683799999999</v>
          </cell>
          <cell r="H227">
            <v>71562.071152000004</v>
          </cell>
          <cell r="I227">
            <v>73773.339150596803</v>
          </cell>
          <cell r="J227">
            <v>75175.032594458142</v>
          </cell>
          <cell r="K227">
            <v>76565.77069745562</v>
          </cell>
          <cell r="L227">
            <v>78671.329391635663</v>
          </cell>
        </row>
        <row r="228">
          <cell r="B228" t="str">
            <v>OIIOut</v>
          </cell>
          <cell r="D228">
            <v>11821</v>
          </cell>
          <cell r="E228">
            <v>15782</v>
          </cell>
          <cell r="F228">
            <v>13334</v>
          </cell>
          <cell r="G228">
            <v>12995.3164</v>
          </cell>
          <cell r="H228">
            <v>13515.129056</v>
          </cell>
          <cell r="I228">
            <v>13932.746543830399</v>
          </cell>
          <cell r="J228">
            <v>14197.468728163176</v>
          </cell>
          <cell r="K228">
            <v>14460.121899634194</v>
          </cell>
          <cell r="L228">
            <v>14857.775251874136</v>
          </cell>
        </row>
        <row r="229">
          <cell r="B229"/>
          <cell r="D229">
            <v>79569</v>
          </cell>
          <cell r="E229">
            <v>91786</v>
          </cell>
          <cell r="F229">
            <v>97443</v>
          </cell>
          <cell r="G229">
            <v>95151.411999999997</v>
          </cell>
          <cell r="H229">
            <v>98370.652450000009</v>
          </cell>
          <cell r="I229">
            <v>99261.308974500003</v>
          </cell>
          <cell r="J229">
            <v>101060.43515398999</v>
          </cell>
          <cell r="K229">
            <v>103537.83190314773</v>
          </cell>
          <cell r="L229">
            <v>110605.29429588381</v>
          </cell>
        </row>
        <row r="230">
          <cell r="B230" t="str">
            <v>DPOut</v>
          </cell>
          <cell r="D230">
            <v>18962</v>
          </cell>
          <cell r="E230">
            <v>19481</v>
          </cell>
          <cell r="F230">
            <v>18751</v>
          </cell>
          <cell r="G230">
            <v>18263.473999999998</v>
          </cell>
          <cell r="H230">
            <v>18948.354275000002</v>
          </cell>
          <cell r="I230">
            <v>19137.837817750002</v>
          </cell>
          <cell r="J230">
            <v>19520.594574105002</v>
          </cell>
          <cell r="K230">
            <v>20047.650627605835</v>
          </cell>
          <cell r="L230">
            <v>21551.224424676271</v>
          </cell>
        </row>
        <row r="231">
          <cell r="B231" t="str">
            <v>REOut</v>
          </cell>
          <cell r="D231">
            <v>51703</v>
          </cell>
          <cell r="E231">
            <v>62845</v>
          </cell>
          <cell r="F231">
            <v>69387</v>
          </cell>
          <cell r="G231">
            <v>67582.937999999995</v>
          </cell>
          <cell r="H231">
            <v>70117.298175000004</v>
          </cell>
          <cell r="I231">
            <v>70818.471156750005</v>
          </cell>
          <cell r="J231">
            <v>72234.840579885</v>
          </cell>
          <cell r="K231">
            <v>74185.181275541894</v>
          </cell>
          <cell r="L231">
            <v>79749.069871207539</v>
          </cell>
        </row>
        <row r="232">
          <cell r="B232" t="str">
            <v>IoDOut</v>
          </cell>
          <cell r="D232">
            <v>8904</v>
          </cell>
          <cell r="E232">
            <v>9460</v>
          </cell>
          <cell r="F232">
            <v>9305</v>
          </cell>
          <cell r="G232">
            <v>9305</v>
          </cell>
          <cell r="H232">
            <v>9305</v>
          </cell>
          <cell r="I232">
            <v>9305</v>
          </cell>
          <cell r="J232">
            <v>9305</v>
          </cell>
          <cell r="K232">
            <v>9305</v>
          </cell>
          <cell r="L232">
            <v>9305</v>
          </cell>
        </row>
        <row r="233">
          <cell r="B233"/>
          <cell r="D233">
            <v>-69449</v>
          </cell>
          <cell r="E233">
            <v>-80631</v>
          </cell>
          <cell r="F233">
            <v>-88995</v>
          </cell>
          <cell r="G233">
            <v>-84064.992066915293</v>
          </cell>
          <cell r="H233">
            <v>-81200.135788931511</v>
          </cell>
          <cell r="I233">
            <v>-76553.904979591345</v>
          </cell>
          <cell r="J233">
            <v>-75964.915466026054</v>
          </cell>
          <cell r="K233">
            <v>-76470.850119626382</v>
          </cell>
          <cell r="L233">
            <v>-79450.310592183319</v>
          </cell>
        </row>
        <row r="234">
          <cell r="B234"/>
          <cell r="D234">
            <v>1214.8087709999963</v>
          </cell>
          <cell r="E234">
            <v>1090.2563829999999</v>
          </cell>
          <cell r="F234">
            <v>1027</v>
          </cell>
          <cell r="G234">
            <v>1027</v>
          </cell>
          <cell r="H234">
            <v>1027</v>
          </cell>
          <cell r="I234">
            <v>1027</v>
          </cell>
          <cell r="J234">
            <v>1027</v>
          </cell>
          <cell r="K234">
            <v>1027</v>
          </cell>
          <cell r="L234">
            <v>1027</v>
          </cell>
        </row>
        <row r="235">
          <cell r="B235" t="str">
            <v>FINd</v>
          </cell>
          <cell r="D235">
            <v>-70663.808770999996</v>
          </cell>
          <cell r="E235">
            <v>-81721.256383</v>
          </cell>
          <cell r="F235">
            <v>-90022</v>
          </cell>
          <cell r="G235">
            <v>-85091.992066915293</v>
          </cell>
          <cell r="H235">
            <v>-82227.135788931511</v>
          </cell>
          <cell r="I235">
            <v>-77580.904979591345</v>
          </cell>
          <cell r="J235">
            <v>-76991.915466026054</v>
          </cell>
          <cell r="K235">
            <v>-77497.850119626382</v>
          </cell>
          <cell r="L235">
            <v>-80477.310592183319</v>
          </cell>
        </row>
        <row r="236">
          <cell r="B236" t="str">
            <v>FIR</v>
          </cell>
          <cell r="D236">
            <v>-70663.808770999996</v>
          </cell>
          <cell r="E236">
            <v>-80148.884386999998</v>
          </cell>
          <cell r="F236">
            <v>-90336</v>
          </cell>
          <cell r="G236">
            <v>-83742.615765550247</v>
          </cell>
          <cell r="H236">
            <v>-78912.138416728834</v>
          </cell>
          <cell r="I236">
            <v>-72467.119062019381</v>
          </cell>
          <cell r="J236">
            <v>-69845.680997543299</v>
          </cell>
          <cell r="K236">
            <v>-68151.343180173862</v>
          </cell>
          <cell r="L236">
            <v>-68462.566415903522</v>
          </cell>
        </row>
        <row r="237">
          <cell r="B237" t="str">
            <v>FIRg</v>
          </cell>
          <cell r="D237">
            <v>13.199563307435835</v>
          </cell>
          <cell r="E237">
            <v>13.422819659690655</v>
          </cell>
          <cell r="F237">
            <v>12.710240062495902</v>
          </cell>
          <cell r="G237">
            <v>-9.0858886437745099</v>
          </cell>
          <cell r="H237">
            <v>-8.1100303067195618</v>
          </cell>
          <cell r="I237">
            <v>-10.617048936705409</v>
          </cell>
          <cell r="J237">
            <v>-6.3933212076372703</v>
          </cell>
          <cell r="K237">
            <v>-5.4143621724669799</v>
          </cell>
          <cell r="L237">
            <v>-2.8207123187474648</v>
          </cell>
        </row>
        <row r="238">
          <cell r="B238" t="str">
            <v>SIN</v>
          </cell>
          <cell r="D238">
            <v>-3720</v>
          </cell>
          <cell r="E238">
            <v>-3570</v>
          </cell>
          <cell r="F238">
            <v>-3907</v>
          </cell>
          <cell r="G238">
            <v>-3907</v>
          </cell>
          <cell r="H238">
            <v>-3907</v>
          </cell>
          <cell r="I238">
            <v>-3907</v>
          </cell>
          <cell r="J238">
            <v>-3907</v>
          </cell>
          <cell r="K238">
            <v>-3907</v>
          </cell>
          <cell r="L238">
            <v>-3907</v>
          </cell>
        </row>
        <row r="239">
          <cell r="B239" t="str">
            <v>CAN</v>
          </cell>
          <cell r="D239">
            <v>19618</v>
          </cell>
          <cell r="E239">
            <v>-40411</v>
          </cell>
          <cell r="F239">
            <v>16926</v>
          </cell>
          <cell r="G239">
            <v>12464.038525898563</v>
          </cell>
          <cell r="H239">
            <v>59763.182915866026</v>
          </cell>
          <cell r="I239">
            <v>86587.416738101194</v>
          </cell>
          <cell r="J239">
            <v>122646.69077569642</v>
          </cell>
          <cell r="K239">
            <v>159754.42893328157</v>
          </cell>
          <cell r="L239">
            <v>205306.56435194315</v>
          </cell>
        </row>
        <row r="240">
          <cell r="B240" t="str">
            <v>CANYEN</v>
          </cell>
          <cell r="D240">
            <v>5.9997819725533343</v>
          </cell>
          <cell r="E240">
            <v>-11.349612086825855</v>
          </cell>
          <cell r="F240">
            <v>4.5774918290958091</v>
          </cell>
          <cell r="G240">
            <v>3.163842411166633</v>
          </cell>
          <cell r="H240">
            <v>13.545947345766352</v>
          </cell>
          <cell r="I240">
            <v>18.057409659529281</v>
          </cell>
          <cell r="J240">
            <v>23.422267610701905</v>
          </cell>
          <cell r="K240">
            <v>27.799298702141993</v>
          </cell>
          <cell r="L240">
            <v>32.224063219165139</v>
          </cell>
        </row>
        <row r="241">
          <cell r="B241" t="str">
            <v>R-PLCs</v>
          </cell>
          <cell r="D241">
            <v>-5001.0097649999998</v>
          </cell>
          <cell r="E241">
            <v>-4228.7782139999999</v>
          </cell>
          <cell r="F241">
            <v>-4228.7782139999999</v>
          </cell>
          <cell r="G241">
            <v>-4228.7782139999999</v>
          </cell>
          <cell r="H241">
            <v>-4228.7782139999999</v>
          </cell>
          <cell r="I241">
            <v>-4228.7782139999999</v>
          </cell>
          <cell r="J241">
            <v>-4228.7782139999999</v>
          </cell>
          <cell r="K241">
            <v>-4228.7782139999999</v>
          </cell>
          <cell r="L241">
            <v>-4228.7782139999999</v>
          </cell>
        </row>
        <row r="242">
          <cell r="B242" t="str">
            <v>IP_dep</v>
          </cell>
          <cell r="D242">
            <v>-46444.172234217003</v>
          </cell>
          <cell r="E242">
            <v>-49672.196325575998</v>
          </cell>
          <cell r="F242">
            <v>-60550.696325575998</v>
          </cell>
          <cell r="G242">
            <v>-67029.496325575994</v>
          </cell>
          <cell r="H242">
            <v>-76046.171099539206</v>
          </cell>
          <cell r="I242">
            <v>-83495.198665693242</v>
          </cell>
          <cell r="J242">
            <v>-91555.795494074366</v>
          </cell>
          <cell r="K242">
            <v>-99380.953911262914</v>
          </cell>
          <cell r="L242">
            <v>-107278.74448992143</v>
          </cell>
        </row>
        <row r="243">
          <cell r="B243" t="str">
            <v>Air_dep</v>
          </cell>
          <cell r="D243">
            <v>-7308.5473718636003</v>
          </cell>
          <cell r="E243">
            <v>-7853.8000256105997</v>
          </cell>
          <cell r="F243">
            <v>-8696.4000256105992</v>
          </cell>
          <cell r="G243">
            <v>-9218.3000256105988</v>
          </cell>
          <cell r="H243">
            <v>-9740.2000256105985</v>
          </cell>
          <cell r="I243">
            <v>-10262.100025610598</v>
          </cell>
          <cell r="J243">
            <v>-10784.000025610596</v>
          </cell>
          <cell r="K243">
            <v>-11305.900025610594</v>
          </cell>
          <cell r="L243">
            <v>-11827.800025610592</v>
          </cell>
        </row>
        <row r="244">
          <cell r="B244" t="str">
            <v>R&amp;D_m (BOP)</v>
          </cell>
          <cell r="D244">
            <v>37443</v>
          </cell>
          <cell r="E244">
            <v>105081</v>
          </cell>
          <cell r="F244">
            <v>62582.045576136421</v>
          </cell>
          <cell r="G244">
            <v>87096.677108317177</v>
          </cell>
          <cell r="H244">
            <v>71953.970278901848</v>
          </cell>
          <cell r="I244">
            <v>77861.430833581573</v>
          </cell>
          <cell r="J244">
            <v>75587.210703367993</v>
          </cell>
          <cell r="K244">
            <v>76288.801930046917</v>
          </cell>
          <cell r="L244">
            <v>76115.313492472211</v>
          </cell>
        </row>
        <row r="245">
          <cell r="B245" t="str">
            <v>Net aircraft</v>
          </cell>
          <cell r="D245">
            <v>14576</v>
          </cell>
          <cell r="E245">
            <v>14195</v>
          </cell>
          <cell r="F245">
            <v>8792.2745074768718</v>
          </cell>
          <cell r="G245">
            <v>8792.2745074768718</v>
          </cell>
          <cell r="H245">
            <v>8792.2745074768718</v>
          </cell>
          <cell r="I245">
            <v>8792.2745074768718</v>
          </cell>
          <cell r="J245">
            <v>8792.2745074768718</v>
          </cell>
          <cell r="K245">
            <v>8792.2745074768718</v>
          </cell>
          <cell r="L245">
            <v>8792.2745074768718</v>
          </cell>
        </row>
        <row r="246">
          <cell r="B246" t="str">
            <v>R&amp;D_related_IP_exports</v>
          </cell>
          <cell r="D246">
            <v>740</v>
          </cell>
          <cell r="E246">
            <v>622</v>
          </cell>
          <cell r="F246">
            <v>286.12</v>
          </cell>
          <cell r="G246">
            <v>131.61519999999999</v>
          </cell>
          <cell r="H246">
            <v>131.61519999999999</v>
          </cell>
          <cell r="I246">
            <v>131.61519999999999</v>
          </cell>
          <cell r="J246">
            <v>131.61519999999999</v>
          </cell>
          <cell r="K246">
            <v>131.61519999999999</v>
          </cell>
          <cell r="L246">
            <v>131.61519999999999</v>
          </cell>
        </row>
        <row r="247">
          <cell r="B247" t="str">
            <v>SUN</v>
          </cell>
          <cell r="D247">
            <v>1565.5003099999999</v>
          </cell>
          <cell r="E247">
            <v>1589.2973778999999</v>
          </cell>
          <cell r="F247">
            <v>1589.2973778999999</v>
          </cell>
          <cell r="G247">
            <v>1589.2973778999999</v>
          </cell>
          <cell r="H247">
            <v>1589.2973778999999</v>
          </cell>
          <cell r="I247">
            <v>1589.2973778999999</v>
          </cell>
          <cell r="J247">
            <v>1589.2973778999999</v>
          </cell>
          <cell r="K247">
            <v>1589.2973778999999</v>
          </cell>
          <cell r="L247">
            <v>1589.2973778999999</v>
          </cell>
        </row>
        <row r="248">
          <cell r="B248" t="str">
            <v>TAN</v>
          </cell>
          <cell r="D248">
            <v>-432.50500779999999</v>
          </cell>
          <cell r="E248">
            <v>-456.43162039999999</v>
          </cell>
          <cell r="F248">
            <v>-456.43162039999999</v>
          </cell>
          <cell r="G248">
            <v>-456.43162039999999</v>
          </cell>
          <cell r="H248">
            <v>-456.43162039999999</v>
          </cell>
          <cell r="I248">
            <v>-456.43162039999999</v>
          </cell>
          <cell r="J248">
            <v>-456.43162039999999</v>
          </cell>
          <cell r="K248">
            <v>-456.43162039999999</v>
          </cell>
          <cell r="L248">
            <v>-456.43162039999999</v>
          </cell>
        </row>
        <row r="249">
          <cell r="B249" t="str">
            <v>YNRg</v>
          </cell>
          <cell r="D249">
            <v>7.2921606413389739</v>
          </cell>
          <cell r="E249">
            <v>3.3989858446162202</v>
          </cell>
          <cell r="F249">
            <v>1.7965796825456293</v>
          </cell>
          <cell r="G249">
            <v>9.6741391025895176</v>
          </cell>
          <cell r="H249">
            <v>13.653321365925585</v>
          </cell>
          <cell r="I249">
            <v>9.5959416959812138</v>
          </cell>
          <cell r="J249">
            <v>7.8964756102368749</v>
          </cell>
          <cell r="K249">
            <v>7.6072915055723334</v>
          </cell>
          <cell r="L249">
            <v>7.7453790461352812</v>
          </cell>
        </row>
        <row r="250">
          <cell r="B250" t="str">
            <v>SURTAR</v>
          </cell>
          <cell r="D250">
            <v>1132.9953022</v>
          </cell>
          <cell r="E250">
            <v>1132.8657575</v>
          </cell>
          <cell r="F250">
            <v>1132.8657575</v>
          </cell>
          <cell r="G250">
            <v>1132.8657575</v>
          </cell>
          <cell r="H250">
            <v>1132.8657575</v>
          </cell>
          <cell r="I250">
            <v>1132.8657575</v>
          </cell>
          <cell r="J250">
            <v>1132.8657575</v>
          </cell>
          <cell r="K250">
            <v>1132.8657575</v>
          </cell>
          <cell r="L250">
            <v>1132.8657575</v>
          </cell>
          <cell r="U250"/>
          <cell r="V250"/>
          <cell r="W250"/>
          <cell r="X250"/>
          <cell r="Y250"/>
          <cell r="Z250"/>
          <cell r="AA250"/>
          <cell r="AB250"/>
          <cell r="AC250"/>
          <cell r="AD250"/>
        </row>
        <row r="251">
          <cell r="B251" t="str">
            <v>MIR</v>
          </cell>
          <cell r="D251">
            <v>198701.5294998</v>
          </cell>
          <cell r="E251">
            <v>202095.2385644</v>
          </cell>
          <cell r="F251">
            <v>195788.89984765925</v>
          </cell>
          <cell r="G251">
            <v>212491.41838410363</v>
          </cell>
          <cell r="H251">
            <v>243830.93076884889</v>
          </cell>
          <cell r="I251">
            <v>268080.73085213214</v>
          </cell>
          <cell r="J251">
            <v>291191.75625007082</v>
          </cell>
          <cell r="K251">
            <v>317171.83115184755</v>
          </cell>
          <cell r="L251">
            <v>347680.72123584786</v>
          </cell>
          <cell r="M251"/>
          <cell r="N251"/>
          <cell r="U251"/>
          <cell r="V251"/>
          <cell r="W251"/>
          <cell r="X251"/>
          <cell r="Y251"/>
          <cell r="Z251"/>
          <cell r="AA251"/>
          <cell r="AB251"/>
          <cell r="AC251"/>
          <cell r="AD251"/>
        </row>
        <row r="252">
          <cell r="B252" t="str">
            <v>MIAR</v>
          </cell>
          <cell r="D252">
            <v>-58753.729371099995</v>
          </cell>
          <cell r="E252">
            <v>-64059.349553800013</v>
          </cell>
          <cell r="F252">
            <v>-75140.145086869685</v>
          </cell>
          <cell r="G252">
            <v>-84538.08421748277</v>
          </cell>
          <cell r="H252">
            <v>-93598.290572026366</v>
          </cell>
          <cell r="I252">
            <v>-101619.29269623361</v>
          </cell>
          <cell r="J252">
            <v>-107612.08302059385</v>
          </cell>
          <cell r="K252">
            <v>-111883.99830701097</v>
          </cell>
          <cell r="L252">
            <v>-114519.36378713651</v>
          </cell>
          <cell r="U252"/>
          <cell r="V252"/>
          <cell r="W252"/>
          <cell r="X252"/>
          <cell r="Y252"/>
          <cell r="Z252"/>
          <cell r="AA252"/>
          <cell r="AB252"/>
          <cell r="AC252"/>
          <cell r="AD252"/>
        </row>
        <row r="253">
          <cell r="B253"/>
          <cell r="C253" t="str">
            <v>ANXcontrib</v>
          </cell>
          <cell r="D253"/>
          <cell r="E253"/>
          <cell r="F253">
            <v>-0.92203844237568511</v>
          </cell>
          <cell r="G253">
            <v>2.7982306597925883</v>
          </cell>
          <cell r="H253">
            <v>10.051392564122395</v>
          </cell>
          <cell r="I253">
            <v>6.0434513427851142</v>
          </cell>
          <cell r="J253">
            <v>6.2633763246626133</v>
          </cell>
          <cell r="K253">
            <v>7.0904051186771442</v>
          </cell>
          <cell r="L253">
            <v>6.7581719686339961</v>
          </cell>
        </row>
        <row r="254">
          <cell r="B254" t="str">
            <v>g</v>
          </cell>
          <cell r="C254" t="str">
            <v>ANXderivedcontrib</v>
          </cell>
          <cell r="D254"/>
          <cell r="E254"/>
          <cell r="F254" t="e">
            <v>#REF!</v>
          </cell>
          <cell r="G254" t="e">
            <v>#REF!</v>
          </cell>
          <cell r="H254" t="e">
            <v>#REF!</v>
          </cell>
          <cell r="I254" t="e">
            <v>#REF!</v>
          </cell>
          <cell r="J254" t="e">
            <v>#REF!</v>
          </cell>
          <cell r="K254" t="e">
            <v>#REF!</v>
          </cell>
          <cell r="L254" t="e">
            <v>#REF!</v>
          </cell>
        </row>
        <row r="255">
          <cell r="B255" t="str">
            <v>CompIng</v>
          </cell>
          <cell r="D255"/>
          <cell r="E255">
            <v>-0.7575757575757569</v>
          </cell>
          <cell r="F255">
            <v>-53.81679389312977</v>
          </cell>
          <cell r="G255">
            <v>0</v>
          </cell>
          <cell r="H255">
            <v>0</v>
          </cell>
          <cell r="I255">
            <v>0</v>
          </cell>
          <cell r="J255">
            <v>0</v>
          </cell>
          <cell r="K255">
            <v>0</v>
          </cell>
          <cell r="L255">
            <v>0</v>
          </cell>
        </row>
        <row r="256">
          <cell r="B256" t="str">
            <v>DIIIng</v>
          </cell>
          <cell r="D256"/>
          <cell r="E256">
            <v>-3.4678847767316112</v>
          </cell>
          <cell r="F256">
            <v>-17.740222114920321</v>
          </cell>
          <cell r="G256">
            <v>0</v>
          </cell>
          <cell r="H256">
            <v>0</v>
          </cell>
          <cell r="I256">
            <v>0</v>
          </cell>
          <cell r="J256">
            <v>0</v>
          </cell>
          <cell r="K256">
            <v>0</v>
          </cell>
          <cell r="L256">
            <v>0</v>
          </cell>
        </row>
        <row r="257">
          <cell r="B257" t="str">
            <v>PIIIng</v>
          </cell>
          <cell r="D257"/>
          <cell r="E257">
            <v>25.831414807792761</v>
          </cell>
          <cell r="F257">
            <v>-10.916191325471624</v>
          </cell>
          <cell r="G257">
            <v>0.73012225036621903</v>
          </cell>
          <cell r="H257">
            <v>16.030927116507211</v>
          </cell>
          <cell r="I257">
            <v>12.058080626585124</v>
          </cell>
          <cell r="J257">
            <v>5.3429162963393075</v>
          </cell>
          <cell r="K257">
            <v>4.5344312032047593</v>
          </cell>
          <cell r="L257">
            <v>7.8874827648101729</v>
          </cell>
        </row>
        <row r="258">
          <cell r="B258" t="str">
            <v>OIIIng</v>
          </cell>
          <cell r="D258"/>
          <cell r="E258">
            <v>72.247819647852566</v>
          </cell>
          <cell r="F258">
            <v>-20.343921662288032</v>
          </cell>
          <cell r="G258">
            <v>0.5</v>
          </cell>
          <cell r="H258">
            <v>0</v>
          </cell>
          <cell r="I258">
            <v>0</v>
          </cell>
          <cell r="J258">
            <v>0</v>
          </cell>
          <cell r="K258">
            <v>0</v>
          </cell>
          <cell r="L258">
            <v>0</v>
          </cell>
        </row>
        <row r="259">
          <cell r="B259" t="str">
            <v>OPIIng</v>
          </cell>
          <cell r="D259"/>
          <cell r="E259">
            <v>1.4048531289910571</v>
          </cell>
          <cell r="F259">
            <v>-4.8488664987405556</v>
          </cell>
          <cell r="G259">
            <v>0</v>
          </cell>
          <cell r="H259">
            <v>0</v>
          </cell>
          <cell r="I259">
            <v>0</v>
          </cell>
          <cell r="J259">
            <v>0</v>
          </cell>
          <cell r="K259">
            <v>0</v>
          </cell>
          <cell r="L259">
            <v>0</v>
          </cell>
        </row>
        <row r="260">
          <cell r="B260"/>
          <cell r="D260"/>
          <cell r="E260"/>
          <cell r="F260"/>
          <cell r="G260"/>
          <cell r="H260"/>
          <cell r="I260"/>
          <cell r="J260"/>
          <cell r="K260"/>
          <cell r="L260"/>
        </row>
        <row r="261">
          <cell r="B261" t="str">
            <v>CompOutg</v>
          </cell>
          <cell r="D261"/>
          <cell r="E261">
            <v>9.7719869706840434</v>
          </cell>
          <cell r="F261">
            <v>-20.474777448071212</v>
          </cell>
          <cell r="G261">
            <v>0</v>
          </cell>
          <cell r="H261">
            <v>0</v>
          </cell>
          <cell r="I261">
            <v>0</v>
          </cell>
          <cell r="J261">
            <v>0</v>
          </cell>
          <cell r="K261">
            <v>0</v>
          </cell>
          <cell r="L261">
            <v>0</v>
          </cell>
        </row>
        <row r="262">
          <cell r="B262" t="str">
            <v>OPIOutg</v>
          </cell>
          <cell r="D262"/>
          <cell r="E262">
            <v>39.660056657223784</v>
          </cell>
          <cell r="F262">
            <v>-1.6227180527383367</v>
          </cell>
          <cell r="G262">
            <v>0</v>
          </cell>
          <cell r="H262">
            <v>0</v>
          </cell>
          <cell r="I262">
            <v>0</v>
          </cell>
          <cell r="J262">
            <v>0</v>
          </cell>
          <cell r="K262">
            <v>0</v>
          </cell>
          <cell r="L262">
            <v>0</v>
          </cell>
        </row>
        <row r="263">
          <cell r="B263" t="str">
            <v>PIIOutg</v>
          </cell>
          <cell r="D263"/>
          <cell r="E263">
            <v>25.139959369136044</v>
          </cell>
          <cell r="F263">
            <v>-12.505266810419613</v>
          </cell>
          <cell r="G263">
            <v>-2.54</v>
          </cell>
          <cell r="H263">
            <v>4</v>
          </cell>
          <cell r="I263">
            <v>3.09</v>
          </cell>
          <cell r="J263">
            <v>1.9</v>
          </cell>
          <cell r="K263">
            <v>1.85</v>
          </cell>
          <cell r="L263">
            <v>2.75</v>
          </cell>
        </row>
        <row r="264">
          <cell r="B264" t="str">
            <v>OIIOutg</v>
          </cell>
          <cell r="D264"/>
          <cell r="E264">
            <v>33.50816343794942</v>
          </cell>
          <cell r="F264">
            <v>-15.511342035230014</v>
          </cell>
          <cell r="G264">
            <v>-2.54</v>
          </cell>
          <cell r="H264">
            <v>4</v>
          </cell>
          <cell r="I264">
            <v>3.09</v>
          </cell>
          <cell r="J264">
            <v>1.9</v>
          </cell>
          <cell r="K264">
            <v>1.85</v>
          </cell>
          <cell r="L264">
            <v>2.75</v>
          </cell>
        </row>
        <row r="265">
          <cell r="B265"/>
          <cell r="D265"/>
          <cell r="E265"/>
          <cell r="F265"/>
          <cell r="G265"/>
          <cell r="H265"/>
          <cell r="I265"/>
          <cell r="J265"/>
          <cell r="K265"/>
          <cell r="L265"/>
        </row>
        <row r="266">
          <cell r="B266" t="str">
            <v>DPOutg</v>
          </cell>
          <cell r="D266"/>
          <cell r="E266">
            <v>2.7370530534753801</v>
          </cell>
          <cell r="F266">
            <v>-3.7472409013911023</v>
          </cell>
          <cell r="G266">
            <v>-2.6</v>
          </cell>
          <cell r="H266">
            <v>3.75</v>
          </cell>
          <cell r="I266">
            <v>1</v>
          </cell>
          <cell r="J266">
            <v>2</v>
          </cell>
          <cell r="K266">
            <v>2.7</v>
          </cell>
          <cell r="L266">
            <v>7.5</v>
          </cell>
        </row>
        <row r="267">
          <cell r="B267" t="str">
            <v>REOutg</v>
          </cell>
          <cell r="D267"/>
          <cell r="E267">
            <v>21.550006769433104</v>
          </cell>
          <cell r="F267">
            <v>10.409738244888223</v>
          </cell>
          <cell r="G267">
            <v>-2.6</v>
          </cell>
          <cell r="H267">
            <v>3.75</v>
          </cell>
          <cell r="I267">
            <v>1</v>
          </cell>
          <cell r="J267">
            <v>2</v>
          </cell>
          <cell r="K267">
            <v>2.7</v>
          </cell>
          <cell r="L267">
            <v>7.5</v>
          </cell>
        </row>
        <row r="268">
          <cell r="B268" t="str">
            <v>IoDOutg</v>
          </cell>
          <cell r="D268"/>
          <cell r="E268">
            <v>6.2443845462713421</v>
          </cell>
          <cell r="F268">
            <v>-1.6384778012685008</v>
          </cell>
          <cell r="G268">
            <v>0</v>
          </cell>
          <cell r="H268">
            <v>0</v>
          </cell>
          <cell r="I268">
            <v>0</v>
          </cell>
          <cell r="J268">
            <v>0</v>
          </cell>
          <cell r="K268">
            <v>0</v>
          </cell>
          <cell r="L268">
            <v>0</v>
          </cell>
        </row>
        <row r="269">
          <cell r="B269" t="str">
            <v>R-PLCs</v>
          </cell>
          <cell r="D269"/>
          <cell r="E269">
            <v>-15.441512560213921</v>
          </cell>
          <cell r="F269">
            <v>0</v>
          </cell>
          <cell r="G269">
            <v>0</v>
          </cell>
          <cell r="H269">
            <v>0</v>
          </cell>
          <cell r="I269">
            <v>0</v>
          </cell>
          <cell r="J269">
            <v>0</v>
          </cell>
          <cell r="K269">
            <v>0</v>
          </cell>
          <cell r="L269">
            <v>0</v>
          </cell>
        </row>
        <row r="270">
          <cell r="B270" t="str">
            <v>IP_dep</v>
          </cell>
          <cell r="D270"/>
          <cell r="E270">
            <v>6.9503318415928161</v>
          </cell>
          <cell r="F270">
            <v>21.900581823877818</v>
          </cell>
          <cell r="G270">
            <v>10.699794375879733</v>
          </cell>
          <cell r="H270">
            <v>13.451801472843194</v>
          </cell>
          <cell r="I270">
            <v>9.7954012127760883</v>
          </cell>
          <cell r="J270">
            <v>9.6539644880120346</v>
          </cell>
          <cell r="K270">
            <v>8.5468739307660755</v>
          </cell>
          <cell r="L270">
            <v>7.9469860851913765</v>
          </cell>
        </row>
        <row r="271">
          <cell r="B271" t="str">
            <v>Air_dep</v>
          </cell>
          <cell r="D271"/>
          <cell r="E271">
            <v>7.460479162331346</v>
          </cell>
          <cell r="F271">
            <v>10.728564481554791</v>
          </cell>
          <cell r="G271">
            <v>6.0013338676121464</v>
          </cell>
          <cell r="H271">
            <v>5.661564480978476</v>
          </cell>
          <cell r="I271">
            <v>5.3582061829092975</v>
          </cell>
          <cell r="J271">
            <v>5.0857036931770239</v>
          </cell>
          <cell r="K271">
            <v>4.8395771398419329</v>
          </cell>
          <cell r="L271">
            <v>4.6161738456714563</v>
          </cell>
        </row>
        <row r="272">
          <cell r="B272" t="str">
            <v>R&amp;D_m (BOP)</v>
          </cell>
          <cell r="D272"/>
          <cell r="E272">
            <v>180.64257671660923</v>
          </cell>
          <cell r="F272">
            <v>-40.443995036080338</v>
          </cell>
          <cell r="G272">
            <v>39.171988237994881</v>
          </cell>
          <cell r="H272">
            <v>-17.386090184110248</v>
          </cell>
          <cell r="I272">
            <v>8.2100550279320608</v>
          </cell>
          <cell r="J272">
            <v>-2.9208558150882413</v>
          </cell>
          <cell r="K272">
            <v>0.92818774518910185</v>
          </cell>
          <cell r="L272">
            <v>-0.22741009582741833</v>
          </cell>
        </row>
        <row r="273">
          <cell r="B273" t="str">
            <v>Net aircraft</v>
          </cell>
          <cell r="D273"/>
          <cell r="E273">
            <v>-2.6138858397365516</v>
          </cell>
          <cell r="F273">
            <v>-38.060764300973069</v>
          </cell>
          <cell r="G273">
            <v>0</v>
          </cell>
          <cell r="H273">
            <v>0</v>
          </cell>
          <cell r="I273">
            <v>0</v>
          </cell>
          <cell r="J273">
            <v>0</v>
          </cell>
          <cell r="K273">
            <v>0</v>
          </cell>
          <cell r="L273">
            <v>0</v>
          </cell>
        </row>
        <row r="274">
          <cell r="B274" t="str">
            <v>R&amp;D_related_IP_exports</v>
          </cell>
          <cell r="D274"/>
          <cell r="E274">
            <v>-15.945945945945949</v>
          </cell>
          <cell r="F274">
            <v>-54</v>
          </cell>
          <cell r="G274">
            <v>-54</v>
          </cell>
          <cell r="H274">
            <v>0</v>
          </cell>
          <cell r="I274">
            <v>0</v>
          </cell>
          <cell r="J274">
            <v>0</v>
          </cell>
          <cell r="K274">
            <v>0</v>
          </cell>
          <cell r="L274">
            <v>0</v>
          </cell>
        </row>
        <row r="275">
          <cell r="B275" t="str">
            <v>SUN</v>
          </cell>
          <cell r="D275"/>
          <cell r="E275">
            <v>1.5200934645615005</v>
          </cell>
          <cell r="F275">
            <v>0</v>
          </cell>
          <cell r="G275">
            <v>0</v>
          </cell>
          <cell r="H275">
            <v>0</v>
          </cell>
          <cell r="I275">
            <v>0</v>
          </cell>
          <cell r="J275">
            <v>0</v>
          </cell>
          <cell r="K275">
            <v>0</v>
          </cell>
          <cell r="L275">
            <v>0</v>
          </cell>
        </row>
        <row r="276">
          <cell r="B276" t="str">
            <v>TAN</v>
          </cell>
          <cell r="D276"/>
          <cell r="E276">
            <v>5.5321007083146245</v>
          </cell>
          <cell r="F276">
            <v>0</v>
          </cell>
          <cell r="G276">
            <v>0</v>
          </cell>
          <cell r="H276">
            <v>0</v>
          </cell>
          <cell r="I276">
            <v>0</v>
          </cell>
          <cell r="J276">
            <v>0</v>
          </cell>
          <cell r="K276">
            <v>0</v>
          </cell>
          <cell r="L276">
            <v>0</v>
          </cell>
        </row>
        <row r="277">
          <cell r="B277"/>
          <cell r="D277"/>
          <cell r="E277"/>
          <cell r="F277"/>
          <cell r="G277"/>
          <cell r="H277"/>
          <cell r="I277"/>
          <cell r="J277"/>
          <cell r="K277"/>
        </row>
        <row r="278">
          <cell r="B278"/>
          <cell r="D278"/>
          <cell r="E278">
            <v>0</v>
          </cell>
          <cell r="F278">
            <v>0</v>
          </cell>
          <cell r="G278">
            <v>0</v>
          </cell>
          <cell r="H278">
            <v>0</v>
          </cell>
          <cell r="I278">
            <v>0</v>
          </cell>
          <cell r="J278">
            <v>0</v>
          </cell>
          <cell r="K278">
            <v>0</v>
          </cell>
          <cell r="L278">
            <v>0</v>
          </cell>
        </row>
        <row r="279">
          <cell r="B279"/>
          <cell r="D279">
            <v>8.9678591021736249</v>
          </cell>
          <cell r="E279">
            <v>8.5631898442616823</v>
          </cell>
          <cell r="F279">
            <v>7.8847666023304024</v>
          </cell>
          <cell r="G279">
            <v>7.3840827919627632</v>
          </cell>
          <cell r="H279">
            <v>7.2633724723597446</v>
          </cell>
          <cell r="I279">
            <v>6.9774439262266172</v>
          </cell>
          <cell r="J279">
            <v>6.7901059188556951</v>
          </cell>
          <cell r="K279">
            <v>6.6630113053230255</v>
          </cell>
          <cell r="L279">
            <v>6.7934862785697119</v>
          </cell>
        </row>
        <row r="280">
          <cell r="B280"/>
          <cell r="D280">
            <v>4.7417091358296366</v>
          </cell>
          <cell r="E280">
            <v>4.3400383632568218</v>
          </cell>
          <cell r="F280">
            <v>4.0082597812355045</v>
          </cell>
          <cell r="G280">
            <v>3.5422726923532717</v>
          </cell>
          <cell r="H280">
            <v>3.3249039332995562</v>
          </cell>
          <cell r="I280">
            <v>3.0275543131285976</v>
          </cell>
          <cell r="J280">
            <v>2.7884957997870212</v>
          </cell>
          <cell r="K280">
            <v>2.5915110504073509</v>
          </cell>
          <cell r="L280">
            <v>2.4999056485025832</v>
          </cell>
        </row>
        <row r="281">
          <cell r="B281" t="str">
            <v>YENEHR</v>
          </cell>
          <cell r="D281">
            <v>89.559924619854172</v>
          </cell>
          <cell r="E281">
            <v>94.169740662425951</v>
          </cell>
          <cell r="F281">
            <v>106.20901913558104</v>
          </cell>
          <cell r="G281">
            <v>113.81257815766939</v>
          </cell>
          <cell r="H281">
            <v>124.96402888767584</v>
          </cell>
          <cell r="I281">
            <v>134.36140398193041</v>
          </cell>
          <cell r="J281">
            <v>144.7273663874405</v>
          </cell>
          <cell r="K281">
            <v>156.64673668282103</v>
          </cell>
          <cell r="L281">
            <v>171.22008071522777</v>
          </cell>
        </row>
        <row r="282">
          <cell r="B282" t="str">
            <v>YNNEHR</v>
          </cell>
          <cell r="D282">
            <v>70.20544465195195</v>
          </cell>
          <cell r="E282">
            <v>72.555798187251924</v>
          </cell>
          <cell r="F282">
            <v>80.351711848315205</v>
          </cell>
          <cell r="G282">
            <v>89.229701440007204</v>
          </cell>
          <cell r="H282">
            <v>101.67383698485749</v>
          </cell>
          <cell r="I282">
            <v>112.62304554513912</v>
          </cell>
          <cell r="J282">
            <v>123.44768132687405</v>
          </cell>
          <cell r="K282">
            <v>135.52216766974499</v>
          </cell>
          <cell r="L282">
            <v>149.59283493220082</v>
          </cell>
        </row>
        <row r="283">
          <cell r="B283"/>
          <cell r="D283"/>
          <cell r="E283"/>
          <cell r="F283"/>
          <cell r="G283"/>
          <cell r="H283"/>
          <cell r="I283"/>
          <cell r="J283"/>
          <cell r="K283"/>
        </row>
        <row r="284">
          <cell r="B284"/>
          <cell r="D284"/>
          <cell r="E284"/>
          <cell r="F284"/>
          <cell r="G284"/>
          <cell r="H284"/>
          <cell r="I284"/>
          <cell r="J284"/>
          <cell r="K284"/>
          <cell r="L284"/>
        </row>
        <row r="285">
          <cell r="B285" t="str">
            <v>EMP</v>
          </cell>
          <cell r="D285">
            <v>2257.5500000000002</v>
          </cell>
          <cell r="E285">
            <v>2322.5</v>
          </cell>
          <cell r="F285">
            <v>2014.4455</v>
          </cell>
          <cell r="G285">
            <v>2061.0340000000001</v>
          </cell>
          <cell r="H285">
            <v>2269.84375</v>
          </cell>
          <cell r="I285">
            <v>2336.8427500000003</v>
          </cell>
          <cell r="J285">
            <v>2387.3125</v>
          </cell>
          <cell r="K285">
            <v>2442.97325</v>
          </cell>
          <cell r="L285">
            <v>2500.4655000000002</v>
          </cell>
        </row>
        <row r="286">
          <cell r="B286"/>
          <cell r="D286" t="str">
            <v/>
          </cell>
          <cell r="E286">
            <v>2.8770126907488036</v>
          </cell>
          <cell r="F286">
            <v>-13.263918191603874</v>
          </cell>
          <cell r="G286">
            <v>2.3127207958716145</v>
          </cell>
          <cell r="H286">
            <v>10.131310303469032</v>
          </cell>
          <cell r="I286">
            <v>2.9517009706064634</v>
          </cell>
          <cell r="J286">
            <v>2.1597409581795679</v>
          </cell>
          <cell r="K286">
            <v>2.331523418069481</v>
          </cell>
          <cell r="L286">
            <v>2.3533720641435663</v>
          </cell>
        </row>
        <row r="287">
          <cell r="B287"/>
          <cell r="D287">
            <v>1000000</v>
          </cell>
          <cell r="E287">
            <v>1028770.126907488</v>
          </cell>
          <cell r="F287">
            <v>892314.89889481943</v>
          </cell>
          <cell r="G287">
            <v>912951.65112622071</v>
          </cell>
          <cell r="H287">
            <v>1005445.6158224621</v>
          </cell>
          <cell r="I287">
            <v>1035123.3638236139</v>
          </cell>
          <cell r="J287">
            <v>1057479.3470797986</v>
          </cell>
          <cell r="K287">
            <v>1082134.7256982124</v>
          </cell>
          <cell r="L287">
            <v>1107601.3820291907</v>
          </cell>
        </row>
        <row r="288">
          <cell r="B288"/>
          <cell r="D288" t="str">
            <v/>
          </cell>
          <cell r="E288">
            <v>2.8770126907488036</v>
          </cell>
          <cell r="F288">
            <v>-13.263918191603874</v>
          </cell>
          <cell r="G288">
            <v>2.3127207958716145</v>
          </cell>
          <cell r="H288">
            <v>10.131310303469032</v>
          </cell>
          <cell r="I288">
            <v>2.9517009706064634</v>
          </cell>
          <cell r="J288">
            <v>2.1597409581795679</v>
          </cell>
          <cell r="K288">
            <v>2.331523418069481</v>
          </cell>
          <cell r="L288">
            <v>2.3533720641435663</v>
          </cell>
        </row>
        <row r="289">
          <cell r="B289" t="str">
            <v>WAG</v>
          </cell>
          <cell r="D289">
            <v>93431</v>
          </cell>
          <cell r="E289">
            <v>100218</v>
          </cell>
          <cell r="F289">
            <v>100249</v>
          </cell>
          <cell r="G289">
            <v>102702.29882488995</v>
          </cell>
          <cell r="H289">
            <v>110557.17468748252</v>
          </cell>
          <cell r="I289">
            <v>115878.48425465905</v>
          </cell>
          <cell r="J289">
            <v>122306.27799115806</v>
          </cell>
          <cell r="K289">
            <v>129563.89720103196</v>
          </cell>
          <cell r="L289">
            <v>137684.90882873512</v>
          </cell>
        </row>
        <row r="290">
          <cell r="B290"/>
          <cell r="D290">
            <v>6.3904166524328474</v>
          </cell>
          <cell r="E290">
            <v>7.2641842643234042</v>
          </cell>
          <cell r="F290">
            <v>-0.37716777425214332</v>
          </cell>
          <cell r="G290">
            <v>2.447205283733453</v>
          </cell>
          <cell r="H290">
            <v>7.64819867954985</v>
          </cell>
          <cell r="I290">
            <v>4.8131743436991172</v>
          </cell>
          <cell r="J290">
            <v>5.5470122670685242</v>
          </cell>
          <cell r="K290">
            <v>5.9339711166736464</v>
          </cell>
          <cell r="L290">
            <v>6.2679587471057232</v>
          </cell>
        </row>
        <row r="291">
          <cell r="B291"/>
          <cell r="D291">
            <v>1000</v>
          </cell>
          <cell r="E291">
            <v>1000</v>
          </cell>
          <cell r="F291">
            <v>1000</v>
          </cell>
          <cell r="G291">
            <v>1000</v>
          </cell>
          <cell r="H291">
            <v>1000</v>
          </cell>
          <cell r="I291">
            <v>1000</v>
          </cell>
          <cell r="J291">
            <v>1000</v>
          </cell>
          <cell r="K291">
            <v>1000</v>
          </cell>
          <cell r="L291">
            <v>1000</v>
          </cell>
        </row>
        <row r="292">
          <cell r="B292"/>
          <cell r="D292">
            <v>0</v>
          </cell>
          <cell r="E292">
            <v>0</v>
          </cell>
          <cell r="F292">
            <v>0</v>
          </cell>
          <cell r="G292">
            <v>0</v>
          </cell>
          <cell r="H292">
            <v>0</v>
          </cell>
          <cell r="I292">
            <v>0</v>
          </cell>
          <cell r="J292">
            <v>0</v>
          </cell>
          <cell r="K292">
            <v>0</v>
          </cell>
          <cell r="L292">
            <v>0</v>
          </cell>
        </row>
        <row r="293">
          <cell r="B293"/>
          <cell r="D293">
            <v>1000</v>
          </cell>
          <cell r="E293">
            <v>1000</v>
          </cell>
          <cell r="F293">
            <v>1000</v>
          </cell>
          <cell r="G293">
            <v>1000</v>
          </cell>
          <cell r="H293">
            <v>1000</v>
          </cell>
          <cell r="I293">
            <v>1000</v>
          </cell>
          <cell r="J293">
            <v>1000</v>
          </cell>
          <cell r="K293">
            <v>1000</v>
          </cell>
          <cell r="L293">
            <v>1000</v>
          </cell>
        </row>
        <row r="294">
          <cell r="B294"/>
          <cell r="D294">
            <v>0</v>
          </cell>
          <cell r="E294">
            <v>0</v>
          </cell>
          <cell r="F294">
            <v>0</v>
          </cell>
          <cell r="G294">
            <v>0</v>
          </cell>
          <cell r="H294">
            <v>0</v>
          </cell>
          <cell r="I294">
            <v>0</v>
          </cell>
          <cell r="J294">
            <v>0</v>
          </cell>
          <cell r="K294">
            <v>0</v>
          </cell>
          <cell r="L294">
            <v>0</v>
          </cell>
        </row>
        <row r="295">
          <cell r="B295"/>
          <cell r="D295">
            <v>1000</v>
          </cell>
          <cell r="E295">
            <v>1000</v>
          </cell>
          <cell r="F295">
            <v>1000</v>
          </cell>
          <cell r="G295">
            <v>1000</v>
          </cell>
          <cell r="H295">
            <v>1000</v>
          </cell>
          <cell r="I295">
            <v>1000</v>
          </cell>
          <cell r="J295">
            <v>1000</v>
          </cell>
          <cell r="K295">
            <v>1000</v>
          </cell>
          <cell r="L295">
            <v>1000</v>
          </cell>
        </row>
        <row r="296">
          <cell r="B296"/>
          <cell r="D296">
            <v>0</v>
          </cell>
          <cell r="E296">
            <v>0</v>
          </cell>
          <cell r="F296">
            <v>0</v>
          </cell>
          <cell r="G296">
            <v>0</v>
          </cell>
          <cell r="H296">
            <v>0</v>
          </cell>
          <cell r="I296">
            <v>0</v>
          </cell>
          <cell r="J296">
            <v>0</v>
          </cell>
          <cell r="K296">
            <v>0</v>
          </cell>
          <cell r="L296">
            <v>0</v>
          </cell>
        </row>
        <row r="297">
          <cell r="B297"/>
          <cell r="D297">
            <v>1000</v>
          </cell>
          <cell r="E297">
            <v>1000</v>
          </cell>
          <cell r="F297">
            <v>1000</v>
          </cell>
          <cell r="G297">
            <v>1000</v>
          </cell>
          <cell r="H297">
            <v>1000</v>
          </cell>
          <cell r="I297">
            <v>1000</v>
          </cell>
          <cell r="J297">
            <v>1000</v>
          </cell>
          <cell r="K297">
            <v>1000</v>
          </cell>
          <cell r="L297">
            <v>1000</v>
          </cell>
        </row>
        <row r="298">
          <cell r="B298"/>
          <cell r="D298">
            <v>0</v>
          </cell>
          <cell r="E298">
            <v>0</v>
          </cell>
          <cell r="F298">
            <v>0</v>
          </cell>
          <cell r="G298">
            <v>0</v>
          </cell>
          <cell r="H298">
            <v>0</v>
          </cell>
          <cell r="I298">
            <v>0</v>
          </cell>
          <cell r="J298">
            <v>0</v>
          </cell>
          <cell r="K298">
            <v>0</v>
          </cell>
          <cell r="L298">
            <v>0</v>
          </cell>
        </row>
        <row r="299">
          <cell r="B299"/>
          <cell r="D299">
            <v>1000</v>
          </cell>
          <cell r="E299">
            <v>1000</v>
          </cell>
          <cell r="F299">
            <v>1000</v>
          </cell>
          <cell r="G299">
            <v>1000</v>
          </cell>
          <cell r="H299">
            <v>1000</v>
          </cell>
          <cell r="I299">
            <v>1000</v>
          </cell>
          <cell r="J299">
            <v>1000</v>
          </cell>
          <cell r="K299">
            <v>1000</v>
          </cell>
          <cell r="L299">
            <v>1000</v>
          </cell>
        </row>
        <row r="300">
          <cell r="B300"/>
          <cell r="D300">
            <v>0</v>
          </cell>
          <cell r="E300">
            <v>0</v>
          </cell>
          <cell r="F300">
            <v>0</v>
          </cell>
          <cell r="G300">
            <v>0</v>
          </cell>
          <cell r="H300">
            <v>0</v>
          </cell>
          <cell r="I300">
            <v>0</v>
          </cell>
          <cell r="J300">
            <v>0</v>
          </cell>
          <cell r="K300">
            <v>0</v>
          </cell>
          <cell r="L300">
            <v>0</v>
          </cell>
        </row>
        <row r="301">
          <cell r="B301"/>
          <cell r="D301">
            <v>1000</v>
          </cell>
          <cell r="E301">
            <v>1000</v>
          </cell>
          <cell r="F301">
            <v>1000</v>
          </cell>
          <cell r="G301">
            <v>1000</v>
          </cell>
          <cell r="H301">
            <v>1000</v>
          </cell>
          <cell r="I301">
            <v>1000</v>
          </cell>
          <cell r="J301">
            <v>1000</v>
          </cell>
          <cell r="K301">
            <v>1000</v>
          </cell>
          <cell r="L301">
            <v>1000</v>
          </cell>
        </row>
        <row r="302">
          <cell r="B302"/>
          <cell r="D302">
            <v>0</v>
          </cell>
          <cell r="E302">
            <v>0</v>
          </cell>
          <cell r="F302">
            <v>0</v>
          </cell>
          <cell r="G302">
            <v>0</v>
          </cell>
          <cell r="H302">
            <v>0</v>
          </cell>
          <cell r="I302">
            <v>0</v>
          </cell>
          <cell r="J302">
            <v>0</v>
          </cell>
          <cell r="K302">
            <v>0</v>
          </cell>
          <cell r="L302">
            <v>0</v>
          </cell>
        </row>
        <row r="303">
          <cell r="B303"/>
          <cell r="D303">
            <v>1000</v>
          </cell>
          <cell r="E303">
            <v>1000</v>
          </cell>
          <cell r="F303">
            <v>1000</v>
          </cell>
          <cell r="G303">
            <v>1000</v>
          </cell>
          <cell r="H303">
            <v>1000</v>
          </cell>
          <cell r="I303">
            <v>1000</v>
          </cell>
          <cell r="J303">
            <v>1000</v>
          </cell>
          <cell r="K303">
            <v>1000</v>
          </cell>
          <cell r="L303">
            <v>1000</v>
          </cell>
        </row>
        <row r="304">
          <cell r="B304"/>
          <cell r="D304">
            <v>0</v>
          </cell>
          <cell r="E304">
            <v>0</v>
          </cell>
          <cell r="F304">
            <v>0</v>
          </cell>
          <cell r="G304">
            <v>0</v>
          </cell>
          <cell r="H304">
            <v>0</v>
          </cell>
          <cell r="I304">
            <v>0</v>
          </cell>
          <cell r="J304">
            <v>0</v>
          </cell>
          <cell r="K304">
            <v>0</v>
          </cell>
          <cell r="L304">
            <v>0</v>
          </cell>
        </row>
        <row r="305">
          <cell r="B305"/>
          <cell r="D305">
            <v>1000</v>
          </cell>
          <cell r="E305">
            <v>1000</v>
          </cell>
          <cell r="F305">
            <v>1000</v>
          </cell>
          <cell r="G305">
            <v>1000</v>
          </cell>
          <cell r="H305">
            <v>1000</v>
          </cell>
          <cell r="I305">
            <v>1000</v>
          </cell>
          <cell r="J305">
            <v>1000</v>
          </cell>
          <cell r="K305">
            <v>1000</v>
          </cell>
          <cell r="L305">
            <v>1000</v>
          </cell>
        </row>
        <row r="306">
          <cell r="B306"/>
          <cell r="D306">
            <v>0</v>
          </cell>
          <cell r="E306">
            <v>0</v>
          </cell>
          <cell r="F306">
            <v>0</v>
          </cell>
          <cell r="G306">
            <v>0</v>
          </cell>
          <cell r="H306">
            <v>0</v>
          </cell>
          <cell r="I306">
            <v>0</v>
          </cell>
          <cell r="J306">
            <v>0</v>
          </cell>
          <cell r="K306">
            <v>0</v>
          </cell>
          <cell r="L306">
            <v>0</v>
          </cell>
        </row>
        <row r="307">
          <cell r="B307"/>
          <cell r="D307">
            <v>101437.39041665243</v>
          </cell>
          <cell r="E307">
            <v>108225.26418426432</v>
          </cell>
          <cell r="F307">
            <v>108248.62283222575</v>
          </cell>
          <cell r="G307">
            <v>110704.74603017369</v>
          </cell>
          <cell r="H307">
            <v>118564.82288616207</v>
          </cell>
          <cell r="I307">
            <v>123883.29742900275</v>
          </cell>
          <cell r="J307">
            <v>130311.82500342513</v>
          </cell>
          <cell r="K307">
            <v>137569.83117214864</v>
          </cell>
          <cell r="L307">
            <v>145691.17678748223</v>
          </cell>
        </row>
        <row r="308">
          <cell r="B308"/>
          <cell r="D308">
            <v>0</v>
          </cell>
          <cell r="E308">
            <v>6.6916880843748139</v>
          </cell>
          <cell r="F308">
            <v>2.1583359613397413E-2</v>
          </cell>
          <cell r="G308">
            <v>2.268964845635657</v>
          </cell>
          <cell r="H308">
            <v>7.1000360308365096</v>
          </cell>
          <cell r="I308">
            <v>4.4857103594268644</v>
          </cell>
          <cell r="J308">
            <v>5.1891802267424625</v>
          </cell>
          <cell r="K308">
            <v>5.5697218334044063</v>
          </cell>
          <cell r="L308">
            <v>5.9034350381450329</v>
          </cell>
        </row>
        <row r="309">
          <cell r="B309"/>
          <cell r="D309">
            <v>2000</v>
          </cell>
          <cell r="E309">
            <v>2000</v>
          </cell>
          <cell r="F309">
            <v>2000</v>
          </cell>
          <cell r="G309">
            <v>2000</v>
          </cell>
          <cell r="H309">
            <v>2000</v>
          </cell>
          <cell r="I309">
            <v>2000</v>
          </cell>
          <cell r="J309">
            <v>2000</v>
          </cell>
          <cell r="K309">
            <v>2000</v>
          </cell>
          <cell r="L309">
            <v>2000</v>
          </cell>
        </row>
        <row r="310">
          <cell r="B310"/>
          <cell r="D310">
            <v>0</v>
          </cell>
          <cell r="E310">
            <v>0</v>
          </cell>
          <cell r="F310">
            <v>0</v>
          </cell>
          <cell r="G310">
            <v>0</v>
          </cell>
          <cell r="H310">
            <v>0</v>
          </cell>
          <cell r="I310">
            <v>0</v>
          </cell>
          <cell r="J310">
            <v>0</v>
          </cell>
          <cell r="K310">
            <v>0</v>
          </cell>
          <cell r="L310">
            <v>0</v>
          </cell>
        </row>
        <row r="311">
          <cell r="B311"/>
          <cell r="D311">
            <v>99437.39041665243</v>
          </cell>
          <cell r="E311">
            <v>106225.26418426432</v>
          </cell>
          <cell r="F311">
            <v>106248.62283222575</v>
          </cell>
          <cell r="G311">
            <v>108704.74603017369</v>
          </cell>
          <cell r="H311">
            <v>116564.82288616207</v>
          </cell>
          <cell r="I311">
            <v>121883.29742900275</v>
          </cell>
          <cell r="J311">
            <v>128311.82500342513</v>
          </cell>
          <cell r="K311">
            <v>135569.83117214864</v>
          </cell>
          <cell r="L311">
            <v>143691.17678748223</v>
          </cell>
        </row>
        <row r="312">
          <cell r="B312"/>
          <cell r="D312">
            <v>0</v>
          </cell>
          <cell r="E312">
            <v>6.8262790678335739</v>
          </cell>
          <cell r="F312">
            <v>2.1989729223848009E-2</v>
          </cell>
          <cell r="G312">
            <v>2.3116753257369949</v>
          </cell>
          <cell r="H312">
            <v>7.2306657648660844</v>
          </cell>
          <cell r="I312">
            <v>4.5626754377130929</v>
          </cell>
          <cell r="J312">
            <v>5.2743302076865728</v>
          </cell>
          <cell r="K312">
            <v>5.6565372431806482</v>
          </cell>
          <cell r="L312">
            <v>5.9905257276753332</v>
          </cell>
        </row>
        <row r="313">
          <cell r="B313"/>
          <cell r="D313"/>
          <cell r="E313"/>
          <cell r="F313"/>
          <cell r="G313"/>
          <cell r="H313"/>
          <cell r="I313"/>
          <cell r="J313"/>
          <cell r="K313"/>
        </row>
        <row r="314">
          <cell r="B314" t="str">
            <v>SUR</v>
          </cell>
          <cell r="C314"/>
          <cell r="D314">
            <v>1565.5003099999999</v>
          </cell>
          <cell r="E314">
            <v>1571.7833820999999</v>
          </cell>
          <cell r="F314">
            <v>0</v>
          </cell>
          <cell r="G314"/>
          <cell r="H314"/>
          <cell r="I314"/>
          <cell r="J314"/>
          <cell r="K314"/>
          <cell r="L314"/>
        </row>
        <row r="315">
          <cell r="B315" t="str">
            <v>TAR</v>
          </cell>
          <cell r="C315"/>
          <cell r="D315">
            <v>-432.50500779999999</v>
          </cell>
          <cell r="E315">
            <v>-451.81628799999999</v>
          </cell>
          <cell r="F315">
            <v>0</v>
          </cell>
          <cell r="G315"/>
          <cell r="H315"/>
          <cell r="I315"/>
          <cell r="J315"/>
          <cell r="K315"/>
          <cell r="L315"/>
        </row>
        <row r="316">
          <cell r="B316"/>
          <cell r="C316"/>
          <cell r="D316"/>
          <cell r="E316"/>
          <cell r="F316"/>
          <cell r="G316"/>
          <cell r="H316"/>
          <cell r="I316"/>
          <cell r="J316"/>
          <cell r="K316"/>
          <cell r="L316"/>
        </row>
        <row r="317">
          <cell r="B317"/>
          <cell r="C317"/>
          <cell r="D317"/>
          <cell r="E317">
            <v>-3.3363229455888432</v>
          </cell>
          <cell r="F317">
            <v>-3.0627786242139354</v>
          </cell>
          <cell r="G317">
            <v>1.2086594855785338</v>
          </cell>
          <cell r="H317">
            <v>1.1185575893658317</v>
          </cell>
          <cell r="I317">
            <v>1.1267641656867333</v>
          </cell>
          <cell r="J317">
            <v>1.118607969644847</v>
          </cell>
          <cell r="K317">
            <v>1.1067203390326963</v>
          </cell>
          <cell r="L317">
            <v>1.0966528369531492</v>
          </cell>
        </row>
        <row r="318">
          <cell r="B318"/>
          <cell r="C318"/>
          <cell r="D318"/>
          <cell r="E318">
            <v>1.6855604556153869</v>
          </cell>
          <cell r="F318">
            <v>0.99171980480026178</v>
          </cell>
          <cell r="G318">
            <v>3.3179606008818974</v>
          </cell>
          <cell r="H318">
            <v>2.5032329584507851</v>
          </cell>
          <cell r="I318">
            <v>2.8745525772131408</v>
          </cell>
          <cell r="J318">
            <v>2.4495366507137462</v>
          </cell>
          <cell r="K318">
            <v>2.5428669215252775</v>
          </cell>
          <cell r="L318">
            <v>2.4058755607981874</v>
          </cell>
        </row>
        <row r="319">
          <cell r="B319"/>
          <cell r="C319"/>
          <cell r="D319"/>
          <cell r="E319"/>
          <cell r="F319"/>
          <cell r="G319"/>
          <cell r="H319"/>
          <cell r="I319"/>
          <cell r="J319"/>
          <cell r="K319"/>
          <cell r="L319"/>
        </row>
        <row r="320">
          <cell r="B320"/>
          <cell r="C320"/>
          <cell r="D320"/>
          <cell r="E320"/>
          <cell r="F320"/>
          <cell r="G320"/>
          <cell r="H320"/>
          <cell r="I320"/>
          <cell r="J320"/>
          <cell r="K320"/>
          <cell r="L320"/>
        </row>
        <row r="321">
          <cell r="B321"/>
          <cell r="C321"/>
          <cell r="D321"/>
          <cell r="E321"/>
          <cell r="F321"/>
          <cell r="G321"/>
          <cell r="H321"/>
          <cell r="I321"/>
          <cell r="J321"/>
          <cell r="K321"/>
          <cell r="L321"/>
        </row>
        <row r="322">
          <cell r="B322"/>
          <cell r="C322"/>
          <cell r="D322"/>
          <cell r="E322"/>
          <cell r="F322"/>
          <cell r="G322"/>
          <cell r="H322"/>
          <cell r="I322"/>
          <cell r="J322"/>
          <cell r="K322"/>
          <cell r="L322"/>
        </row>
        <row r="323">
          <cell r="B323"/>
          <cell r="C323"/>
          <cell r="D323"/>
          <cell r="E323"/>
          <cell r="F323"/>
          <cell r="G323"/>
          <cell r="H323"/>
          <cell r="I323"/>
          <cell r="J323"/>
          <cell r="K323"/>
          <cell r="L323"/>
        </row>
        <row r="324">
          <cell r="B324"/>
          <cell r="C324"/>
          <cell r="D324"/>
          <cell r="E324"/>
          <cell r="F324"/>
          <cell r="G324"/>
          <cell r="H324"/>
          <cell r="I324"/>
          <cell r="J324"/>
          <cell r="K324"/>
          <cell r="L324"/>
        </row>
        <row r="325">
          <cell r="B325"/>
          <cell r="C325"/>
          <cell r="D325"/>
          <cell r="E325"/>
          <cell r="F325"/>
          <cell r="G325"/>
          <cell r="H325"/>
          <cell r="I325"/>
          <cell r="J325"/>
          <cell r="K325"/>
          <cell r="L325"/>
        </row>
        <row r="326">
          <cell r="B326"/>
          <cell r="C326"/>
          <cell r="D326"/>
          <cell r="E326"/>
          <cell r="F326"/>
          <cell r="G326"/>
          <cell r="H326"/>
          <cell r="I326"/>
          <cell r="J326"/>
          <cell r="K326"/>
          <cell r="L326"/>
        </row>
        <row r="327">
          <cell r="B327"/>
          <cell r="C327"/>
          <cell r="D327"/>
          <cell r="E327"/>
          <cell r="F327"/>
          <cell r="G327"/>
          <cell r="H327"/>
          <cell r="I327"/>
          <cell r="J327"/>
          <cell r="K327"/>
          <cell r="L327"/>
        </row>
        <row r="328">
          <cell r="B328"/>
          <cell r="C328"/>
          <cell r="D328"/>
          <cell r="E328"/>
          <cell r="F328"/>
          <cell r="G328"/>
          <cell r="H328"/>
          <cell r="I328"/>
          <cell r="J328"/>
          <cell r="K328"/>
          <cell r="L328"/>
        </row>
        <row r="329">
          <cell r="B329"/>
          <cell r="C329"/>
          <cell r="D329"/>
          <cell r="E329"/>
          <cell r="F329"/>
          <cell r="G329"/>
          <cell r="H329"/>
          <cell r="I329"/>
          <cell r="J329"/>
          <cell r="K329"/>
          <cell r="L329"/>
        </row>
        <row r="330">
          <cell r="B330"/>
          <cell r="C330"/>
          <cell r="D330"/>
          <cell r="E330"/>
          <cell r="F330"/>
          <cell r="G330"/>
          <cell r="H330"/>
          <cell r="I330"/>
          <cell r="J330"/>
          <cell r="K330"/>
          <cell r="L330"/>
        </row>
        <row r="331">
          <cell r="B331"/>
          <cell r="C331"/>
          <cell r="D331"/>
          <cell r="E331"/>
          <cell r="F331"/>
          <cell r="G331"/>
          <cell r="H331"/>
          <cell r="I331"/>
          <cell r="J331"/>
          <cell r="K331"/>
          <cell r="L331"/>
        </row>
        <row r="332">
          <cell r="B332"/>
          <cell r="C332"/>
          <cell r="D332"/>
          <cell r="E332"/>
          <cell r="F332"/>
          <cell r="G332"/>
          <cell r="H332"/>
          <cell r="I332"/>
          <cell r="J332"/>
          <cell r="K332"/>
          <cell r="L332"/>
        </row>
        <row r="333">
          <cell r="B333"/>
          <cell r="C333"/>
          <cell r="D333"/>
          <cell r="E333"/>
          <cell r="F333"/>
          <cell r="G333"/>
          <cell r="H333"/>
          <cell r="I333"/>
          <cell r="J333"/>
          <cell r="K333"/>
          <cell r="L333"/>
        </row>
        <row r="334">
          <cell r="B334"/>
          <cell r="C334"/>
          <cell r="D334"/>
          <cell r="E334"/>
          <cell r="F334"/>
          <cell r="G334"/>
          <cell r="H334"/>
          <cell r="I334"/>
          <cell r="J334"/>
          <cell r="K334"/>
          <cell r="L334"/>
        </row>
        <row r="335">
          <cell r="B335"/>
          <cell r="C335"/>
          <cell r="D335"/>
          <cell r="E335"/>
          <cell r="F335"/>
          <cell r="G335"/>
          <cell r="H335"/>
          <cell r="I335"/>
          <cell r="J335"/>
          <cell r="K335"/>
          <cell r="L335"/>
        </row>
        <row r="336">
          <cell r="B336"/>
          <cell r="C336"/>
          <cell r="D336"/>
          <cell r="E336"/>
          <cell r="F336"/>
          <cell r="G336"/>
          <cell r="H336"/>
          <cell r="I336"/>
          <cell r="J336"/>
          <cell r="K336"/>
          <cell r="L336"/>
        </row>
        <row r="337">
          <cell r="B337"/>
          <cell r="C337"/>
          <cell r="D337"/>
          <cell r="E337"/>
          <cell r="F337"/>
          <cell r="G337"/>
          <cell r="H337"/>
          <cell r="I337"/>
          <cell r="J337"/>
          <cell r="K337"/>
          <cell r="L337"/>
        </row>
        <row r="338">
          <cell r="B338"/>
          <cell r="C338"/>
          <cell r="D338"/>
          <cell r="E338"/>
          <cell r="F338"/>
          <cell r="G338"/>
          <cell r="H338"/>
          <cell r="I338"/>
          <cell r="J338"/>
          <cell r="K338"/>
          <cell r="L338"/>
        </row>
        <row r="339">
          <cell r="B339"/>
          <cell r="C339"/>
          <cell r="D339"/>
          <cell r="E339"/>
          <cell r="F339"/>
          <cell r="G339"/>
          <cell r="H339"/>
          <cell r="I339"/>
          <cell r="J339"/>
          <cell r="K339"/>
          <cell r="L339"/>
        </row>
        <row r="340">
          <cell r="B340"/>
          <cell r="C340"/>
          <cell r="D340"/>
          <cell r="E340"/>
          <cell r="F340"/>
          <cell r="G340"/>
          <cell r="H340"/>
          <cell r="I340"/>
          <cell r="J340"/>
          <cell r="K340"/>
          <cell r="L340"/>
        </row>
        <row r="341">
          <cell r="B341"/>
          <cell r="C341"/>
          <cell r="D341"/>
          <cell r="E341"/>
          <cell r="F341"/>
          <cell r="G341"/>
          <cell r="H341"/>
          <cell r="I341"/>
          <cell r="J341"/>
          <cell r="K341"/>
          <cell r="L341"/>
        </row>
        <row r="342">
          <cell r="B342"/>
          <cell r="C342"/>
          <cell r="D342"/>
          <cell r="E342"/>
          <cell r="F342"/>
          <cell r="G342"/>
          <cell r="H342"/>
          <cell r="I342"/>
          <cell r="J342"/>
          <cell r="K342"/>
          <cell r="L342"/>
        </row>
        <row r="343">
          <cell r="B343"/>
          <cell r="C343"/>
          <cell r="D343"/>
          <cell r="E343"/>
          <cell r="F343"/>
          <cell r="G343"/>
          <cell r="H343"/>
          <cell r="I343"/>
          <cell r="J343"/>
          <cell r="K343"/>
          <cell r="L343"/>
        </row>
        <row r="344">
          <cell r="B344"/>
          <cell r="C344"/>
          <cell r="D344"/>
          <cell r="E344"/>
          <cell r="F344"/>
          <cell r="G344"/>
          <cell r="H344"/>
          <cell r="I344"/>
          <cell r="J344"/>
          <cell r="K344"/>
          <cell r="L344"/>
        </row>
        <row r="345">
          <cell r="B345"/>
          <cell r="C345"/>
          <cell r="D345"/>
          <cell r="E345"/>
          <cell r="F345"/>
          <cell r="G345"/>
          <cell r="H345"/>
          <cell r="I345"/>
          <cell r="J345"/>
          <cell r="K345"/>
          <cell r="L345"/>
        </row>
        <row r="346">
          <cell r="B346"/>
          <cell r="C346"/>
          <cell r="D346"/>
          <cell r="E346"/>
          <cell r="F346"/>
          <cell r="G346"/>
          <cell r="H346"/>
          <cell r="I346"/>
          <cell r="J346"/>
          <cell r="K346"/>
          <cell r="L346"/>
        </row>
        <row r="347">
          <cell r="B347"/>
          <cell r="C347"/>
          <cell r="D347"/>
          <cell r="E347"/>
          <cell r="F347"/>
          <cell r="G347"/>
          <cell r="H347"/>
          <cell r="I347"/>
          <cell r="J347"/>
          <cell r="K347"/>
          <cell r="L347"/>
        </row>
        <row r="348">
          <cell r="B348"/>
          <cell r="C348"/>
          <cell r="D348"/>
          <cell r="E348"/>
          <cell r="F348"/>
          <cell r="G348"/>
          <cell r="H348"/>
          <cell r="I348"/>
          <cell r="J348"/>
          <cell r="K348"/>
          <cell r="L348"/>
        </row>
        <row r="349">
          <cell r="B349"/>
          <cell r="C349"/>
          <cell r="D349"/>
          <cell r="E349"/>
          <cell r="F349"/>
          <cell r="G349"/>
          <cell r="H349"/>
          <cell r="I349"/>
          <cell r="J349"/>
          <cell r="K349"/>
          <cell r="L349"/>
        </row>
        <row r="350">
          <cell r="B350"/>
          <cell r="C350"/>
          <cell r="D350"/>
          <cell r="E350"/>
          <cell r="F350"/>
          <cell r="G350"/>
          <cell r="H350"/>
          <cell r="I350"/>
          <cell r="J350"/>
          <cell r="K350"/>
          <cell r="L350"/>
        </row>
        <row r="351">
          <cell r="B351"/>
          <cell r="C351"/>
          <cell r="D351"/>
          <cell r="E351"/>
          <cell r="F351"/>
          <cell r="G351"/>
          <cell r="H351"/>
          <cell r="I351"/>
          <cell r="J351"/>
          <cell r="K351"/>
          <cell r="L351"/>
        </row>
        <row r="352">
          <cell r="B352"/>
          <cell r="C352"/>
          <cell r="D352"/>
          <cell r="E352"/>
          <cell r="F352"/>
          <cell r="G352"/>
          <cell r="H352"/>
          <cell r="I352"/>
          <cell r="J352"/>
          <cell r="K352"/>
          <cell r="L352"/>
        </row>
        <row r="353">
          <cell r="B353"/>
          <cell r="C353"/>
          <cell r="D353"/>
          <cell r="E353"/>
          <cell r="F353"/>
          <cell r="G353"/>
          <cell r="H353"/>
          <cell r="I353"/>
          <cell r="J353"/>
          <cell r="K353"/>
          <cell r="L353"/>
        </row>
        <row r="354">
          <cell r="B354"/>
          <cell r="C354"/>
          <cell r="D354"/>
          <cell r="E354"/>
          <cell r="F354"/>
          <cell r="G354"/>
          <cell r="H354"/>
          <cell r="I354"/>
          <cell r="J354"/>
          <cell r="K354"/>
          <cell r="L354"/>
        </row>
      </sheetData>
      <sheetData sheetId="4">
        <row r="1">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cell r="AL1"/>
          <cell r="AM1"/>
          <cell r="AN1"/>
          <cell r="AO1"/>
          <cell r="AP1"/>
          <cell r="AQ1"/>
          <cell r="AR1"/>
          <cell r="AS1"/>
          <cell r="AT1"/>
          <cell r="AU1"/>
          <cell r="AV1"/>
          <cell r="AW1"/>
          <cell r="AX1"/>
          <cell r="AY1"/>
          <cell r="AZ1"/>
          <cell r="BA1"/>
          <cell r="BB1"/>
          <cell r="BC1"/>
          <cell r="BD1"/>
        </row>
        <row r="2">
          <cell r="B2" t="str">
            <v>Code</v>
          </cell>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v>2021</v>
          </cell>
          <cell r="AD2">
            <v>2022</v>
          </cell>
          <cell r="AE2">
            <v>2023</v>
          </cell>
          <cell r="AF2">
            <v>2024</v>
          </cell>
          <cell r="AG2">
            <v>2025</v>
          </cell>
          <cell r="AH2">
            <v>2026</v>
          </cell>
          <cell r="AQ2" t="str">
            <v>Summary Charts of Final Forecasts</v>
          </cell>
        </row>
        <row r="4">
          <cell r="B4" t="str">
            <v>YER</v>
          </cell>
          <cell r="C4" t="str">
            <v/>
          </cell>
          <cell r="D4">
            <v>7.3708987380998181</v>
          </cell>
          <cell r="E4">
            <v>11.014354767523727</v>
          </cell>
          <cell r="F4">
            <v>8.727378326104084</v>
          </cell>
          <cell r="G4">
            <v>10.506430166417591</v>
          </cell>
          <cell r="H4">
            <v>9.4137146858476619</v>
          </cell>
          <cell r="I4">
            <v>5.3101937224327767</v>
          </cell>
          <cell r="J4">
            <v>5.8997489640657319</v>
          </cell>
          <cell r="K4">
            <v>3.0006606593660612</v>
          </cell>
          <cell r="L4">
            <v>6.7825320910055442</v>
          </cell>
          <cell r="M4">
            <v>5.7367898257650207</v>
          </cell>
          <cell r="N4">
            <v>4.9917978124613294</v>
          </cell>
          <cell r="O4">
            <v>5.3186917062556738</v>
          </cell>
          <cell r="P4">
            <v>-4.4384321425582911</v>
          </cell>
          <cell r="Q4">
            <v>-5.0746962359323078</v>
          </cell>
          <cell r="R4">
            <v>1.7732315200061688</v>
          </cell>
          <cell r="S4">
            <v>0.60109074561349729</v>
          </cell>
          <cell r="T4">
            <v>0.12780748411662657</v>
          </cell>
          <cell r="U4">
            <v>1.2268535578433104</v>
          </cell>
          <cell r="V4">
            <v>8.640445800231511</v>
          </cell>
          <cell r="W4">
            <v>25.176402111410567</v>
          </cell>
          <cell r="X4">
            <v>1.9937602785647046</v>
          </cell>
          <cell r="Y4">
            <v>9.1294400155628619</v>
          </cell>
          <cell r="Z4">
            <v>8.51639559334747</v>
          </cell>
          <cell r="AA4">
            <v>5.5652012763084846</v>
          </cell>
          <cell r="AB4">
            <v>4.3306454485229295</v>
          </cell>
          <cell r="AC4">
            <v>5.4166427107916526</v>
          </cell>
          <cell r="AD4">
            <v>9.3692212135507269</v>
          </cell>
          <cell r="AE4">
            <v>6.2199553299057797</v>
          </cell>
          <cell r="AF4">
            <v>6.0046075889599315</v>
          </cell>
          <cell r="AG4">
            <v>6.1083711340106372</v>
          </cell>
          <cell r="AH4">
            <v>6.7440458688873717</v>
          </cell>
        </row>
        <row r="5">
          <cell r="B5" t="str">
            <v>YEN</v>
          </cell>
          <cell r="C5" t="str">
            <v/>
          </cell>
          <cell r="D5">
            <v>9.8176100315358958</v>
          </cell>
          <cell r="E5">
            <v>15.341066548837311</v>
          </cell>
          <cell r="F5">
            <v>15.843280566870877</v>
          </cell>
          <cell r="G5">
            <v>15.314924793137275</v>
          </cell>
          <cell r="H5">
            <v>16.975905578170725</v>
          </cell>
          <cell r="I5">
            <v>12.55503048203308</v>
          </cell>
          <cell r="J5">
            <v>11.430316159946742</v>
          </cell>
          <cell r="K5">
            <v>7.0449253610704643</v>
          </cell>
          <cell r="L5">
            <v>7.3213413621000534</v>
          </cell>
          <cell r="M5">
            <v>8.9902540335598644</v>
          </cell>
          <cell r="N5">
            <v>8.6254916972576368</v>
          </cell>
          <cell r="O5">
            <v>6.6059834835636044</v>
          </cell>
          <cell r="P5">
            <v>-4.8242584261469439</v>
          </cell>
          <cell r="Q5">
            <v>-9.5052669675107495</v>
          </cell>
          <cell r="R5">
            <v>-1.2439447290440442</v>
          </cell>
          <cell r="S5">
            <v>1.9544761644694653</v>
          </cell>
          <cell r="T5">
            <v>2.4293818472900908</v>
          </cell>
          <cell r="U5">
            <v>2.5769746215693168</v>
          </cell>
          <cell r="V5">
            <v>8.6472316628713344</v>
          </cell>
          <cell r="W5">
            <v>34.694252945089609</v>
          </cell>
          <cell r="X5">
            <v>3.0268386178960327</v>
          </cell>
          <cell r="Y5">
            <v>10.921845012783859</v>
          </cell>
          <cell r="Z5">
            <v>8.8549839201250045</v>
          </cell>
          <cell r="AA5">
            <v>8.8887878561118239</v>
          </cell>
          <cell r="AB5">
            <v>3.851874728212068</v>
          </cell>
          <cell r="AC5">
            <v>6.5415861240523121</v>
          </cell>
          <cell r="AD5">
            <v>11.990297161135178</v>
          </cell>
          <cell r="AE5">
            <v>8.6863479510139285</v>
          </cell>
          <cell r="AF5">
            <v>9.2012384500821387</v>
          </cell>
          <cell r="AG5">
            <v>9.7468771176488112</v>
          </cell>
          <cell r="AH5">
            <v>10.867299080712778</v>
          </cell>
        </row>
        <row r="6">
          <cell r="B6" t="str">
            <v>YERPOP</v>
          </cell>
          <cell r="C6">
            <v>26129.832545664063</v>
          </cell>
          <cell r="D6">
            <v>27863.953653181106</v>
          </cell>
          <cell r="E6">
            <v>30610.514721802254</v>
          </cell>
          <cell r="F6">
            <v>32933.290969593043</v>
          </cell>
          <cell r="G6">
            <v>36018.926406938212</v>
          </cell>
          <cell r="H6">
            <v>38911.499966512725</v>
          </cell>
          <cell r="I6">
            <v>40363.194565710124</v>
          </cell>
          <cell r="J6">
            <v>41980.681087817837</v>
          </cell>
          <cell r="K6">
            <v>42559.162820322126</v>
          </cell>
          <cell r="L6">
            <v>44712.139616335415</v>
          </cell>
          <cell r="M6">
            <v>46263.886244206304</v>
          </cell>
          <cell r="N6">
            <v>47436.095650027171</v>
          </cell>
          <cell r="O6">
            <v>48327.567527332139</v>
          </cell>
          <cell r="P6">
            <v>45057.131161980782</v>
          </cell>
          <cell r="Q6">
            <v>42314.929541955273</v>
          </cell>
          <cell r="R6">
            <v>42862.935914771231</v>
          </cell>
          <cell r="S6">
            <v>42931.129116089971</v>
          </cell>
          <cell r="T6">
            <v>42810.075468162919</v>
          </cell>
          <cell r="U6">
            <v>43138.087569679505</v>
          </cell>
          <cell r="V6">
            <v>46555.691760731053</v>
          </cell>
          <cell r="W6">
            <v>57749.641120290966</v>
          </cell>
          <cell r="X6">
            <v>58257.289834500792</v>
          </cell>
          <cell r="Y6">
            <v>62874.098779071464</v>
          </cell>
          <cell r="Z6">
            <v>67322.642029997936</v>
          </cell>
          <cell r="AA6">
            <v>70137.865571654984</v>
          </cell>
          <cell r="AB6">
            <v>73175.287854724986</v>
          </cell>
          <cell r="AC6">
            <v>77962.112331265016</v>
          </cell>
          <cell r="AD6">
            <v>87310.00127288168</v>
          </cell>
          <cell r="AE6">
            <v>94894.05177947889</v>
          </cell>
          <cell r="AF6">
            <v>103625.47975865313</v>
          </cell>
          <cell r="AG6">
            <v>113725.72793330312</v>
          </cell>
          <cell r="AH6">
            <v>126084.64291953291</v>
          </cell>
        </row>
        <row r="7">
          <cell r="B7" t="str">
            <v>YERPOPg</v>
          </cell>
          <cell r="C7" t="str">
            <v/>
          </cell>
          <cell r="D7">
            <v>6.6365565278174721</v>
          </cell>
          <cell r="E7">
            <v>9.8570400410767931</v>
          </cell>
          <cell r="F7">
            <v>7.5881646189255525</v>
          </cell>
          <cell r="G7">
            <v>9.3693504247543746</v>
          </cell>
          <cell r="H7">
            <v>8.0307045437571176</v>
          </cell>
          <cell r="I7">
            <v>3.7307598022351618</v>
          </cell>
          <cell r="J7">
            <v>4.0073302906549646</v>
          </cell>
          <cell r="K7">
            <v>1.3779712894466334</v>
          </cell>
          <cell r="L7">
            <v>5.0587855900803502</v>
          </cell>
          <cell r="M7">
            <v>3.4705264413335213</v>
          </cell>
          <cell r="N7">
            <v>2.533746083572197</v>
          </cell>
          <cell r="O7">
            <v>1.8793112398668876</v>
          </cell>
          <cell r="P7">
            <v>-6.7672273459692285</v>
          </cell>
          <cell r="Q7">
            <v>-6.0860546362068053</v>
          </cell>
          <cell r="R7">
            <v>1.2950662537972946</v>
          </cell>
          <cell r="S7">
            <v>0.15909596452829966</v>
          </cell>
          <cell r="T7">
            <v>-0.28197173104791418</v>
          </cell>
          <cell r="U7">
            <v>0.76620304432895026</v>
          </cell>
          <cell r="V7">
            <v>7.9224749718707521</v>
          </cell>
          <cell r="W7">
            <v>24.044212288994117</v>
          </cell>
          <cell r="X7">
            <v>0.87905085531598814</v>
          </cell>
          <cell r="Y7">
            <v>7.9248604898824793</v>
          </cell>
          <cell r="Z7">
            <v>7.0753193084450494</v>
          </cell>
          <cell r="AA7">
            <v>4.1816890376979332</v>
          </cell>
          <cell r="AB7">
            <v>4.3306454485229295</v>
          </cell>
          <cell r="AC7">
            <v>6.5415861240523121</v>
          </cell>
          <cell r="AD7">
            <v>11.990297161135155</v>
          </cell>
          <cell r="AE7">
            <v>8.6863479510139499</v>
          </cell>
          <cell r="AF7">
            <v>9.2012384500821156</v>
          </cell>
          <cell r="AG7">
            <v>9.7468771176488325</v>
          </cell>
          <cell r="AH7">
            <v>10.867299080712801</v>
          </cell>
        </row>
        <row r="8">
          <cell r="B8" t="str">
            <v>YNRPOP</v>
          </cell>
          <cell r="C8">
            <v>25007.64856646211</v>
          </cell>
          <cell r="D8">
            <v>26572.210394694022</v>
          </cell>
          <cell r="E8">
            <v>28845.534672652349</v>
          </cell>
          <cell r="F8">
            <v>30690.841234560234</v>
          </cell>
          <cell r="G8">
            <v>32826.218675192431</v>
          </cell>
          <cell r="H8">
            <v>35399.47407478559</v>
          </cell>
          <cell r="I8">
            <v>35513.572772171967</v>
          </cell>
          <cell r="J8">
            <v>35705.120447309302</v>
          </cell>
          <cell r="K8">
            <v>36800.344773084755</v>
          </cell>
          <cell r="L8">
            <v>38765.213915307031</v>
          </cell>
          <cell r="M8">
            <v>39996.068362571961</v>
          </cell>
          <cell r="N8">
            <v>41278.68800363817</v>
          </cell>
          <cell r="O8">
            <v>41417.19015242927</v>
          </cell>
          <cell r="P8">
            <v>38837.209939020315</v>
          </cell>
          <cell r="Q8">
            <v>35206.995742003797</v>
          </cell>
          <cell r="R8">
            <v>36229.502066413457</v>
          </cell>
          <cell r="S8">
            <v>34899.803399134405</v>
          </cell>
          <cell r="T8">
            <v>34731.387820036136</v>
          </cell>
          <cell r="U8">
            <v>36526.798386308968</v>
          </cell>
          <cell r="V8">
            <v>39543.092311856897</v>
          </cell>
          <cell r="W8">
            <v>44558.102068304965</v>
          </cell>
          <cell r="X8">
            <v>47430.045991454972</v>
          </cell>
          <cell r="Y8">
            <v>49848.973187063115</v>
          </cell>
          <cell r="Z8">
            <v>52773.782904817788</v>
          </cell>
          <cell r="AA8">
            <v>53852.406994615463</v>
          </cell>
          <cell r="AB8">
            <v>54819.908397242507</v>
          </cell>
          <cell r="AC8">
            <v>60526.130017811156</v>
          </cell>
          <cell r="AD8">
            <v>70344.204022430335</v>
          </cell>
          <cell r="AE8">
            <v>78764.742040658486</v>
          </cell>
          <cell r="AF8">
            <v>87526.379122864833</v>
          </cell>
          <cell r="AG8">
            <v>97428.909896645899</v>
          </cell>
          <cell r="AH8">
            <v>109083.3378239413</v>
          </cell>
        </row>
        <row r="9">
          <cell r="B9" t="str">
            <v>YNRPOPg</v>
          </cell>
          <cell r="C9" t="str">
            <v/>
          </cell>
          <cell r="D9">
            <v>6.2563332337057576</v>
          </cell>
          <cell r="E9">
            <v>8.5552697505822284</v>
          </cell>
          <cell r="F9">
            <v>6.3972000618084168</v>
          </cell>
          <cell r="G9">
            <v>6.9577025416546645</v>
          </cell>
          <cell r="H9">
            <v>7.8390247291499016</v>
          </cell>
          <cell r="I9">
            <v>0.32231749303768265</v>
          </cell>
          <cell r="J9">
            <v>0.53936469970554679</v>
          </cell>
          <cell r="K9">
            <v>3.0674152952143041</v>
          </cell>
          <cell r="L9">
            <v>5.3392682985387463</v>
          </cell>
          <cell r="M9">
            <v>3.1751519544147566</v>
          </cell>
          <cell r="N9">
            <v>3.2068643083590587</v>
          </cell>
          <cell r="O9">
            <v>0.3355294353805327</v>
          </cell>
          <cell r="P9">
            <v>-6.2292497485072147</v>
          </cell>
          <cell r="Q9">
            <v>-9.347257958840105</v>
          </cell>
          <cell r="R9">
            <v>2.9042703100899736</v>
          </cell>
          <cell r="S9">
            <v>-3.6702096121595584</v>
          </cell>
          <cell r="T9">
            <v>-0.48256884765845998</v>
          </cell>
          <cell r="U9">
            <v>5.1694178636797261</v>
          </cell>
          <cell r="V9">
            <v>8.257756110041381</v>
          </cell>
          <cell r="W9">
            <v>12.682391445001716</v>
          </cell>
          <cell r="X9">
            <v>6.445391050874405</v>
          </cell>
          <cell r="Y9">
            <v>5.0999891419964749</v>
          </cell>
          <cell r="Z9">
            <v>5.8673419546257044</v>
          </cell>
          <cell r="AA9">
            <v>2.0438635065124444</v>
          </cell>
          <cell r="AB9">
            <v>1.7965796825456293</v>
          </cell>
          <cell r="AC9">
            <v>10.409031659118352</v>
          </cell>
          <cell r="AD9">
            <v>16.221215534067678</v>
          </cell>
          <cell r="AE9">
            <v>11.97047878392814</v>
          </cell>
          <cell r="AF9">
            <v>11.123805976135337</v>
          </cell>
          <cell r="AG9">
            <v>11.313767201406133</v>
          </cell>
          <cell r="AH9">
            <v>11.961981243204512</v>
          </cell>
        </row>
        <row r="10">
          <cell r="B10" t="str">
            <v>YEREMP</v>
          </cell>
          <cell r="C10" t="str">
            <v/>
          </cell>
          <cell r="D10" t="str">
            <v/>
          </cell>
          <cell r="E10" t="str">
            <v/>
          </cell>
          <cell r="F10">
            <v>76524.554748929353</v>
          </cell>
          <cell r="G10">
            <v>79350.220822067829</v>
          </cell>
          <cell r="H10">
            <v>83171.712517964916</v>
          </cell>
          <cell r="I10">
            <v>85199.869490398327</v>
          </cell>
          <cell r="J10">
            <v>88896.127553050886</v>
          </cell>
          <cell r="K10">
            <v>89832.387323742732</v>
          </cell>
          <cell r="L10">
            <v>92916.813981480285</v>
          </cell>
          <cell r="M10">
            <v>93846.776237848724</v>
          </cell>
          <cell r="N10">
            <v>94259.810945920559</v>
          </cell>
          <cell r="O10">
            <v>95199.662361221781</v>
          </cell>
          <cell r="P10">
            <v>91898.926318599377</v>
          </cell>
          <cell r="Q10">
            <v>95194.155068109074</v>
          </cell>
          <cell r="R10">
            <v>101388.98796702284</v>
          </cell>
          <cell r="S10">
            <v>104002.23598046043</v>
          </cell>
          <cell r="T10">
            <v>104579.56535834508</v>
          </cell>
          <cell r="U10">
            <v>102730.88088544851</v>
          </cell>
          <cell r="V10">
            <v>108745.23790036581</v>
          </cell>
          <cell r="W10">
            <v>131586.15094354388</v>
          </cell>
          <cell r="X10">
            <v>129495.25191680148</v>
          </cell>
          <cell r="Y10">
            <v>137330.6831341066</v>
          </cell>
          <cell r="Z10">
            <v>144841.12083440009</v>
          </cell>
          <cell r="AA10">
            <v>148625.83656012916</v>
          </cell>
          <cell r="AB10">
            <v>178774.84358699652</v>
          </cell>
          <cell r="AC10">
            <v>192921.83036390418</v>
          </cell>
          <cell r="AD10">
            <v>203589.78356079623</v>
          </cell>
          <cell r="AE10">
            <v>221424.66152479706</v>
          </cell>
          <cell r="AF10">
            <v>240853.69534840147</v>
          </cell>
          <cell r="AG10">
            <v>261994.85044386864</v>
          </cell>
          <cell r="AH10">
            <v>286590.09409899736</v>
          </cell>
        </row>
        <row r="11">
          <cell r="B11" t="str">
            <v>YEREMPg</v>
          </cell>
          <cell r="C11" t="str">
            <v/>
          </cell>
          <cell r="D11" t="str">
            <v/>
          </cell>
          <cell r="E11" t="str">
            <v/>
          </cell>
          <cell r="F11" t="str">
            <v/>
          </cell>
          <cell r="G11">
            <v>3.6924959346829933</v>
          </cell>
          <cell r="H11">
            <v>4.8159811734692859</v>
          </cell>
          <cell r="I11">
            <v>2.4385177496439425</v>
          </cell>
          <cell r="J11">
            <v>4.3383377049293737</v>
          </cell>
          <cell r="K11">
            <v>1.0532064741887837</v>
          </cell>
          <cell r="L11">
            <v>3.4335352200111746</v>
          </cell>
          <cell r="M11">
            <v>1.000854653231853</v>
          </cell>
          <cell r="N11">
            <v>0.44011603235578622</v>
          </cell>
          <cell r="O11">
            <v>0.99708603896992987</v>
          </cell>
          <cell r="P11">
            <v>-3.4671720053987443</v>
          </cell>
          <cell r="Q11">
            <v>3.5857097373321212</v>
          </cell>
          <cell r="R11">
            <v>6.5075769562548347</v>
          </cell>
          <cell r="S11">
            <v>2.5774475767403437</v>
          </cell>
          <cell r="T11">
            <v>0.55511246699841976</v>
          </cell>
          <cell r="U11">
            <v>-1.7677301168368742</v>
          </cell>
          <cell r="V11">
            <v>5.8544781891082032</v>
          </cell>
          <cell r="W11">
            <v>21.00405818607458</v>
          </cell>
          <cell r="X11">
            <v>-1.5889962672739677</v>
          </cell>
          <cell r="Y11">
            <v>6.0507478855975627</v>
          </cell>
          <cell r="Z11">
            <v>5.4688708516503759</v>
          </cell>
          <cell r="AA11">
            <v>2.6130119015415509</v>
          </cell>
          <cell r="AB11">
            <v>20.285172298875544</v>
          </cell>
          <cell r="AC11">
            <v>7.9132983662902001</v>
          </cell>
          <cell r="AD11">
            <v>5.5296765414102333</v>
          </cell>
          <cell r="AE11">
            <v>8.7602028216091412</v>
          </cell>
          <cell r="AF11">
            <v>8.7745573098363181</v>
          </cell>
          <cell r="AG11">
            <v>8.7775921664336121</v>
          </cell>
          <cell r="AH11">
            <v>9.3876820912547565</v>
          </cell>
        </row>
        <row r="12">
          <cell r="B12" t="str">
            <v>YNREMP</v>
          </cell>
          <cell r="C12" t="str">
            <v/>
          </cell>
          <cell r="D12" t="str">
            <v/>
          </cell>
          <cell r="E12" t="str">
            <v/>
          </cell>
          <cell r="F12">
            <v>71313.94680577908</v>
          </cell>
          <cell r="G12">
            <v>72316.639069182755</v>
          </cell>
          <cell r="H12">
            <v>75664.903269445538</v>
          </cell>
          <cell r="I12">
            <v>74963.139015198059</v>
          </cell>
          <cell r="J12">
            <v>75607.323638732341</v>
          </cell>
          <cell r="K12">
            <v>77676.876287718274</v>
          </cell>
          <cell r="L12">
            <v>80558.438965978698</v>
          </cell>
          <cell r="M12">
            <v>81132.442229408436</v>
          </cell>
          <cell r="N12">
            <v>82024.485236409717</v>
          </cell>
          <cell r="O12">
            <v>81587.026208836978</v>
          </cell>
          <cell r="P12">
            <v>79212.719553206014</v>
          </cell>
          <cell r="Q12">
            <v>79203.72900121579</v>
          </cell>
          <cell r="R12">
            <v>85698.108882853179</v>
          </cell>
          <cell r="S12">
            <v>84546.054658229521</v>
          </cell>
          <cell r="T12">
            <v>84844.359716504026</v>
          </cell>
          <cell r="U12">
            <v>86986.474958805848</v>
          </cell>
          <cell r="V12">
            <v>92365.139860215466</v>
          </cell>
          <cell r="W12">
            <v>101528.4083290641</v>
          </cell>
          <cell r="X12">
            <v>105428.27810111384</v>
          </cell>
          <cell r="Y12">
            <v>108880.98078937172</v>
          </cell>
          <cell r="Z12">
            <v>113540.0161984009</v>
          </cell>
          <cell r="AA12">
            <v>114116.09086071044</v>
          </cell>
          <cell r="AB12">
            <v>133930.74132659781</v>
          </cell>
          <cell r="AC12">
            <v>139466.46615111484</v>
          </cell>
          <cell r="AD12">
            <v>141820.62253902713</v>
          </cell>
          <cell r="AE12">
            <v>149720.35801824121</v>
          </cell>
          <cell r="AF12">
            <v>160040.03498280764</v>
          </cell>
          <cell r="AG12">
            <v>171637.17949752536</v>
          </cell>
          <cell r="AH12">
            <v>185914.25107906485</v>
          </cell>
        </row>
        <row r="13">
          <cell r="B13" t="str">
            <v>YNREMPg</v>
          </cell>
          <cell r="C13" t="str">
            <v/>
          </cell>
          <cell r="D13" t="str">
            <v/>
          </cell>
          <cell r="E13" t="str">
            <v/>
          </cell>
          <cell r="F13" t="str">
            <v/>
          </cell>
          <cell r="G13">
            <v>1.4060254807302552</v>
          </cell>
          <cell r="H13">
            <v>4.6300052703771577</v>
          </cell>
          <cell r="I13">
            <v>-0.92746336005805619</v>
          </cell>
          <cell r="J13">
            <v>0.85933517725782504</v>
          </cell>
          <cell r="K13">
            <v>2.7372383380143139</v>
          </cell>
          <cell r="L13">
            <v>3.7096788851124662</v>
          </cell>
          <cell r="M13">
            <v>0.71253027094051458</v>
          </cell>
          <cell r="N13">
            <v>1.0994898988482937</v>
          </cell>
          <cell r="O13">
            <v>-0.53332736720248519</v>
          </cell>
          <cell r="P13">
            <v>-2.9101522214493913</v>
          </cell>
          <cell r="Q13">
            <v>-1.1349884262190635E-2</v>
          </cell>
          <cell r="R13">
            <v>8.1995885339410037</v>
          </cell>
          <cell r="S13">
            <v>-1.3443169746003125</v>
          </cell>
          <cell r="T13">
            <v>0.35283143545890017</v>
          </cell>
          <cell r="U13">
            <v>2.5247585690544527</v>
          </cell>
          <cell r="V13">
            <v>6.1833347126168725</v>
          </cell>
          <cell r="W13">
            <v>9.9207000419381473</v>
          </cell>
          <cell r="X13">
            <v>3.8411611451741212</v>
          </cell>
          <cell r="Y13">
            <v>3.274930360663264</v>
          </cell>
          <cell r="Z13">
            <v>4.2790167532032131</v>
          </cell>
          <cell r="AA13">
            <v>0.50737588525873178</v>
          </cell>
          <cell r="AB13">
            <v>17.363590284627819</v>
          </cell>
          <cell r="AC13">
            <v>4.1332742353884511</v>
          </cell>
          <cell r="AD13">
            <v>1.6879730682797245</v>
          </cell>
          <cell r="AE13">
            <v>5.5702304346042286</v>
          </cell>
          <cell r="AF13">
            <v>6.8926344427450159</v>
          </cell>
          <cell r="AG13">
            <v>7.2464021367925513</v>
          </cell>
          <cell r="AH13">
            <v>8.3181695384043195</v>
          </cell>
        </row>
        <row r="14">
          <cell r="B14" t="str">
            <v>PCRPOP</v>
          </cell>
          <cell r="C14">
            <v>12501.287431260933</v>
          </cell>
          <cell r="D14">
            <v>13281.255778743003</v>
          </cell>
          <cell r="E14">
            <v>14074.049526594437</v>
          </cell>
          <cell r="F14">
            <v>15085.134034268585</v>
          </cell>
          <cell r="G14">
            <v>16323.322538058586</v>
          </cell>
          <cell r="H14">
            <v>17814.379786594538</v>
          </cell>
          <cell r="I14">
            <v>18409.787208359328</v>
          </cell>
          <cell r="J14">
            <v>18798.797089451651</v>
          </cell>
          <cell r="K14">
            <v>19026.427039825117</v>
          </cell>
          <cell r="L14">
            <v>19464.188978542472</v>
          </cell>
          <cell r="M14">
            <v>20411.150156756496</v>
          </cell>
          <cell r="N14">
            <v>21211.778365730352</v>
          </cell>
          <cell r="O14">
            <v>21910.29689265963</v>
          </cell>
          <cell r="P14">
            <v>21468.355986198745</v>
          </cell>
          <cell r="Q14">
            <v>20200.753295804476</v>
          </cell>
          <cell r="R14">
            <v>20269.184310200228</v>
          </cell>
          <cell r="S14">
            <v>19900.231836827035</v>
          </cell>
          <cell r="T14">
            <v>19729.097720007838</v>
          </cell>
          <cell r="U14">
            <v>19621.095493033135</v>
          </cell>
          <cell r="V14">
            <v>19952.695990485212</v>
          </cell>
          <cell r="W14">
            <v>20401.405858910362</v>
          </cell>
          <cell r="X14">
            <v>21179.882464258586</v>
          </cell>
          <cell r="Y14">
            <v>21444.936350714659</v>
          </cell>
          <cell r="Z14">
            <v>21747.253578917025</v>
          </cell>
          <cell r="AA14">
            <v>22144.86878854008</v>
          </cell>
          <cell r="AB14">
            <v>20781.708661389617</v>
          </cell>
          <cell r="AC14">
            <v>21895.429329354836</v>
          </cell>
          <cell r="AD14">
            <v>23563.56350705467</v>
          </cell>
          <cell r="AE14">
            <v>24256.882369568259</v>
          </cell>
          <cell r="AF14">
            <v>24882.845072325686</v>
          </cell>
          <cell r="AG14">
            <v>25446.910317745976</v>
          </cell>
          <cell r="AH14">
            <v>26032.509035969382</v>
          </cell>
        </row>
        <row r="15">
          <cell r="B15" t="str">
            <v>PCRPOPg</v>
          </cell>
          <cell r="C15" t="str">
            <v/>
          </cell>
          <cell r="D15">
            <v>6.239104186434985</v>
          </cell>
          <cell r="E15">
            <v>5.9692679747973987</v>
          </cell>
          <cell r="F15">
            <v>7.1840340320218132</v>
          </cell>
          <cell r="G15">
            <v>8.2080046552932995</v>
          </cell>
          <cell r="H15">
            <v>9.1345205307282296</v>
          </cell>
          <cell r="I15">
            <v>3.3422854396134571</v>
          </cell>
          <cell r="J15">
            <v>2.1130601711446539</v>
          </cell>
          <cell r="K15">
            <v>1.2108750857319217</v>
          </cell>
          <cell r="L15">
            <v>2.3008100144134014</v>
          </cell>
          <cell r="M15">
            <v>4.8651458288756055</v>
          </cell>
          <cell r="N15">
            <v>3.9225041353626589</v>
          </cell>
          <cell r="O15">
            <v>3.2930691377475396</v>
          </cell>
          <cell r="P15">
            <v>-2.0170466362276596</v>
          </cell>
          <cell r="Q15">
            <v>-5.9045168209860499</v>
          </cell>
          <cell r="R15">
            <v>0.33875476519960035</v>
          </cell>
          <cell r="S15">
            <v>-1.8202630541354403</v>
          </cell>
          <cell r="T15">
            <v>-0.85996041765955544</v>
          </cell>
          <cell r="U15">
            <v>-0.54742608358199218</v>
          </cell>
          <cell r="V15">
            <v>1.6900203027390592</v>
          </cell>
          <cell r="W15">
            <v>2.2488683666564535</v>
          </cell>
          <cell r="X15">
            <v>3.8157988264726495</v>
          </cell>
          <cell r="Y15">
            <v>1.2514417249640308</v>
          </cell>
          <cell r="Z15">
            <v>1.4097371204941478</v>
          </cell>
          <cell r="AA15">
            <v>1.8283467757442384</v>
          </cell>
          <cell r="AB15">
            <v>-6.1556477943815802</v>
          </cell>
          <cell r="AC15">
            <v>5.3591390684559315</v>
          </cell>
          <cell r="AD15">
            <v>7.618641099050727</v>
          </cell>
          <cell r="AE15">
            <v>2.9423345170437321</v>
          </cell>
          <cell r="AF15">
            <v>2.5805571104336789</v>
          </cell>
          <cell r="AG15">
            <v>2.2668840471447238</v>
          </cell>
          <cell r="AH15">
            <v>2.3012566591042116</v>
          </cell>
        </row>
        <row r="16">
          <cell r="B16" t="str">
            <v>WAGYEN</v>
          </cell>
          <cell r="C16" t="str">
            <v/>
          </cell>
          <cell r="D16" t="str">
            <v/>
          </cell>
          <cell r="E16" t="str">
            <v/>
          </cell>
          <cell r="F16" t="str">
            <v/>
          </cell>
          <cell r="G16">
            <v>39.80732940273225</v>
          </cell>
          <cell r="H16">
            <v>38.766518259331569</v>
          </cell>
          <cell r="I16">
            <v>38.424742412718395</v>
          </cell>
          <cell r="J16">
            <v>36.81189703228744</v>
          </cell>
          <cell r="K16">
            <v>37.418734924650785</v>
          </cell>
          <cell r="L16">
            <v>37.848993606307069</v>
          </cell>
          <cell r="M16">
            <v>38.592878237021623</v>
          </cell>
          <cell r="N16">
            <v>39.067861229067688</v>
          </cell>
          <cell r="O16">
            <v>40.085316769155938</v>
          </cell>
          <cell r="P16">
            <v>43.264159587057122</v>
          </cell>
          <cell r="Q16">
            <v>43.589048602386896</v>
          </cell>
          <cell r="R16">
            <v>41.385732972629867</v>
          </cell>
          <cell r="S16">
            <v>39.633024908551477</v>
          </cell>
          <cell r="T16">
            <v>38.954582585490066</v>
          </cell>
          <cell r="U16">
            <v>38.848367192751191</v>
          </cell>
          <cell r="V16">
            <v>37.179960135816984</v>
          </cell>
          <cell r="W16">
            <v>29.294283964536547</v>
          </cell>
          <cell r="X16">
            <v>30.301377241697509</v>
          </cell>
          <cell r="Y16">
            <v>29.235299731509716</v>
          </cell>
          <cell r="Z16">
            <v>28.573388258238836</v>
          </cell>
          <cell r="AA16">
            <v>28.147077798660195</v>
          </cell>
          <cell r="AB16">
            <v>28.040916091809969</v>
          </cell>
          <cell r="AC16">
            <v>28.727134872016006</v>
          </cell>
          <cell r="AD16">
            <v>30.924243221970038</v>
          </cell>
          <cell r="AE16">
            <v>32.412680962713011</v>
          </cell>
          <cell r="AF16">
            <v>34.210616351800489</v>
          </cell>
          <cell r="AG16">
            <v>36.240664444952358</v>
          </cell>
          <cell r="AH16">
            <v>38.512214342038988</v>
          </cell>
        </row>
        <row r="17">
          <cell r="B17" t="str">
            <v>WAGYNN</v>
          </cell>
          <cell r="C17" t="str">
            <v/>
          </cell>
          <cell r="D17" t="str">
            <v/>
          </cell>
          <cell r="E17" t="str">
            <v/>
          </cell>
          <cell r="F17" t="str">
            <v/>
          </cell>
          <cell r="G17">
            <v>46.46531185120886</v>
          </cell>
          <cell r="H17">
            <v>45.150462840384428</v>
          </cell>
          <cell r="I17">
            <v>45.574944072607906</v>
          </cell>
          <cell r="J17">
            <v>44.596502599236459</v>
          </cell>
          <cell r="K17">
            <v>44.000661309984686</v>
          </cell>
          <cell r="L17">
            <v>44.382016635044863</v>
          </cell>
          <cell r="M17">
            <v>45.180074249006914</v>
          </cell>
          <cell r="N17">
            <v>44.971934477377488</v>
          </cell>
          <cell r="O17">
            <v>46.762822704025133</v>
          </cell>
          <cell r="P17">
            <v>50.447939389018842</v>
          </cell>
          <cell r="Q17">
            <v>52.72248898269482</v>
          </cell>
          <cell r="R17">
            <v>49.845253285912605</v>
          </cell>
          <cell r="S17">
            <v>49.39594974768135</v>
          </cell>
          <cell r="T17">
            <v>48.806204378624578</v>
          </cell>
          <cell r="U17">
            <v>46.416298422890044</v>
          </cell>
          <cell r="V17">
            <v>44.311481833625713</v>
          </cell>
          <cell r="W17">
            <v>38.34515690612222</v>
          </cell>
          <cell r="X17">
            <v>37.345761573930339</v>
          </cell>
          <cell r="Y17">
            <v>36.877749874162213</v>
          </cell>
          <cell r="Z17">
            <v>36.450598827886587</v>
          </cell>
          <cell r="AA17">
            <v>36.53192553769837</v>
          </cell>
          <cell r="AB17">
            <v>36.394138887256382</v>
          </cell>
          <cell r="AC17">
            <v>37.284778177074614</v>
          </cell>
          <cell r="AD17">
            <v>40.136392089286723</v>
          </cell>
          <cell r="AE17">
            <v>42.068226615814758</v>
          </cell>
          <cell r="AF17">
            <v>44.401756306732189</v>
          </cell>
          <cell r="AG17">
            <v>47.036543701269494</v>
          </cell>
          <cell r="AH17">
            <v>49.984774856529427</v>
          </cell>
        </row>
        <row r="18">
          <cell r="B18" t="str">
            <v>XTNYEN</v>
          </cell>
          <cell r="C18">
            <v>73.508480282884008</v>
          </cell>
          <cell r="D18">
            <v>74.91127623955262</v>
          </cell>
          <cell r="E18">
            <v>77.157933257923489</v>
          </cell>
          <cell r="F18">
            <v>84.396752921329153</v>
          </cell>
          <cell r="G18">
            <v>86.573615437421282</v>
          </cell>
          <cell r="H18">
            <v>94.472218893139043</v>
          </cell>
          <cell r="I18">
            <v>95.286231893126498</v>
          </cell>
          <cell r="J18">
            <v>90.477317426507369</v>
          </cell>
          <cell r="K18">
            <v>80.864369040630464</v>
          </cell>
          <cell r="L18">
            <v>80.512088997255105</v>
          </cell>
          <cell r="M18">
            <v>79.563143559976496</v>
          </cell>
          <cell r="N18">
            <v>79.035574837717547</v>
          </cell>
          <cell r="O18">
            <v>80.812132598206759</v>
          </cell>
          <cell r="P18">
            <v>84.182021183562256</v>
          </cell>
          <cell r="Q18">
            <v>93.409567093019334</v>
          </cell>
          <cell r="R18">
            <v>103.05527764023705</v>
          </cell>
          <cell r="S18">
            <v>103.71581017708824</v>
          </cell>
          <cell r="T18">
            <v>104.51664155338692</v>
          </cell>
          <cell r="U18">
            <v>103.69009357048569</v>
          </cell>
          <cell r="V18">
            <v>109.83947843278519</v>
          </cell>
          <cell r="W18">
            <v>121.9558007241707</v>
          </cell>
          <cell r="X18">
            <v>121.20528590812319</v>
          </cell>
          <cell r="Y18">
            <v>119.73055421630352</v>
          </cell>
          <cell r="Z18">
            <v>122.29801507218421</v>
          </cell>
          <cell r="AA18">
            <v>126.06788296383517</v>
          </cell>
          <cell r="AB18">
            <v>126.51494003766284</v>
          </cell>
          <cell r="AC18">
            <v>126.51494003766284</v>
          </cell>
          <cell r="AD18">
            <v>126.51494003766284</v>
          </cell>
          <cell r="AE18">
            <v>126.51494003766284</v>
          </cell>
          <cell r="AF18">
            <v>126.51494003766284</v>
          </cell>
          <cell r="AG18">
            <v>126.51494003766284</v>
          </cell>
          <cell r="AH18">
            <v>126.51494003766284</v>
          </cell>
        </row>
        <row r="19">
          <cell r="B19" t="str">
            <v>MTNYEN</v>
          </cell>
          <cell r="C19">
            <v>62.57333726024099</v>
          </cell>
          <cell r="D19">
            <v>63.964738122100663</v>
          </cell>
          <cell r="E19">
            <v>65.172692554409096</v>
          </cell>
          <cell r="F19">
            <v>73.511643178445269</v>
          </cell>
          <cell r="G19">
            <v>73.507308802364946</v>
          </cell>
          <cell r="H19">
            <v>80.63573804602062</v>
          </cell>
          <cell r="I19">
            <v>79.668061877385227</v>
          </cell>
          <cell r="J19">
            <v>73.29242950390379</v>
          </cell>
          <cell r="K19">
            <v>65.710230731745497</v>
          </cell>
          <cell r="L19">
            <v>66.14193810954913</v>
          </cell>
          <cell r="M19">
            <v>68.678486201214966</v>
          </cell>
          <cell r="N19">
            <v>70.987935166322529</v>
          </cell>
          <cell r="O19">
            <v>72.537931092943026</v>
          </cell>
          <cell r="P19">
            <v>75.570374142710804</v>
          </cell>
          <cell r="Q19">
            <v>79.909910536773083</v>
          </cell>
          <cell r="R19">
            <v>86.432594211238495</v>
          </cell>
          <cell r="S19">
            <v>84.903174036226233</v>
          </cell>
          <cell r="T19">
            <v>87.033219521636283</v>
          </cell>
          <cell r="U19">
            <v>84.878681918107617</v>
          </cell>
          <cell r="V19">
            <v>91.809365372015563</v>
          </cell>
          <cell r="W19">
            <v>93.164544922702063</v>
          </cell>
          <cell r="X19">
            <v>105.56572954876573</v>
          </cell>
          <cell r="Y19">
            <v>97.883134703231349</v>
          </cell>
          <cell r="Z19">
            <v>93.921439043406735</v>
          </cell>
          <cell r="AA19">
            <v>113.76892794969126</v>
          </cell>
          <cell r="AB19">
            <v>96.812897463756755</v>
          </cell>
          <cell r="AC19">
            <v>96.812897463756755</v>
          </cell>
          <cell r="AD19">
            <v>96.812897463756755</v>
          </cell>
          <cell r="AE19">
            <v>96.812897463756755</v>
          </cell>
          <cell r="AF19">
            <v>96.812897463756755</v>
          </cell>
          <cell r="AG19">
            <v>96.812897463756755</v>
          </cell>
          <cell r="AH19">
            <v>96.812897463756755</v>
          </cell>
        </row>
        <row r="20">
          <cell r="B20" t="str">
            <v>NXNYEN</v>
          </cell>
          <cell r="C20">
            <v>10.935143022643016</v>
          </cell>
          <cell r="D20">
            <v>10.946538117451945</v>
          </cell>
          <cell r="E20">
            <v>11.985240703514384</v>
          </cell>
          <cell r="F20">
            <v>10.885109742883879</v>
          </cell>
          <cell r="G20">
            <v>13.066306635056335</v>
          </cell>
          <cell r="H20">
            <v>13.836480847118416</v>
          </cell>
          <cell r="I20">
            <v>15.618170015741272</v>
          </cell>
          <cell r="J20">
            <v>17.184887922603579</v>
          </cell>
          <cell r="K20">
            <v>15.154138308884974</v>
          </cell>
          <cell r="L20">
            <v>14.370150887705979</v>
          </cell>
          <cell r="M20">
            <v>10.884657358761549</v>
          </cell>
          <cell r="N20">
            <v>8.0476396713950233</v>
          </cell>
          <cell r="O20">
            <v>8.2742015052637452</v>
          </cell>
          <cell r="P20">
            <v>8.6116470408514587</v>
          </cell>
          <cell r="Q20">
            <v>13.499656556246242</v>
          </cell>
          <cell r="R20">
            <v>16.62268342899857</v>
          </cell>
          <cell r="S20">
            <v>18.812636140862011</v>
          </cell>
          <cell r="T20">
            <v>17.483422031750635</v>
          </cell>
          <cell r="U20">
            <v>18.811411652378073</v>
          </cell>
          <cell r="V20">
            <v>18.030113060769622</v>
          </cell>
          <cell r="W20">
            <v>28.791255801468619</v>
          </cell>
          <cell r="X20">
            <v>15.639556359357453</v>
          </cell>
          <cell r="Y20">
            <v>21.847419513072168</v>
          </cell>
          <cell r="Z20">
            <v>28.376576028777471</v>
          </cell>
          <cell r="AA20">
            <v>12.298955014143901</v>
          </cell>
          <cell r="AB20">
            <v>29.702042573906091</v>
          </cell>
          <cell r="AC20">
            <v>29.702042573906091</v>
          </cell>
          <cell r="AD20">
            <v>29.702042573906091</v>
          </cell>
          <cell r="AE20">
            <v>29.702042573906091</v>
          </cell>
          <cell r="AF20">
            <v>29.702042573906091</v>
          </cell>
          <cell r="AG20">
            <v>29.702042573906091</v>
          </cell>
          <cell r="AH20">
            <v>29.702042573906091</v>
          </cell>
        </row>
        <row r="21">
          <cell r="B21" t="str">
            <v>XGNXTN</v>
          </cell>
          <cell r="C21">
            <v>87.447094327604717</v>
          </cell>
          <cell r="D21">
            <v>86.670082824860259</v>
          </cell>
          <cell r="E21">
            <v>86.320136317777084</v>
          </cell>
          <cell r="F21">
            <v>81.07776423927001</v>
          </cell>
          <cell r="G21">
            <v>80.019408912629757</v>
          </cell>
          <cell r="H21">
            <v>78.185210333207479</v>
          </cell>
          <cell r="I21">
            <v>74.600893247623958</v>
          </cell>
          <cell r="J21">
            <v>73.7992476287817</v>
          </cell>
          <cell r="K21">
            <v>67.65337228629393</v>
          </cell>
          <cell r="L21">
            <v>67.35288891790853</v>
          </cell>
          <cell r="M21">
            <v>66.389031882280662</v>
          </cell>
          <cell r="N21">
            <v>63.876364502268999</v>
          </cell>
          <cell r="O21">
            <v>62.638498785562412</v>
          </cell>
          <cell r="P21">
            <v>60.885684957365626</v>
          </cell>
          <cell r="Q21">
            <v>61.334402310916978</v>
          </cell>
          <cell r="R21">
            <v>59.755218851706751</v>
          </cell>
          <cell r="S21">
            <v>56.72659573542176</v>
          </cell>
          <cell r="T21">
            <v>55.662247163684434</v>
          </cell>
          <cell r="U21">
            <v>53.01208928653395</v>
          </cell>
          <cell r="V21">
            <v>53.399189032240926</v>
          </cell>
          <cell r="W21">
            <v>62.491873801207134</v>
          </cell>
          <cell r="X21">
            <v>58.848010419224487</v>
          </cell>
          <cell r="Y21">
            <v>55.003844996622611</v>
          </cell>
          <cell r="Z21">
            <v>52.874552271998496</v>
          </cell>
          <cell r="AA21">
            <v>50.682589520831165</v>
          </cell>
          <cell r="AB21">
            <v>50.835490552768327</v>
          </cell>
          <cell r="AC21">
            <v>47.971735856061542</v>
          </cell>
          <cell r="AD21">
            <v>45.776310466690859</v>
          </cell>
          <cell r="AE21">
            <v>43.390593247889996</v>
          </cell>
          <cell r="AF21">
            <v>41.067044212720518</v>
          </cell>
          <cell r="AG21">
            <v>38.893991495061904</v>
          </cell>
          <cell r="AH21">
            <v>36.798567716087426</v>
          </cell>
        </row>
        <row r="22">
          <cell r="B22" t="str">
            <v>XSNXTN</v>
          </cell>
          <cell r="C22">
            <v>12.553830840270253</v>
          </cell>
          <cell r="D22">
            <v>13.328224726965757</v>
          </cell>
          <cell r="E22">
            <v>13.679545443342722</v>
          </cell>
          <cell r="F22">
            <v>18.922912332408142</v>
          </cell>
          <cell r="G22">
            <v>19.984597147782495</v>
          </cell>
          <cell r="H22">
            <v>21.81565399478179</v>
          </cell>
          <cell r="I22">
            <v>25.398537712623543</v>
          </cell>
          <cell r="J22">
            <v>26.200440095043021</v>
          </cell>
          <cell r="K22">
            <v>32.345616185411153</v>
          </cell>
          <cell r="L22">
            <v>32.647030020376363</v>
          </cell>
          <cell r="M22">
            <v>33.609456619512194</v>
          </cell>
          <cell r="N22">
            <v>36.12435100689089</v>
          </cell>
          <cell r="O22">
            <v>37.361134535096149</v>
          </cell>
          <cell r="P22">
            <v>39.113120023358213</v>
          </cell>
          <cell r="Q22">
            <v>38.666134351546788</v>
          </cell>
          <cell r="R22">
            <v>40.245578273248192</v>
          </cell>
          <cell r="S22">
            <v>43.27336055400022</v>
          </cell>
          <cell r="T22">
            <v>44.338444925317546</v>
          </cell>
          <cell r="U22">
            <v>46.987207243384852</v>
          </cell>
          <cell r="V22">
            <v>46.600952230379903</v>
          </cell>
          <cell r="W22">
            <v>37.508163762795547</v>
          </cell>
          <cell r="X22">
            <v>41.152173614553561</v>
          </cell>
          <cell r="Y22">
            <v>44.996194797640499</v>
          </cell>
          <cell r="Z22">
            <v>47.125578753084532</v>
          </cell>
          <cell r="AA22">
            <v>49.317594703342884</v>
          </cell>
          <cell r="AB22">
            <v>49.164509447231666</v>
          </cell>
          <cell r="AC22">
            <v>52.028264143938443</v>
          </cell>
          <cell r="AD22">
            <v>54.223689533309155</v>
          </cell>
          <cell r="AE22">
            <v>56.609406752109997</v>
          </cell>
          <cell r="AF22">
            <v>58.932955787279475</v>
          </cell>
          <cell r="AG22">
            <v>61.106008504938082</v>
          </cell>
          <cell r="AH22">
            <v>63.201432283912574</v>
          </cell>
        </row>
        <row r="23">
          <cell r="B23" t="str">
            <v>INMGN</v>
          </cell>
          <cell r="C23">
            <v>19.630725186659035</v>
          </cell>
          <cell r="D23">
            <v>21.390518086601816</v>
          </cell>
          <cell r="E23">
            <v>23.166380361250848</v>
          </cell>
          <cell r="F23">
            <v>25.103117568854096</v>
          </cell>
          <cell r="G23">
            <v>27.877977050193291</v>
          </cell>
          <cell r="H23">
            <v>27.37857452287794</v>
          </cell>
          <cell r="I23">
            <v>28.234630113841053</v>
          </cell>
          <cell r="J23">
            <v>28.467251009490141</v>
          </cell>
          <cell r="K23">
            <v>29.312032582959617</v>
          </cell>
          <cell r="L23">
            <v>31.781652314948595</v>
          </cell>
          <cell r="M23">
            <v>35.282535780101739</v>
          </cell>
          <cell r="N23">
            <v>36.343793889956622</v>
          </cell>
          <cell r="O23">
            <v>34.210494308749226</v>
          </cell>
          <cell r="P23">
            <v>29.681450937057509</v>
          </cell>
          <cell r="Q23">
            <v>26.692872764127223</v>
          </cell>
          <cell r="R23">
            <v>22.871573644873333</v>
          </cell>
          <cell r="S23">
            <v>22.652295162092614</v>
          </cell>
          <cell r="T23">
            <v>27.097092215341718</v>
          </cell>
          <cell r="U23">
            <v>24.383952822578827</v>
          </cell>
          <cell r="V23">
            <v>27.000981402727593</v>
          </cell>
          <cell r="W23">
            <v>38.839447497100146</v>
          </cell>
          <cell r="X23">
            <v>55.522237717836873</v>
          </cell>
          <cell r="Y23">
            <v>53.441185122956846</v>
          </cell>
          <cell r="Z23">
            <v>46.677434829462648</v>
          </cell>
          <cell r="AA23">
            <v>51.276506827738245</v>
          </cell>
          <cell r="AB23">
            <v>52.836288945695983</v>
          </cell>
          <cell r="AC23">
            <v>58.222807350725411</v>
          </cell>
          <cell r="AD23">
            <v>46.073808378404394</v>
          </cell>
          <cell r="AE23">
            <v>43.84801810770594</v>
          </cell>
          <cell r="AF23">
            <v>39.440536057123104</v>
          </cell>
          <cell r="AG23">
            <v>36.291828653941792</v>
          </cell>
          <cell r="AH23">
            <v>33.009658704881701</v>
          </cell>
        </row>
        <row r="24">
          <cell r="B24" t="str">
            <v>UINYEN</v>
          </cell>
          <cell r="C24">
            <v>15.695490261860206</v>
          </cell>
          <cell r="D24">
            <v>17.630970149751263</v>
          </cell>
          <cell r="E24">
            <v>18.676412928325988</v>
          </cell>
          <cell r="F24">
            <v>20.216135005816138</v>
          </cell>
          <cell r="G24">
            <v>20.891590914280584</v>
          </cell>
          <cell r="H24">
            <v>21.355118177789937</v>
          </cell>
          <cell r="I24">
            <v>20.13196851421872</v>
          </cell>
          <cell r="J24">
            <v>19.197380765319334</v>
          </cell>
          <cell r="K24">
            <v>20.564259853185977</v>
          </cell>
          <cell r="L24">
            <v>22.128305653650195</v>
          </cell>
          <cell r="M24">
            <v>23.942775639443614</v>
          </cell>
          <cell r="N24">
            <v>24.772578101120303</v>
          </cell>
          <cell r="O24">
            <v>22.772842829675376</v>
          </cell>
          <cell r="P24">
            <v>19.298100652547394</v>
          </cell>
          <cell r="Q24">
            <v>12.629445048926902</v>
          </cell>
          <cell r="R24">
            <v>9.1296355589903602</v>
          </cell>
          <cell r="S24">
            <v>8.4743647048866517</v>
          </cell>
          <cell r="T24">
            <v>8.0689228621540376</v>
          </cell>
          <cell r="U24">
            <v>9.7775090234614996</v>
          </cell>
          <cell r="V24">
            <v>10.629360950124756</v>
          </cell>
          <cell r="W24">
            <v>8.9171403208370297</v>
          </cell>
          <cell r="X24">
            <v>9.6266942649929206</v>
          </cell>
          <cell r="Y24">
            <v>9.3682525392502178</v>
          </cell>
          <cell r="Z24">
            <v>10.242332268269385</v>
          </cell>
          <cell r="AA24">
            <v>10.314528649102913</v>
          </cell>
          <cell r="AB24">
            <v>9.2918270272996448</v>
          </cell>
          <cell r="AC24">
            <v>9.2918270272996448</v>
          </cell>
          <cell r="AD24">
            <v>9.2918270272996448</v>
          </cell>
          <cell r="AE24">
            <v>9.2918270272996448</v>
          </cell>
          <cell r="AF24">
            <v>9.2918270272996448</v>
          </cell>
          <cell r="AG24">
            <v>9.2918270272996448</v>
          </cell>
          <cell r="AH24">
            <v>9.2918270272996448</v>
          </cell>
        </row>
        <row r="25">
          <cell r="B25" t="str">
            <v>UINMIN</v>
          </cell>
          <cell r="C25">
            <v>17.149430537426984</v>
          </cell>
          <cell r="D25">
            <v>19.167107874661198</v>
          </cell>
          <cell r="E25">
            <v>20.6460509781094</v>
          </cell>
          <cell r="F25">
            <v>22.50587958758425</v>
          </cell>
          <cell r="G25">
            <v>24.021126468235465</v>
          </cell>
          <cell r="H25">
            <v>24.593120984998496</v>
          </cell>
          <cell r="I25">
            <v>23.721507145546621</v>
          </cell>
          <cell r="J25">
            <v>23.141738325133144</v>
          </cell>
          <cell r="K25">
            <v>24.195586554698181</v>
          </cell>
          <cell r="L25">
            <v>26.086204301792282</v>
          </cell>
          <cell r="M25">
            <v>28.292304200375607</v>
          </cell>
          <cell r="N25">
            <v>29.026168286159837</v>
          </cell>
          <cell r="O25">
            <v>27.127090813050909</v>
          </cell>
          <cell r="P25">
            <v>23.09765209036884</v>
          </cell>
          <cell r="Q25">
            <v>15.939699831336254</v>
          </cell>
          <cell r="R25">
            <v>11.875769031748051</v>
          </cell>
          <cell r="S25">
            <v>11.455127582761399</v>
          </cell>
          <cell r="T25">
            <v>11.171223737338929</v>
          </cell>
          <cell r="U25">
            <v>12.827773013769516</v>
          </cell>
          <cell r="V25">
            <v>13.916060993231063</v>
          </cell>
          <cell r="W25">
            <v>14.410102156838612</v>
          </cell>
          <cell r="X25">
            <v>14.920002282266848</v>
          </cell>
          <cell r="Y25">
            <v>15.111920277864899</v>
          </cell>
          <cell r="Z25">
            <v>16.854928134828697</v>
          </cell>
          <cell r="AA25">
            <v>17.184662747975825</v>
          </cell>
          <cell r="AB25">
            <v>16.566125965908842</v>
          </cell>
          <cell r="AC25">
            <v>14.389538092877904</v>
          </cell>
          <cell r="AD25">
            <v>14.628119697099324</v>
          </cell>
          <cell r="AE25">
            <v>14.005141321712813</v>
          </cell>
          <cell r="AF25">
            <v>13.447505016052563</v>
          </cell>
          <cell r="AG25">
            <v>12.969393913514576</v>
          </cell>
          <cell r="AH25">
            <v>12.469224187593341</v>
          </cell>
        </row>
        <row r="26">
          <cell r="B26" t="str">
            <v>DWNMIN</v>
          </cell>
          <cell r="C26">
            <v>3.9681499928969597</v>
          </cell>
          <cell r="D26">
            <v>4.3597759518750294</v>
          </cell>
          <cell r="E26">
            <v>5.0212802278498554</v>
          </cell>
          <cell r="F26">
            <v>5.7338320579226405</v>
          </cell>
          <cell r="G26">
            <v>6.5065489255902262</v>
          </cell>
          <cell r="H26">
            <v>6.7620724467370259</v>
          </cell>
          <cell r="I26">
            <v>7.0895079573121258</v>
          </cell>
          <cell r="J26">
            <v>7.7697721434153921</v>
          </cell>
          <cell r="K26">
            <v>9.5842915866729133</v>
          </cell>
          <cell r="L26">
            <v>11.092033401398629</v>
          </cell>
          <cell r="M26">
            <v>12.253889936926017</v>
          </cell>
          <cell r="N26">
            <v>12.361214000314488</v>
          </cell>
          <cell r="O26">
            <v>10.02612248886529</v>
          </cell>
          <cell r="P26">
            <v>6.778679567825538</v>
          </cell>
          <cell r="Q26">
            <v>3.3978626091982473</v>
          </cell>
          <cell r="R26">
            <v>2.0023098948877527</v>
          </cell>
          <cell r="S26">
            <v>1.0342587753331891</v>
          </cell>
          <cell r="T26">
            <v>0.737685027032148</v>
          </cell>
          <cell r="U26">
            <v>0.65008074150181461</v>
          </cell>
          <cell r="V26">
            <v>0.7359552094477404</v>
          </cell>
          <cell r="W26">
            <v>0.91726918460698881</v>
          </cell>
          <cell r="X26">
            <v>1.1652138337819447</v>
          </cell>
          <cell r="Y26">
            <v>1.6432421040569487</v>
          </cell>
          <cell r="Z26">
            <v>1.8389390404784582</v>
          </cell>
          <cell r="AA26">
            <v>2.0481216840814214</v>
          </cell>
          <cell r="AB26">
            <v>2.1007803374313063</v>
          </cell>
          <cell r="AC26">
            <v>1.7988961363306959</v>
          </cell>
          <cell r="AD26">
            <v>1.8929982596963904</v>
          </cell>
          <cell r="AE26">
            <v>1.962006755223807</v>
          </cell>
          <cell r="AF26">
            <v>2.2357395323419005</v>
          </cell>
          <cell r="AG26">
            <v>2.4751450900131635</v>
          </cell>
          <cell r="AH26">
            <v>2.5640989495218909</v>
          </cell>
        </row>
        <row r="27">
          <cell r="B27" t="str">
            <v>OBNMIN</v>
          </cell>
          <cell r="C27">
            <v>4.4250159297362783</v>
          </cell>
          <cell r="D27">
            <v>5.0791751346471115</v>
          </cell>
          <cell r="E27">
            <v>5.8515204686336615</v>
          </cell>
          <cell r="F27">
            <v>6.2519410672638029</v>
          </cell>
          <cell r="G27">
            <v>6.8986292956296058</v>
          </cell>
          <cell r="H27">
            <v>6.9224923900924535</v>
          </cell>
          <cell r="I27">
            <v>7.1725617216942057</v>
          </cell>
          <cell r="J27">
            <v>7.0152273420863391</v>
          </cell>
          <cell r="K27">
            <v>6.3092207121379511</v>
          </cell>
          <cell r="L27">
            <v>6.7309984943979977</v>
          </cell>
          <cell r="M27">
            <v>6.7568891772524706</v>
          </cell>
          <cell r="N27">
            <v>6.9422524393810496</v>
          </cell>
          <cell r="O27">
            <v>7.9075360950633558</v>
          </cell>
          <cell r="P27">
            <v>8.1917018944520752</v>
          </cell>
          <cell r="Q27">
            <v>6.5727195778890621</v>
          </cell>
          <cell r="R27">
            <v>4.6330084045988613</v>
          </cell>
          <cell r="S27">
            <v>4.5387197021502335</v>
          </cell>
          <cell r="T27">
            <v>5.2159786959604295</v>
          </cell>
          <cell r="U27">
            <v>5.6644675846590706</v>
          </cell>
          <cell r="V27">
            <v>5.8326295268356008</v>
          </cell>
          <cell r="W27">
            <v>6.0968890775787576</v>
          </cell>
          <cell r="X27">
            <v>6.610127593409362</v>
          </cell>
          <cell r="Y27">
            <v>7.2941691174527881</v>
          </cell>
          <cell r="Z27">
            <v>8.1207225936399574</v>
          </cell>
          <cell r="AA27">
            <v>9.0183799902447426</v>
          </cell>
          <cell r="AB27">
            <v>9.125882360927779</v>
          </cell>
          <cell r="AC27">
            <v>8.0728074275972652</v>
          </cell>
          <cell r="AD27">
            <v>8.4615720870054183</v>
          </cell>
          <cell r="AE27">
            <v>7.9723430830161064</v>
          </cell>
          <cell r="AF27">
            <v>7.2402172736505861</v>
          </cell>
          <cell r="AG27">
            <v>6.6483532357127597</v>
          </cell>
          <cell r="AH27">
            <v>6.2275963761806716</v>
          </cell>
        </row>
        <row r="28">
          <cell r="B28" t="str">
            <v>UMNMIN</v>
          </cell>
          <cell r="C28">
            <v>6.755231712392713</v>
          </cell>
          <cell r="D28">
            <v>7.2337576116931448</v>
          </cell>
          <cell r="E28">
            <v>7.073774335584103</v>
          </cell>
          <cell r="F28">
            <v>7.8367450958367666</v>
          </cell>
          <cell r="G28">
            <v>7.5003982180001749</v>
          </cell>
          <cell r="H28">
            <v>7.6895334437521763</v>
          </cell>
          <cell r="I28">
            <v>6.1788137734481658</v>
          </cell>
          <cell r="J28">
            <v>5.2924534889930932</v>
          </cell>
          <cell r="K28">
            <v>5.1046155274780913</v>
          </cell>
          <cell r="L28">
            <v>4.7172842105839292</v>
          </cell>
          <cell r="M28">
            <v>5.0249764489552735</v>
          </cell>
          <cell r="N28">
            <v>4.8664201108476153</v>
          </cell>
          <cell r="O28">
            <v>4.9351098340503148</v>
          </cell>
          <cell r="P28">
            <v>4.4789299120744506</v>
          </cell>
          <cell r="Q28">
            <v>3.246962125788218</v>
          </cell>
          <cell r="R28">
            <v>3.1698714569978135</v>
          </cell>
          <cell r="S28">
            <v>4.0832662964989215</v>
          </cell>
          <cell r="T28">
            <v>3.7738163280004748</v>
          </cell>
          <cell r="U28">
            <v>4.9340397852188289</v>
          </cell>
          <cell r="V28">
            <v>5.4998731149066318</v>
          </cell>
          <cell r="W28">
            <v>5.694815319714837</v>
          </cell>
          <cell r="X28">
            <v>5.2320161436318955</v>
          </cell>
          <cell r="Y28">
            <v>4.1908043725687669</v>
          </cell>
          <cell r="Z28">
            <v>4.5757071034565246</v>
          </cell>
          <cell r="AA28">
            <v>4.0405599136493198</v>
          </cell>
          <cell r="AB28">
            <v>4.0843952807850803</v>
          </cell>
          <cell r="AC28">
            <v>3.3837045392323835</v>
          </cell>
          <cell r="AD28">
            <v>3.0678513542751871</v>
          </cell>
          <cell r="AE28">
            <v>2.8685846873368264</v>
          </cell>
          <cell r="AF28">
            <v>2.7775231569286274</v>
          </cell>
          <cell r="AG28">
            <v>2.6600448929000335</v>
          </cell>
          <cell r="AH28">
            <v>2.519716062363496</v>
          </cell>
        </row>
        <row r="29">
          <cell r="B29" t="str">
            <v>PDIa</v>
          </cell>
          <cell r="C29">
            <v>31483</v>
          </cell>
          <cell r="D29">
            <v>34585</v>
          </cell>
          <cell r="E29">
            <v>37691</v>
          </cell>
          <cell r="F29">
            <v>42392</v>
          </cell>
          <cell r="G29">
            <v>47331</v>
          </cell>
          <cell r="H29">
            <v>52970</v>
          </cell>
          <cell r="I29">
            <v>60580</v>
          </cell>
          <cell r="J29">
            <v>64924</v>
          </cell>
          <cell r="K29">
            <v>70426</v>
          </cell>
          <cell r="L29">
            <v>75309</v>
          </cell>
          <cell r="M29">
            <v>82649</v>
          </cell>
          <cell r="N29">
            <v>89011</v>
          </cell>
          <cell r="O29">
            <v>96597</v>
          </cell>
          <cell r="P29">
            <v>102417</v>
          </cell>
          <cell r="Q29">
            <v>95014</v>
          </cell>
          <cell r="R29">
            <v>92666</v>
          </cell>
          <cell r="S29">
            <v>86713</v>
          </cell>
          <cell r="T29">
            <v>89545</v>
          </cell>
          <cell r="U29">
            <v>89058</v>
          </cell>
          <cell r="V29">
            <v>90975</v>
          </cell>
          <cell r="W29">
            <v>94716</v>
          </cell>
          <cell r="X29">
            <v>98886</v>
          </cell>
          <cell r="Y29">
            <v>106294</v>
          </cell>
          <cell r="Z29">
            <v>111509</v>
          </cell>
          <cell r="AA29">
            <v>118610</v>
          </cell>
          <cell r="AB29">
            <v>123625.0346170401</v>
          </cell>
          <cell r="AC29">
            <v>126222.31493719433</v>
          </cell>
          <cell r="AD29">
            <v>132414.21953293512</v>
          </cell>
          <cell r="AE29">
            <v>137785.41442748488</v>
          </cell>
          <cell r="AF29">
            <v>144167.41050611282</v>
          </cell>
          <cell r="AG29">
            <v>151644.30921755132</v>
          </cell>
          <cell r="AH29">
            <v>160281.5481249181</v>
          </cell>
          <cell r="AI29"/>
        </row>
        <row r="30">
          <cell r="B30" t="str">
            <v>PHN</v>
          </cell>
          <cell r="C30">
            <v>28672.4054278</v>
          </cell>
          <cell r="D30">
            <v>31691.633067699997</v>
          </cell>
          <cell r="E30">
            <v>34810.864652000004</v>
          </cell>
          <cell r="F30">
            <v>39040.629811599996</v>
          </cell>
          <cell r="G30">
            <v>43987.002025000002</v>
          </cell>
          <cell r="H30">
            <v>50885.304109199998</v>
          </cell>
          <cell r="I30">
            <v>55614.549826899995</v>
          </cell>
          <cell r="J30">
            <v>60576.9783694</v>
          </cell>
          <cell r="K30">
            <v>64704.684902400004</v>
          </cell>
          <cell r="L30">
            <v>68361.82353010001</v>
          </cell>
          <cell r="M30">
            <v>74286.987474199996</v>
          </cell>
          <cell r="N30">
            <v>81002.57843899999</v>
          </cell>
          <cell r="O30">
            <v>89027.204809599993</v>
          </cell>
          <cell r="P30">
            <v>90580.586946399999</v>
          </cell>
          <cell r="Q30">
            <v>80113.999478400001</v>
          </cell>
          <cell r="R30">
            <v>79304.331649299987</v>
          </cell>
          <cell r="S30">
            <v>78921.997291299995</v>
          </cell>
          <cell r="T30">
            <v>79266.214288699994</v>
          </cell>
          <cell r="U30">
            <v>80568.522385499993</v>
          </cell>
          <cell r="V30">
            <v>83321.976868099999</v>
          </cell>
          <cell r="W30">
            <v>86422.778678699993</v>
          </cell>
          <cell r="X30">
            <v>91076.146454799993</v>
          </cell>
          <cell r="Y30">
            <v>94048.514965299997</v>
          </cell>
          <cell r="Z30">
            <v>98615.28291329999</v>
          </cell>
          <cell r="AA30">
            <v>104153.8231426</v>
          </cell>
          <cell r="AB30">
            <v>98678.0599878059</v>
          </cell>
          <cell r="AC30">
            <v>106171.36120195866</v>
          </cell>
          <cell r="AD30">
            <v>116650.25564074513</v>
          </cell>
          <cell r="AE30">
            <v>122223.58202853336</v>
          </cell>
          <cell r="AF30">
            <v>127770.47329211763</v>
          </cell>
          <cell r="AG30">
            <v>133755.86092606685</v>
          </cell>
          <cell r="AH30">
            <v>140362.0332693822</v>
          </cell>
          <cell r="AI30"/>
        </row>
        <row r="31">
          <cell r="B31" t="str">
            <v>PHNPDIa</v>
          </cell>
          <cell r="C31">
            <v>8.9273403811580891</v>
          </cell>
          <cell r="D31">
            <v>8.3659590351308424</v>
          </cell>
          <cell r="E31">
            <v>7.6414405242630767</v>
          </cell>
          <cell r="F31">
            <v>7.9056666078505478</v>
          </cell>
          <cell r="G31">
            <v>7.065132735416535</v>
          </cell>
          <cell r="H31">
            <v>3.9356161804795176</v>
          </cell>
          <cell r="I31">
            <v>8.1965172880488666</v>
          </cell>
          <cell r="J31">
            <v>6.6955542335654039</v>
          </cell>
          <cell r="K31">
            <v>8.1238677442989733</v>
          </cell>
          <cell r="L31">
            <v>9.2248953908563252</v>
          </cell>
          <cell r="M31">
            <v>10.117499940471152</v>
          </cell>
          <cell r="N31">
            <v>8.9971144701216801</v>
          </cell>
          <cell r="O31">
            <v>7.8364702738180299</v>
          </cell>
          <cell r="P31">
            <v>11.557078467051374</v>
          </cell>
          <cell r="Q31">
            <v>15.681900058517694</v>
          </cell>
          <cell r="R31">
            <v>14.41917030054174</v>
          </cell>
          <cell r="S31">
            <v>8.984815089663611</v>
          </cell>
          <cell r="T31">
            <v>11.478905255793181</v>
          </cell>
          <cell r="U31">
            <v>9.5325266842956395</v>
          </cell>
          <cell r="V31">
            <v>8.4122265808189045</v>
          </cell>
          <cell r="W31">
            <v>8.7558821332193162</v>
          </cell>
          <cell r="X31">
            <v>7.8978354319115045</v>
          </cell>
          <cell r="Y31">
            <v>11.520391588142321</v>
          </cell>
          <cell r="Z31">
            <v>11.562938495278418</v>
          </cell>
          <cell r="AA31">
            <v>12.187991617401572</v>
          </cell>
          <cell r="AB31">
            <v>20.179549155649401</v>
          </cell>
          <cell r="AC31">
            <v>15.885427030246291</v>
          </cell>
          <cell r="AD31">
            <v>11.905038558392178</v>
          </cell>
          <cell r="AE31">
            <v>11.294252344206978</v>
          </cell>
          <cell r="AF31">
            <v>11.373539384825083</v>
          </cell>
          <cell r="AG31">
            <v>11.796320207322397</v>
          </cell>
          <cell r="AH31">
            <v>12.427827837057881</v>
          </cell>
        </row>
        <row r="32">
          <cell r="B32" t="str">
            <v>YENEHR</v>
          </cell>
          <cell r="C32" t="str">
            <v/>
          </cell>
          <cell r="D32" t="str">
            <v/>
          </cell>
          <cell r="E32" t="str">
            <v/>
          </cell>
          <cell r="F32">
            <v>31.62960496400477</v>
          </cell>
          <cell r="G32">
            <v>34.584124037834869</v>
          </cell>
          <cell r="H32">
            <v>38.62363592840088</v>
          </cell>
          <cell r="I32">
            <v>42.12583509678732</v>
          </cell>
          <cell r="J32">
            <v>46.334687539312355</v>
          </cell>
          <cell r="K32">
            <v>48.725747693988644</v>
          </cell>
          <cell r="L32">
            <v>50.827225800730822</v>
          </cell>
          <cell r="M32">
            <v>52.716251270882545</v>
          </cell>
          <cell r="N32">
            <v>54.68066422257413</v>
          </cell>
          <cell r="O32">
            <v>56.532012202143818</v>
          </cell>
          <cell r="P32">
            <v>55.008139076248661</v>
          </cell>
          <cell r="Q32">
            <v>55.749968674652713</v>
          </cell>
          <cell r="R32">
            <v>57.510589705103826</v>
          </cell>
          <cell r="S32">
            <v>59.436278290935718</v>
          </cell>
          <cell r="T32">
            <v>60.80694587671637</v>
          </cell>
          <cell r="U32">
            <v>60.108467631438721</v>
          </cell>
          <cell r="V32">
            <v>62.938364171972111</v>
          </cell>
          <cell r="W32">
            <v>81.195887342801356</v>
          </cell>
          <cell r="X32">
            <v>80.365450341296992</v>
          </cell>
          <cell r="Y32">
            <v>85.226760297140359</v>
          </cell>
          <cell r="Z32">
            <v>89.559924619854172</v>
          </cell>
          <cell r="AA32">
            <v>94.169740662425951</v>
          </cell>
          <cell r="AB32">
            <v>106.20901913558104</v>
          </cell>
          <cell r="AC32">
            <v>106.82455771322107</v>
          </cell>
          <cell r="AD32">
            <v>104.73346297134967</v>
          </cell>
          <cell r="AE32">
            <v>103.60959647703579</v>
          </cell>
          <cell r="AF32">
            <v>102.19944670483282</v>
          </cell>
          <cell r="AG32">
            <v>100.79223282695769</v>
          </cell>
          <cell r="AH32">
            <v>99.370378522958433</v>
          </cell>
        </row>
        <row r="33">
          <cell r="C33" t="str">
            <v/>
          </cell>
          <cell r="D33" t="str">
            <v/>
          </cell>
          <cell r="E33" t="str">
            <v/>
          </cell>
          <cell r="F33" t="str">
            <v/>
          </cell>
          <cell r="G33">
            <v>9.3409926465803483</v>
          </cell>
          <cell r="H33">
            <v>11.680249255834285</v>
          </cell>
          <cell r="I33">
            <v>9.0675025388047068</v>
          </cell>
          <cell r="J33">
            <v>9.9911430428735173</v>
          </cell>
          <cell r="K33">
            <v>5.160410659179715</v>
          </cell>
          <cell r="L33">
            <v>4.3128699018433636</v>
          </cell>
          <cell r="M33">
            <v>3.7165622171819512</v>
          </cell>
          <cell r="N33">
            <v>3.7263896888218406</v>
          </cell>
          <cell r="O33">
            <v>3.38574522802777</v>
          </cell>
          <cell r="P33">
            <v>-2.6955932869436539</v>
          </cell>
          <cell r="Q33">
            <v>1.3485815205923846</v>
          </cell>
          <cell r="R33">
            <v>3.1580664030966377</v>
          </cell>
          <cell r="S33">
            <v>3.3484069554950091</v>
          </cell>
          <cell r="T33">
            <v>2.3061127398847914</v>
          </cell>
          <cell r="U33">
            <v>-1.1486816764219365</v>
          </cell>
          <cell r="V33">
            <v>4.7079831711651643</v>
          </cell>
          <cell r="W33">
            <v>29.008575947322978</v>
          </cell>
          <cell r="X33">
            <v>-1.0227574679963047</v>
          </cell>
          <cell r="Y33">
            <v>6.0490048089052006</v>
          </cell>
          <cell r="Z33">
            <v>5.0842767079334772</v>
          </cell>
          <cell r="AA33">
            <v>5.1471861573561872</v>
          </cell>
          <cell r="AB33">
            <v>12.78465713982666</v>
          </cell>
          <cell r="AC33">
            <v>0.57955396128295256</v>
          </cell>
          <cell r="AD33">
            <v>-1.9575037675186202</v>
          </cell>
          <cell r="AE33">
            <v>-1.0730729820528473</v>
          </cell>
          <cell r="AF33">
            <v>-1.3610223571477009</v>
          </cell>
          <cell r="AG33">
            <v>-1.3769290571008508</v>
          </cell>
          <cell r="AH33">
            <v>-1.4106784462651234</v>
          </cell>
        </row>
        <row r="34">
          <cell r="B34" t="str">
            <v>YNNEHR</v>
          </cell>
          <cell r="C34" t="str">
            <v/>
          </cell>
          <cell r="D34" t="str">
            <v/>
          </cell>
          <cell r="E34" t="str">
            <v/>
          </cell>
          <cell r="F34">
            <v>27.870347577888655</v>
          </cell>
          <cell r="G34">
            <v>29.628588786566517</v>
          </cell>
          <cell r="H34">
            <v>33.162536843827823</v>
          </cell>
          <cell r="I34">
            <v>35.516760260548146</v>
          </cell>
          <cell r="J34">
            <v>38.246670642499687</v>
          </cell>
          <cell r="K34">
            <v>41.437009869509389</v>
          </cell>
          <cell r="L34">
            <v>43.345469408867523</v>
          </cell>
          <cell r="M34">
            <v>45.030290459385967</v>
          </cell>
          <cell r="N34">
            <v>47.501994890510815</v>
          </cell>
          <cell r="O34">
            <v>48.459513042305453</v>
          </cell>
          <cell r="P34">
            <v>47.174987450525897</v>
          </cell>
          <cell r="Q34">
            <v>46.092059404452918</v>
          </cell>
          <cell r="R34">
            <v>47.750141723255688</v>
          </cell>
          <cell r="S34">
            <v>47.68892004322332</v>
          </cell>
          <cell r="T34">
            <v>48.532952420356303</v>
          </cell>
          <cell r="U34">
            <v>50.30810084563263</v>
          </cell>
          <cell r="V34">
            <v>52.809018658268251</v>
          </cell>
          <cell r="W34">
            <v>62.030659736139349</v>
          </cell>
          <cell r="X34">
            <v>65.206431074375459</v>
          </cell>
          <cell r="Y34">
            <v>67.564585446091712</v>
          </cell>
          <cell r="Z34">
            <v>70.20544465195195</v>
          </cell>
          <cell r="AA34">
            <v>72.555798187251924</v>
          </cell>
          <cell r="AB34">
            <v>80.351711848315205</v>
          </cell>
          <cell r="AC34">
            <v>80.81739337729077</v>
          </cell>
          <cell r="AD34">
            <v>79.235389857119969</v>
          </cell>
          <cell r="AE34">
            <v>78.38513629633897</v>
          </cell>
          <cell r="AF34">
            <v>77.318297066665096</v>
          </cell>
          <cell r="AG34">
            <v>76.253678967898637</v>
          </cell>
          <cell r="AH34">
            <v>75.177984754214293</v>
          </cell>
        </row>
        <row r="35">
          <cell r="C35" t="str">
            <v/>
          </cell>
          <cell r="D35" t="str">
            <v/>
          </cell>
          <cell r="E35" t="str">
            <v/>
          </cell>
          <cell r="F35" t="str">
            <v/>
          </cell>
          <cell r="G35">
            <v>6.3086447119618638</v>
          </cell>
          <cell r="H35">
            <v>11.92749368766286</v>
          </cell>
          <cell r="I35">
            <v>7.0990450091531265</v>
          </cell>
          <cell r="J35">
            <v>7.6862595628799824</v>
          </cell>
          <cell r="K35">
            <v>8.3414822085575047</v>
          </cell>
          <cell r="L35">
            <v>4.605688357746196</v>
          </cell>
          <cell r="M35">
            <v>3.886959983351268</v>
          </cell>
          <cell r="N35">
            <v>5.4889817629627524</v>
          </cell>
          <cell r="O35">
            <v>2.0157430314277525</v>
          </cell>
          <cell r="P35">
            <v>-2.6507191491135229</v>
          </cell>
          <cell r="Q35">
            <v>-2.2955555572933273</v>
          </cell>
          <cell r="R35">
            <v>3.5973274794542709</v>
          </cell>
          <cell r="S35">
            <v>-0.12821256193791264</v>
          </cell>
          <cell r="T35">
            <v>1.7698710232229686</v>
          </cell>
          <cell r="U35">
            <v>3.6576147478136312</v>
          </cell>
          <cell r="V35">
            <v>4.9712029883806075</v>
          </cell>
          <cell r="W35">
            <v>17.462246624094902</v>
          </cell>
          <cell r="X35">
            <v>5.1196800932715059</v>
          </cell>
          <cell r="Y35">
            <v>3.6164444715989896</v>
          </cell>
          <cell r="Z35">
            <v>3.9086441342370382</v>
          </cell>
          <cell r="AA35">
            <v>3.3478223048824862</v>
          </cell>
          <cell r="AB35">
            <v>10.744714903340459</v>
          </cell>
          <cell r="AC35">
            <v>0.57955396128295256</v>
          </cell>
          <cell r="AD35">
            <v>-1.9575037675186091</v>
          </cell>
          <cell r="AE35">
            <v>-1.0730729820528473</v>
          </cell>
          <cell r="AF35">
            <v>-1.3610223571477009</v>
          </cell>
          <cell r="AG35">
            <v>-1.3769290571008397</v>
          </cell>
          <cell r="AH35">
            <v>-1.4106784462651234</v>
          </cell>
        </row>
        <row r="36">
          <cell r="B36" t="str">
            <v>COMPS</v>
          </cell>
          <cell r="C36">
            <v>30.574999999999999</v>
          </cell>
          <cell r="D36">
            <v>33.725000000000001</v>
          </cell>
          <cell r="E36">
            <v>38.841999999999999</v>
          </cell>
          <cell r="F36">
            <v>42.348999999999997</v>
          </cell>
          <cell r="G36">
            <v>46.512</v>
          </cell>
          <cell r="H36">
            <v>49.811999999999998</v>
          </cell>
          <cell r="I36">
            <v>52.601999999999997</v>
          </cell>
          <cell r="J36">
            <v>57.695</v>
          </cell>
          <cell r="K36">
            <v>68.819000000000003</v>
          </cell>
          <cell r="L36">
            <v>76.953999999999994</v>
          </cell>
          <cell r="M36">
            <v>80.757000000000005</v>
          </cell>
          <cell r="N36">
            <v>93.418999999999997</v>
          </cell>
          <cell r="O36">
            <v>78.027000000000001</v>
          </cell>
          <cell r="P36">
            <v>51.723999999999997</v>
          </cell>
          <cell r="Q36">
            <v>26.42</v>
          </cell>
          <cell r="R36">
            <v>14.602</v>
          </cell>
          <cell r="S36">
            <v>6.9939999999999998</v>
          </cell>
          <cell r="T36">
            <v>4.9109999999999996</v>
          </cell>
          <cell r="U36">
            <v>4.5750000000000002</v>
          </cell>
          <cell r="V36">
            <v>5.5179999999999998</v>
          </cell>
          <cell r="W36">
            <v>7.2190000000000003</v>
          </cell>
          <cell r="X36">
            <v>9.8789999999999996</v>
          </cell>
          <cell r="Y36">
            <v>14.355</v>
          </cell>
          <cell r="Z36">
            <v>17.916</v>
          </cell>
          <cell r="AA36">
            <v>21.087</v>
          </cell>
          <cell r="AB36">
            <v>20.675999999999998</v>
          </cell>
          <cell r="AC36">
            <v>18.718083180649614</v>
          </cell>
          <cell r="AD36">
            <v>22.64225155365434</v>
          </cell>
          <cell r="AE36">
            <v>25.700588490812777</v>
          </cell>
          <cell r="AF36">
            <v>32.049520892075471</v>
          </cell>
          <cell r="AG36">
            <v>38.833600530410905</v>
          </cell>
          <cell r="AH36">
            <v>44.012152908355198</v>
          </cell>
        </row>
        <row r="37">
          <cell r="C37"/>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row>
        <row r="38">
          <cell r="B38" t="str">
            <v>ACAMIN</v>
          </cell>
          <cell r="C38">
            <v>2.6803466643626872</v>
          </cell>
          <cell r="D38">
            <v>2.8173713604309407</v>
          </cell>
          <cell r="E38">
            <v>2.4605506542883262</v>
          </cell>
          <cell r="F38">
            <v>0.68493081473202111</v>
          </cell>
          <cell r="G38">
            <v>1.2690851466051678E-2</v>
          </cell>
          <cell r="H38">
            <v>-0.78327067580227905</v>
          </cell>
          <cell r="I38">
            <v>-1.3741228176434532</v>
          </cell>
          <cell r="J38">
            <v>-2.2369157352854399</v>
          </cell>
          <cell r="K38">
            <v>1.0026750705280207</v>
          </cell>
          <cell r="L38">
            <v>0.56441738665899388</v>
          </cell>
          <cell r="M38">
            <v>-3.8538922582823791</v>
          </cell>
          <cell r="N38">
            <v>-6.6569232600561623</v>
          </cell>
          <cell r="O38">
            <v>-6.3644337056771558</v>
          </cell>
          <cell r="P38">
            <v>-7.4560127907034071</v>
          </cell>
          <cell r="Q38">
            <v>-4.2733194577093041</v>
          </cell>
          <cell r="R38">
            <v>-3.4832481843181347</v>
          </cell>
          <cell r="S38">
            <v>-2.2213246358335912</v>
          </cell>
          <cell r="T38">
            <v>-4.2144400380333957</v>
          </cell>
          <cell r="U38">
            <v>-0.78066306307298949</v>
          </cell>
          <cell r="V38">
            <v>0.46531042538862744</v>
          </cell>
          <cell r="W38">
            <v>3.2770910917310601</v>
          </cell>
          <cell r="X38">
            <v>3.3540281260765683</v>
          </cell>
          <cell r="Y38">
            <v>5.726664496898942</v>
          </cell>
          <cell r="Z38">
            <v>6.1103055721221464</v>
          </cell>
          <cell r="AA38">
            <v>7.718580967980972</v>
          </cell>
          <cell r="AB38">
            <v>7.0098297884522882</v>
          </cell>
          <cell r="AC38">
            <v>12.088349036528919</v>
          </cell>
          <cell r="AD38">
            <v>18.64736584667623</v>
          </cell>
          <cell r="AE38">
            <v>24.624357952657462</v>
          </cell>
          <cell r="AF38">
            <v>29.403413264819449</v>
          </cell>
          <cell r="AG38">
            <v>33.852793315859024</v>
          </cell>
          <cell r="AH38">
            <v>38.381915878340223</v>
          </cell>
        </row>
        <row r="39">
          <cell r="B39" t="str">
            <v>UDDR</v>
          </cell>
          <cell r="C39">
            <v>77638.110965721193</v>
          </cell>
          <cell r="D39">
            <v>84092.421650763703</v>
          </cell>
          <cell r="E39">
            <v>91768.745285918601</v>
          </cell>
          <cell r="F39">
            <v>100498.70281201848</v>
          </cell>
          <cell r="G39">
            <v>108184.78798999351</v>
          </cell>
          <cell r="H39">
            <v>119114.4359786595</v>
          </cell>
          <cell r="I39">
            <v>123353.5769091157</v>
          </cell>
          <cell r="J39">
            <v>128025.3197927532</v>
          </cell>
          <cell r="K39">
            <v>134051.20892726048</v>
          </cell>
          <cell r="L39">
            <v>139125.52037484469</v>
          </cell>
          <cell r="M39">
            <v>150783.88248108272</v>
          </cell>
          <cell r="N39">
            <v>160531.69879709609</v>
          </cell>
          <cell r="O39">
            <v>168031.1812087686</v>
          </cell>
          <cell r="P39">
            <v>163175.64959484129</v>
          </cell>
          <cell r="Q39">
            <v>144374.8330511268</v>
          </cell>
          <cell r="R39">
            <v>137931.43052213918</v>
          </cell>
          <cell r="S39">
            <v>136764.1527014531</v>
          </cell>
          <cell r="T39">
            <v>135338.99724142253</v>
          </cell>
          <cell r="U39">
            <v>137719.54275290988</v>
          </cell>
          <cell r="V39">
            <v>146239.67803598871</v>
          </cell>
          <cell r="W39">
            <v>153914.29314328788</v>
          </cell>
          <cell r="X39">
            <v>163788.52315075329</v>
          </cell>
          <cell r="Y39">
            <v>167354.83741520689</v>
          </cell>
          <cell r="Z39">
            <v>172698.8392461176</v>
          </cell>
          <cell r="AA39">
            <v>180064.55665217518</v>
          </cell>
          <cell r="AB39">
            <v>177864.179177029</v>
          </cell>
          <cell r="AC39">
            <v>177561.13571337785</v>
          </cell>
          <cell r="AD39">
            <v>191373.92627201151</v>
          </cell>
          <cell r="AE39">
            <v>197305.3644236236</v>
          </cell>
          <cell r="AF39">
            <v>203287.96808073082</v>
          </cell>
          <cell r="AG39">
            <v>209553.56399929625</v>
          </cell>
          <cell r="AH39">
            <v>216245.96770021747</v>
          </cell>
        </row>
        <row r="40">
          <cell r="C40" t="str">
            <v/>
          </cell>
          <cell r="D40">
            <v>8.3133278292824677</v>
          </cell>
          <cell r="E40">
            <v>9.1284368846395125</v>
          </cell>
          <cell r="F40">
            <v>9.5129964988629467</v>
          </cell>
          <cell r="G40">
            <v>7.6479446628796355</v>
          </cell>
          <cell r="H40">
            <v>10.102758614895958</v>
          </cell>
          <cell r="I40">
            <v>3.5588809161768431</v>
          </cell>
          <cell r="J40">
            <v>3.7872780025499653</v>
          </cell>
          <cell r="K40">
            <v>4.7067948311021235</v>
          </cell>
          <cell r="L40">
            <v>3.7853529917344142</v>
          </cell>
          <cell r="M40">
            <v>8.3797437557300736</v>
          </cell>
          <cell r="N40">
            <v>6.4647601292773027</v>
          </cell>
          <cell r="O40">
            <v>4.6716520586700172</v>
          </cell>
          <cell r="P40">
            <v>-2.8896610611185314</v>
          </cell>
          <cell r="Q40">
            <v>-11.521827301068621</v>
          </cell>
          <cell r="R40">
            <v>-4.4629679514197935</v>
          </cell>
          <cell r="S40">
            <v>-0.84627399010316351</v>
          </cell>
          <cell r="T40">
            <v>-1.0420533684302402</v>
          </cell>
          <cell r="U40">
            <v>1.7589501621922299</v>
          </cell>
          <cell r="V40">
            <v>6.1865840626302848</v>
          </cell>
          <cell r="W40">
            <v>5.2479704621686274</v>
          </cell>
          <cell r="X40">
            <v>6.4154080857668605</v>
          </cell>
          <cell r="Y40">
            <v>2.1773895971765489</v>
          </cell>
          <cell r="Z40">
            <v>3.1932162305247536</v>
          </cell>
          <cell r="AA40">
            <v>4.2650648019472159</v>
          </cell>
          <cell r="AB40">
            <v>-1.2219936649701557</v>
          </cell>
          <cell r="AC40">
            <v>-0.17037914269940613</v>
          </cell>
          <cell r="AD40">
            <v>7.7791744815884023</v>
          </cell>
          <cell r="AE40">
            <v>3.0993972204872655</v>
          </cell>
          <cell r="AF40">
            <v>3.0321545866651034</v>
          </cell>
          <cell r="AG40">
            <v>3.0821282625429269</v>
          </cell>
          <cell r="AH40">
            <v>3.1936482363734475</v>
          </cell>
        </row>
        <row r="41">
          <cell r="B41" t="str">
            <v>MGVA</v>
          </cell>
          <cell r="C41">
            <v>14467</v>
          </cell>
          <cell r="D41">
            <v>15610</v>
          </cell>
          <cell r="E41">
            <v>19466</v>
          </cell>
          <cell r="F41">
            <v>23241</v>
          </cell>
          <cell r="G41">
            <v>27275</v>
          </cell>
          <cell r="H41">
            <v>30914</v>
          </cell>
          <cell r="I41">
            <v>32717</v>
          </cell>
          <cell r="J41">
            <v>37716</v>
          </cell>
          <cell r="K41">
            <v>36123</v>
          </cell>
          <cell r="L41">
            <v>37223</v>
          </cell>
          <cell r="M41">
            <v>40760</v>
          </cell>
          <cell r="N41">
            <v>42929</v>
          </cell>
          <cell r="O41">
            <v>47623</v>
          </cell>
          <cell r="P41">
            <v>45949</v>
          </cell>
          <cell r="Q41">
            <v>47350</v>
          </cell>
          <cell r="R41">
            <v>50206</v>
          </cell>
          <cell r="S41">
            <v>50129</v>
          </cell>
          <cell r="T41">
            <v>50042</v>
          </cell>
          <cell r="U41">
            <v>49476</v>
          </cell>
          <cell r="V41">
            <v>55615</v>
          </cell>
          <cell r="W41">
            <v>102083</v>
          </cell>
          <cell r="X41">
            <v>102661</v>
          </cell>
          <cell r="Y41">
            <v>113098</v>
          </cell>
          <cell r="Z41">
            <v>131826</v>
          </cell>
          <cell r="AA41">
            <v>140903</v>
          </cell>
          <cell r="AB41">
            <v>166510</v>
          </cell>
          <cell r="AC41">
            <v>184824.26829495517</v>
          </cell>
          <cell r="AD41">
            <v>204781.68470608554</v>
          </cell>
          <cell r="AE41">
            <v>223104.95502187143</v>
          </cell>
          <cell r="AF41">
            <v>241987.27174202242</v>
          </cell>
          <cell r="AG41">
            <v>262523.10881027684</v>
          </cell>
          <cell r="AH41">
            <v>287186.89205758716</v>
          </cell>
        </row>
        <row r="42">
          <cell r="C42" t="str">
            <v/>
          </cell>
          <cell r="D42">
            <v>7.9007396142946051</v>
          </cell>
          <cell r="E42">
            <v>24.702114029468291</v>
          </cell>
          <cell r="F42">
            <v>19.392787424226853</v>
          </cell>
          <cell r="G42">
            <v>17.357256572436654</v>
          </cell>
          <cell r="H42">
            <v>13.341888175985339</v>
          </cell>
          <cell r="I42">
            <v>5.8323089862198252</v>
          </cell>
          <cell r="J42">
            <v>15.279518293242056</v>
          </cell>
          <cell r="K42">
            <v>-4.2236716512885746</v>
          </cell>
          <cell r="L42">
            <v>3.0451512886526588</v>
          </cell>
          <cell r="M42">
            <v>9.5021895064879338</v>
          </cell>
          <cell r="N42">
            <v>5.3213935230618237</v>
          </cell>
          <cell r="O42">
            <v>10.934333434275189</v>
          </cell>
          <cell r="P42">
            <v>-3.5151082460155858</v>
          </cell>
          <cell r="Q42">
            <v>3.0490326231256359</v>
          </cell>
          <cell r="R42">
            <v>6.0316789862724374</v>
          </cell>
          <cell r="S42">
            <v>-0.15336812333187622</v>
          </cell>
          <cell r="T42">
            <v>-0.17355223523309871</v>
          </cell>
          <cell r="U42">
            <v>-1.1310499180688272</v>
          </cell>
          <cell r="V42">
            <v>12.40803621958122</v>
          </cell>
          <cell r="W42">
            <v>83.552998291827734</v>
          </cell>
          <cell r="X42">
            <v>0.56620593046834422</v>
          </cell>
          <cell r="Y42">
            <v>10.166470227252811</v>
          </cell>
          <cell r="Z42">
            <v>16.559090346425222</v>
          </cell>
          <cell r="AA42">
            <v>6.8855916131870698</v>
          </cell>
          <cell r="AB42">
            <v>18.17349524140721</v>
          </cell>
          <cell r="AC42">
            <v>10.998899942919449</v>
          </cell>
          <cell r="AD42">
            <v>10.798049734075477</v>
          </cell>
          <cell r="AE42">
            <v>8.9477095288499555</v>
          </cell>
          <cell r="AF42">
            <v>8.4634232880663305</v>
          </cell>
          <cell r="AG42">
            <v>8.4863294339494253</v>
          </cell>
          <cell r="AH42">
            <v>9.3948998848458096</v>
          </cell>
        </row>
        <row r="43">
          <cell r="B43" t="str">
            <v>DGVA</v>
          </cell>
          <cell r="C43">
            <v>84035</v>
          </cell>
          <cell r="D43">
            <v>88672</v>
          </cell>
          <cell r="E43">
            <v>94740</v>
          </cell>
          <cell r="F43">
            <v>100220</v>
          </cell>
          <cell r="G43">
            <v>105657</v>
          </cell>
          <cell r="H43">
            <v>112316</v>
          </cell>
          <cell r="I43">
            <v>115796</v>
          </cell>
          <cell r="J43">
            <v>118838</v>
          </cell>
          <cell r="K43">
            <v>122973</v>
          </cell>
          <cell r="L43">
            <v>130207</v>
          </cell>
          <cell r="M43">
            <v>136806</v>
          </cell>
          <cell r="N43">
            <v>142775</v>
          </cell>
          <cell r="O43">
            <v>152809</v>
          </cell>
          <cell r="P43">
            <v>149829</v>
          </cell>
          <cell r="Q43">
            <v>136651</v>
          </cell>
          <cell r="R43">
            <v>137308</v>
          </cell>
          <cell r="S43">
            <v>138977</v>
          </cell>
          <cell r="T43">
            <v>135122</v>
          </cell>
          <cell r="U43">
            <v>138250</v>
          </cell>
          <cell r="V43">
            <v>146640</v>
          </cell>
          <cell r="W43">
            <v>155520</v>
          </cell>
          <cell r="X43">
            <v>158854</v>
          </cell>
          <cell r="Y43">
            <v>167924</v>
          </cell>
          <cell r="Z43">
            <v>175953</v>
          </cell>
          <cell r="AA43">
            <v>183836</v>
          </cell>
          <cell r="AB43">
            <v>166368</v>
          </cell>
          <cell r="AC43">
            <v>166084.54362787385</v>
          </cell>
          <cell r="AD43">
            <v>179004.55006363598</v>
          </cell>
          <cell r="AE43">
            <v>184552.61211285408</v>
          </cell>
          <cell r="AF43">
            <v>190148.53260584426</v>
          </cell>
          <cell r="AG43">
            <v>196009.15427009962</v>
          </cell>
          <cell r="AH43">
            <v>202268.99716857716</v>
          </cell>
        </row>
        <row r="44">
          <cell r="C44" t="str">
            <v/>
          </cell>
          <cell r="D44">
            <v>5.517938954007251</v>
          </cell>
          <cell r="E44">
            <v>6.8431974016600616</v>
          </cell>
          <cell r="F44">
            <v>5.784251636056581</v>
          </cell>
          <cell r="G44">
            <v>5.4250648573139104</v>
          </cell>
          <cell r="H44">
            <v>6.3024693110726115</v>
          </cell>
          <cell r="I44">
            <v>3.0984009402044155</v>
          </cell>
          <cell r="J44">
            <v>2.6270337490068796</v>
          </cell>
          <cell r="K44">
            <v>3.4795267507026439</v>
          </cell>
          <cell r="L44">
            <v>5.8825921137160231</v>
          </cell>
          <cell r="M44">
            <v>5.0680838971790987</v>
          </cell>
          <cell r="N44">
            <v>4.3631127289738725</v>
          </cell>
          <cell r="O44">
            <v>7.0278410085799381</v>
          </cell>
          <cell r="P44">
            <v>-1.950146915430373</v>
          </cell>
          <cell r="Q44">
            <v>-8.7953600437832513</v>
          </cell>
          <cell r="R44">
            <v>0.48078682190397792</v>
          </cell>
          <cell r="S44">
            <v>1.2155154834387005</v>
          </cell>
          <cell r="T44">
            <v>-2.7738402757290781</v>
          </cell>
          <cell r="U44">
            <v>2.314945012655234</v>
          </cell>
          <cell r="V44">
            <v>6.0687160940325446</v>
          </cell>
          <cell r="W44">
            <v>6.0556464811784005</v>
          </cell>
          <cell r="X44">
            <v>2.1437757201646201</v>
          </cell>
          <cell r="Y44">
            <v>5.7096453347098564</v>
          </cell>
          <cell r="Z44">
            <v>4.7813296491269863</v>
          </cell>
          <cell r="AA44">
            <v>4.4801736827448257</v>
          </cell>
          <cell r="AB44">
            <v>-9.50194738788921</v>
          </cell>
          <cell r="AC44">
            <v>-0.17037914269940613</v>
          </cell>
          <cell r="AD44">
            <v>7.7791744815884023</v>
          </cell>
          <cell r="AE44">
            <v>3.0993972204872877</v>
          </cell>
          <cell r="AF44">
            <v>3.0321545866651034</v>
          </cell>
          <cell r="AG44">
            <v>3.0821282625429269</v>
          </cell>
          <cell r="AH44">
            <v>3.1936482363734475</v>
          </cell>
        </row>
        <row r="45">
          <cell r="B45" t="str">
            <v>MIN</v>
          </cell>
          <cell r="C45">
            <v>50124.11334149001</v>
          </cell>
          <cell r="D45">
            <v>55323.943859148538</v>
          </cell>
          <cell r="E45">
            <v>62752.920709810271</v>
          </cell>
          <cell r="F45">
            <v>72185.581269004833</v>
          </cell>
          <cell r="G45">
            <v>80595.720711103437</v>
          </cell>
          <cell r="H45">
            <v>94127.947461896387</v>
          </cell>
          <cell r="I45">
            <v>103547.38360126226</v>
          </cell>
          <cell r="J45">
            <v>112783.23016751956</v>
          </cell>
          <cell r="K45">
            <v>123691.97966059941</v>
          </cell>
          <cell r="L45">
            <v>132491.48707167557</v>
          </cell>
          <cell r="M45">
            <v>144060.37667111927</v>
          </cell>
          <cell r="N45">
            <v>157816.21448753891</v>
          </cell>
          <cell r="O45">
            <v>165487.70492707001</v>
          </cell>
          <cell r="P45">
            <v>156756.1926136096</v>
          </cell>
          <cell r="Q45">
            <v>134525.74532077869</v>
          </cell>
          <cell r="R45">
            <v>128901.12597404349</v>
          </cell>
          <cell r="S45">
            <v>126467.38236072731</v>
          </cell>
          <cell r="T45">
            <v>126476.74357084927</v>
          </cell>
          <cell r="U45">
            <v>136906.07076652118</v>
          </cell>
          <cell r="V45">
            <v>149057.98422477194</v>
          </cell>
          <cell r="W45">
            <v>162656.72335207241</v>
          </cell>
          <cell r="X45">
            <v>174731.87675705299</v>
          </cell>
          <cell r="Y45">
            <v>186217.2343591527</v>
          </cell>
          <cell r="Z45">
            <v>198701.52949981941</v>
          </cell>
          <cell r="AA45">
            <v>213708.00543831341</v>
          </cell>
          <cell r="AB45">
            <v>207399.12319093049</v>
          </cell>
          <cell r="AC45">
            <v>229516.87027455925</v>
          </cell>
          <cell r="AD45">
            <v>270079.23573329661</v>
          </cell>
          <cell r="AE45">
            <v>305077.72067920445</v>
          </cell>
          <cell r="AF45">
            <v>341205.24086533248</v>
          </cell>
          <cell r="AG45">
            <v>383390.09962622472</v>
          </cell>
          <cell r="AH45">
            <v>434442.13402713282</v>
          </cell>
        </row>
        <row r="46">
          <cell r="B46" t="str">
            <v>WAGMIN</v>
          </cell>
          <cell r="C46" t="str">
            <v/>
          </cell>
          <cell r="D46" t="str">
            <v/>
          </cell>
          <cell r="E46" t="str">
            <v/>
          </cell>
          <cell r="F46" t="str">
            <v/>
          </cell>
          <cell r="G46">
            <v>45.770420159438949</v>
          </cell>
          <cell r="H46">
            <v>44.644551520696005</v>
          </cell>
          <cell r="I46">
            <v>45.275890485588768</v>
          </cell>
          <cell r="J46">
            <v>44.375391559243816</v>
          </cell>
          <cell r="K46">
            <v>44.026298349679195</v>
          </cell>
          <cell r="L46">
            <v>44.618715742860729</v>
          </cell>
          <cell r="M46">
            <v>45.60379579596831</v>
          </cell>
          <cell r="N46">
            <v>45.776031464564241</v>
          </cell>
          <cell r="O46">
            <v>47.749770917920401</v>
          </cell>
          <cell r="P46">
            <v>51.782324287552662</v>
          </cell>
          <cell r="Q46">
            <v>55.014004808913562</v>
          </cell>
          <cell r="R46">
            <v>53.834285368440845</v>
          </cell>
          <cell r="S46">
            <v>53.573497557453798</v>
          </cell>
          <cell r="T46">
            <v>53.931654211028778</v>
          </cell>
          <cell r="U46">
            <v>50.967790989341147</v>
          </cell>
          <cell r="V46">
            <v>48.676359322415905</v>
          </cell>
          <cell r="W46">
            <v>47.339574050886554</v>
          </cell>
          <cell r="X46">
            <v>46.962810405850988</v>
          </cell>
          <cell r="Y46">
            <v>47.159437364763782</v>
          </cell>
          <cell r="Z46">
            <v>47.020775449081235</v>
          </cell>
          <cell r="AA46">
            <v>46.894827264169955</v>
          </cell>
          <cell r="AB46">
            <v>48.139070437673851</v>
          </cell>
          <cell r="AC46">
            <v>44.564610818212948</v>
          </cell>
          <cell r="AD46">
            <v>40.768084114666948</v>
          </cell>
          <cell r="AE46">
            <v>37.828304781833452</v>
          </cell>
          <cell r="AF46">
            <v>35.699129266327752</v>
          </cell>
          <cell r="AG46">
            <v>33.656401176190862</v>
          </cell>
          <cell r="AH46">
            <v>31.563050464031665</v>
          </cell>
        </row>
        <row r="47">
          <cell r="B47" t="str">
            <v>UDDRPOP</v>
          </cell>
          <cell r="C47">
            <v>21407.271027934359</v>
          </cell>
          <cell r="D47">
            <v>23018.791143101407</v>
          </cell>
          <cell r="E47">
            <v>24743.765563900335</v>
          </cell>
          <cell r="F47">
            <v>26724.823983041235</v>
          </cell>
          <cell r="G47">
            <v>28769.864012080394</v>
          </cell>
          <cell r="H47">
            <v>31130.921476580024</v>
          </cell>
          <cell r="I47">
            <v>31948.260047125186</v>
          </cell>
          <cell r="J47">
            <v>32520.498332635558</v>
          </cell>
          <cell r="K47">
            <v>33379.598723209121</v>
          </cell>
          <cell r="L47">
            <v>34286.940778132113</v>
          </cell>
          <cell r="M47">
            <v>36270.238851710295</v>
          </cell>
          <cell r="N47">
            <v>37519.012494696319</v>
          </cell>
          <cell r="O47">
            <v>38165.513760660906</v>
          </cell>
          <cell r="P47">
            <v>36430.117005038905</v>
          </cell>
          <cell r="Q47">
            <v>32061.892793686857</v>
          </cell>
          <cell r="R47">
            <v>30375.451966409059</v>
          </cell>
          <cell r="S47">
            <v>29760.666664866993</v>
          </cell>
          <cell r="T47">
            <v>29272.461235518218</v>
          </cell>
          <cell r="U47">
            <v>29784.165163954323</v>
          </cell>
          <cell r="V47">
            <v>30867.199962005427</v>
          </cell>
          <cell r="W47">
            <v>31944.021851273519</v>
          </cell>
          <cell r="X47">
            <v>33558.481131867658</v>
          </cell>
          <cell r="Y47">
            <v>34051.248184684402</v>
          </cell>
          <cell r="Z47">
            <v>35278.384931500928</v>
          </cell>
          <cell r="AA47">
            <v>36234.536011256729</v>
          </cell>
          <cell r="AB47">
            <v>35081.007655598703</v>
          </cell>
          <cell r="AC47">
            <v>36078.662138246036</v>
          </cell>
          <cell r="AD47">
            <v>38885.284216602973</v>
          </cell>
          <cell r="AE47">
            <v>40090.493634790939</v>
          </cell>
          <cell r="AF47">
            <v>41306.099376354934</v>
          </cell>
          <cell r="AG47">
            <v>42579.206339387638</v>
          </cell>
          <cell r="AH47">
            <v>43939.036411707304</v>
          </cell>
        </row>
        <row r="48">
          <cell r="D48">
            <v>82.772360100003425</v>
          </cell>
          <cell r="E48">
            <v>-13.231584300006944</v>
          </cell>
          <cell r="F48">
            <v>471.23484040000767</v>
          </cell>
          <cell r="G48">
            <v>-7.3722134000054211</v>
          </cell>
          <cell r="H48">
            <v>-1259.3020841999969</v>
          </cell>
          <cell r="I48">
            <v>2880.754282300004</v>
          </cell>
          <cell r="J48">
            <v>-618.42854250000528</v>
          </cell>
          <cell r="K48">
            <v>1374.2934669999959</v>
          </cell>
          <cell r="L48">
            <v>1225.8613722999944</v>
          </cell>
          <cell r="M48">
            <v>1414.8360559000139</v>
          </cell>
          <cell r="N48">
            <v>-353.59096479999425</v>
          </cell>
          <cell r="O48">
            <v>-438.6263706000027</v>
          </cell>
          <cell r="P48">
            <v>4266.6178631999937</v>
          </cell>
          <cell r="Q48">
            <v>3063.5874679999979</v>
          </cell>
          <cell r="R48">
            <v>-1538.3321708999865</v>
          </cell>
          <cell r="S48">
            <v>-5570.6656420000072</v>
          </cell>
          <cell r="T48">
            <v>2487.7830026000011</v>
          </cell>
          <cell r="U48">
            <v>-1789.3080967999995</v>
          </cell>
          <cell r="V48">
            <v>-836.45448260000558</v>
          </cell>
          <cell r="W48">
            <v>640.1981894000055</v>
          </cell>
          <cell r="X48">
            <v>-483.3677760999999</v>
          </cell>
          <cell r="Y48">
            <v>4435.631489499996</v>
          </cell>
          <cell r="Z48">
            <v>648.23205200000666</v>
          </cell>
          <cell r="AA48">
            <v>1562.4597706999921</v>
          </cell>
          <cell r="AB48">
            <v>10490.797771834201</v>
          </cell>
          <cell r="AC48">
            <v>-4896.0208939985314</v>
          </cell>
          <cell r="AD48">
            <v>-4286.9898430456815</v>
          </cell>
          <cell r="AE48">
            <v>-202.13149323847028</v>
          </cell>
          <cell r="AF48">
            <v>835.10481504366908</v>
          </cell>
          <cell r="AG48">
            <v>1491.5110774892819</v>
          </cell>
          <cell r="AH48">
            <v>2031.0665640514344</v>
          </cell>
        </row>
        <row r="49">
          <cell r="E49"/>
          <cell r="F49"/>
          <cell r="G49"/>
          <cell r="H49"/>
          <cell r="I49"/>
          <cell r="J49"/>
          <cell r="K49"/>
          <cell r="L49"/>
          <cell r="M49"/>
          <cell r="N49"/>
          <cell r="O49"/>
          <cell r="P49"/>
          <cell r="Q49"/>
          <cell r="R49"/>
          <cell r="S49"/>
          <cell r="T49"/>
          <cell r="U49"/>
          <cell r="V49"/>
          <cell r="X49"/>
          <cell r="Y49"/>
          <cell r="Z49"/>
          <cell r="AA49"/>
          <cell r="AB49"/>
          <cell r="AC49"/>
          <cell r="AD49"/>
          <cell r="AE49"/>
          <cell r="AF49"/>
          <cell r="AG49"/>
          <cell r="AH49"/>
        </row>
        <row r="50">
          <cell r="E50"/>
          <cell r="F50"/>
          <cell r="G50"/>
          <cell r="H50"/>
          <cell r="I50"/>
          <cell r="J50"/>
          <cell r="K50"/>
          <cell r="L50"/>
          <cell r="M50"/>
          <cell r="N50"/>
          <cell r="O50"/>
          <cell r="P50"/>
          <cell r="Q50"/>
          <cell r="R50"/>
          <cell r="S50"/>
          <cell r="T50"/>
          <cell r="U50"/>
          <cell r="V50"/>
        </row>
        <row r="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row>
        <row r="53">
          <cell r="G53"/>
        </row>
        <row r="54">
          <cell r="E54"/>
          <cell r="F54"/>
          <cell r="G54"/>
          <cell r="H54"/>
          <cell r="I54"/>
          <cell r="J54">
            <v>394917</v>
          </cell>
          <cell r="K54">
            <v>406999.98</v>
          </cell>
          <cell r="L54">
            <v>421176.98119999998</v>
          </cell>
          <cell r="M54">
            <v>438274.36232799996</v>
          </cell>
          <cell r="N54">
            <v>461513.90058831993</v>
          </cell>
          <cell r="O54">
            <v>486954.06655302073</v>
          </cell>
          <cell r="P54">
            <v>510868.82255983946</v>
          </cell>
          <cell r="Q54">
            <v>527164.69320624904</v>
          </cell>
          <cell r="R54">
            <v>534572.81161387404</v>
          </cell>
          <cell r="S54">
            <v>535699.4429170416</v>
          </cell>
          <cell r="T54">
            <v>536639.47634201916</v>
          </cell>
          <cell r="U54">
            <v>542769.10776149796</v>
          </cell>
          <cell r="V54">
            <v>547061.96129580797</v>
          </cell>
          <cell r="W54">
            <v>557890.24361805944</v>
          </cell>
          <cell r="X54">
            <v>589964.82900097582</v>
          </cell>
          <cell r="Y54">
            <v>653449.93926091725</v>
          </cell>
          <cell r="Z54">
            <v>713101.94290526223</v>
          </cell>
          <cell r="AA54">
            <v>763065.82633094641</v>
          </cell>
          <cell r="AB54">
            <v>879416.87675108959</v>
          </cell>
          <cell r="AC54">
            <v>958800.114678654</v>
          </cell>
          <cell r="AD54">
            <v>1022998.4222087603</v>
          </cell>
          <cell r="AE54">
            <v>1091643.6856450499</v>
          </cell>
          <cell r="AF54">
            <v>1155688.3316568329</v>
          </cell>
          <cell r="AG54">
            <v>1219027.2130541659</v>
          </cell>
          <cell r="AH54">
            <v>1281023.9209821392</v>
          </cell>
        </row>
        <row r="55">
          <cell r="B55" t="str">
            <v>EMPAHW</v>
          </cell>
          <cell r="E55"/>
          <cell r="F55"/>
          <cell r="G55"/>
          <cell r="H55"/>
          <cell r="I55"/>
          <cell r="J55">
            <v>70261.364873395622</v>
          </cell>
          <cell r="K55">
            <v>71231.41500732422</v>
          </cell>
          <cell r="L55">
            <v>73289.99483145577</v>
          </cell>
          <cell r="M55">
            <v>76363.425100446417</v>
          </cell>
          <cell r="N55">
            <v>79281.731890345982</v>
          </cell>
          <cell r="O55">
            <v>82278.3097124372</v>
          </cell>
          <cell r="P55">
            <v>80722.734521484352</v>
          </cell>
          <cell r="Q55">
            <v>72229.633191964283</v>
          </cell>
          <cell r="R55">
            <v>68577.796885724732</v>
          </cell>
          <cell r="S55">
            <v>67112.286268484924</v>
          </cell>
          <cell r="T55">
            <v>67066.447316371356</v>
          </cell>
          <cell r="U55">
            <v>69801.565676879865</v>
          </cell>
          <cell r="V55">
            <v>72144.942568097773</v>
          </cell>
          <cell r="W55">
            <v>75103.937744489391</v>
          </cell>
          <cell r="X55">
            <v>78001.01730521064</v>
          </cell>
          <cell r="Y55">
            <v>80314.583339843739</v>
          </cell>
          <cell r="Z55">
            <v>82400.575000000012</v>
          </cell>
          <cell r="AA55">
            <v>84713.1875</v>
          </cell>
          <cell r="AB55">
            <v>78034.255208856237</v>
          </cell>
          <cell r="AC55">
            <v>14592.120720000001</v>
          </cell>
          <cell r="AD55">
            <v>16070.49375</v>
          </cell>
          <cell r="AE55">
            <v>16544.846670000003</v>
          </cell>
          <cell r="AF55">
            <v>16902.172500000001</v>
          </cell>
          <cell r="AG55">
            <v>17296.250609999999</v>
          </cell>
          <cell r="AH55">
            <v>17703.295740000001</v>
          </cell>
        </row>
        <row r="56">
          <cell r="E56"/>
          <cell r="F56"/>
          <cell r="G56"/>
          <cell r="H56"/>
          <cell r="I56"/>
          <cell r="J56"/>
          <cell r="K56">
            <v>1.018855187292518</v>
          </cell>
          <cell r="L56">
            <v>1.1599365188175217</v>
          </cell>
          <cell r="M56">
            <v>1.351789905374821</v>
          </cell>
          <cell r="N56">
            <v>1.7657355542268636</v>
          </cell>
          <cell r="O56">
            <v>1.8356056568277033</v>
          </cell>
          <cell r="P56">
            <v>1.6353932120625478</v>
          </cell>
          <cell r="Q56">
            <v>1.0622149337795559</v>
          </cell>
          <cell r="R56">
            <v>0.46795687600686481</v>
          </cell>
          <cell r="S56">
            <v>7.0180939958796734E-2</v>
          </cell>
          <cell r="T56">
            <v>5.8434096704108443E-2</v>
          </cell>
          <cell r="U56">
            <v>0.38036099703286408</v>
          </cell>
          <cell r="V56">
            <v>0.26337538494423768</v>
          </cell>
          <cell r="W56">
            <v>0.65912424339809228</v>
          </cell>
          <cell r="X56">
            <v>1.9145050580636118</v>
          </cell>
          <cell r="Y56">
            <v>3.5833562743662322</v>
          </cell>
          <cell r="Z56">
            <v>3.0398835503809414</v>
          </cell>
          <cell r="AA56">
            <v>2.3331829826416914</v>
          </cell>
          <cell r="AB56">
            <v>5.077530463682927</v>
          </cell>
          <cell r="AC56">
            <v>3.0059257365561098</v>
          </cell>
          <cell r="AD56">
            <v>2.2296656081116875</v>
          </cell>
          <cell r="AE56">
            <v>2.2344973587476091</v>
          </cell>
          <cell r="AF56">
            <v>1.9536472754222658</v>
          </cell>
          <cell r="AG56">
            <v>1.8250463319183903</v>
          </cell>
          <cell r="AH56">
            <v>1.6935556088441304</v>
          </cell>
        </row>
        <row r="57">
          <cell r="E57"/>
          <cell r="F57"/>
          <cell r="G57"/>
          <cell r="H57"/>
          <cell r="I57"/>
          <cell r="J57"/>
          <cell r="K57">
            <v>0.92088082902495094</v>
          </cell>
          <cell r="L57">
            <v>1.9276224437694467</v>
          </cell>
          <cell r="M57">
            <v>2.7970775467116336</v>
          </cell>
          <cell r="N57">
            <v>2.5490090659273394</v>
          </cell>
          <cell r="O57">
            <v>2.5210314654821739</v>
          </cell>
          <cell r="P57">
            <v>-1.2610476029367301</v>
          </cell>
          <cell r="Q57">
            <v>-7.0177238424475989</v>
          </cell>
          <cell r="R57">
            <v>-3.3722652443606269</v>
          </cell>
          <cell r="S57">
            <v>-1.4253820129681514</v>
          </cell>
          <cell r="T57">
            <v>-4.5557352848088234E-2</v>
          </cell>
          <cell r="U57">
            <v>2.7201738267919926</v>
          </cell>
          <cell r="V57">
            <v>2.2392511848198522</v>
          </cell>
          <cell r="W57">
            <v>2.7356730941885234</v>
          </cell>
          <cell r="X57">
            <v>2.5729037984334653</v>
          </cell>
          <cell r="Y57">
            <v>1.9783697680019752</v>
          </cell>
          <cell r="Z57">
            <v>1.7323833100606871</v>
          </cell>
          <cell r="AA57">
            <v>1.8719681719453971</v>
          </cell>
          <cell r="AB57">
            <v>-5.2587418436980569</v>
          </cell>
          <cell r="AC57">
            <v>-54.227343608021783</v>
          </cell>
          <cell r="AD57">
            <v>6.7575839724138449</v>
          </cell>
          <cell r="AE57">
            <v>1.968784547394526</v>
          </cell>
          <cell r="AF57">
            <v>1.4405472191057718</v>
          </cell>
          <cell r="AG57">
            <v>1.5551261198523438</v>
          </cell>
          <cell r="AH57">
            <v>1.5696991667837588</v>
          </cell>
        </row>
        <row r="58">
          <cell r="E58"/>
          <cell r="F58"/>
          <cell r="G58"/>
          <cell r="H58"/>
          <cell r="I58"/>
          <cell r="J58"/>
          <cell r="K58">
            <v>2.1757333068667379</v>
          </cell>
          <cell r="L58">
            <v>3.5048370817044363</v>
          </cell>
          <cell r="M58">
            <v>0.86482503760207141</v>
          </cell>
          <cell r="N58">
            <v>0.39172580910733013</v>
          </cell>
          <cell r="O58">
            <v>-0.92619356104253936</v>
          </cell>
          <cell r="P58">
            <v>-4.6110734836213778</v>
          </cell>
          <cell r="Q58">
            <v>-3.7080236306644112</v>
          </cell>
          <cell r="R58">
            <v>2.8701517633273479</v>
          </cell>
          <cell r="S58">
            <v>-2.6055058965137881</v>
          </cell>
          <cell r="T58">
            <v>-1.7664981819543719</v>
          </cell>
          <cell r="U58">
            <v>3.1713296537066404</v>
          </cell>
          <cell r="V58">
            <v>6.3414660296121506</v>
          </cell>
          <cell r="W58">
            <v>-3.6990400710653923</v>
          </cell>
          <cell r="X58">
            <v>1.445832229885835</v>
          </cell>
          <cell r="Y58">
            <v>-0.91242821848412747</v>
          </cell>
          <cell r="Z58">
            <v>1.9913281649888404</v>
          </cell>
          <cell r="AA58">
            <v>-2.4972080536239947</v>
          </cell>
          <cell r="AB58">
            <v>-2.9392672426077171</v>
          </cell>
          <cell r="AC58">
            <v>59.752299116235115</v>
          </cell>
          <cell r="AD58">
            <v>5.7613518562135964</v>
          </cell>
          <cell r="AE58">
            <v>5.7420519392476468</v>
          </cell>
          <cell r="AF58">
            <v>5.2267255262720678</v>
          </cell>
          <cell r="AG58">
            <v>5.5418091442554411</v>
          </cell>
          <cell r="AH58">
            <v>6.3557867304237732</v>
          </cell>
        </row>
        <row r="59">
          <cell r="B59" t="str">
            <v>YNR</v>
          </cell>
          <cell r="E59"/>
          <cell r="F59"/>
          <cell r="G59"/>
          <cell r="H59"/>
          <cell r="I59"/>
          <cell r="J59"/>
          <cell r="K59">
            <v>4.7171464651851736</v>
          </cell>
          <cell r="L59">
            <v>7.0676168047561383</v>
          </cell>
          <cell r="M59">
            <v>5.4349458986353794</v>
          </cell>
          <cell r="N59">
            <v>5.6810527676358191</v>
          </cell>
          <cell r="O59">
            <v>3.7227928142262279</v>
          </cell>
          <cell r="P59">
            <v>-3.8870167848232828</v>
          </cell>
          <cell r="Q59">
            <v>-8.3710194266807374</v>
          </cell>
          <cell r="R59">
            <v>3.3900318543252039</v>
          </cell>
          <cell r="S59">
            <v>-3.2451132771293412</v>
          </cell>
          <cell r="T59">
            <v>-7.3613962160623547E-2</v>
          </cell>
          <cell r="U59">
            <v>5.6501975783187497</v>
          </cell>
          <cell r="V59">
            <v>8.977957447631745</v>
          </cell>
          <cell r="W59">
            <v>13.710878420777362</v>
          </cell>
          <cell r="X59">
            <v>7.6216083076761754</v>
          </cell>
          <cell r="Y59">
            <v>6.2730394892012376</v>
          </cell>
          <cell r="Z59">
            <v>7.2921606413389739</v>
          </cell>
          <cell r="AA59">
            <v>3.3989858446162202</v>
          </cell>
          <cell r="AB59">
            <v>1.7965796825456293</v>
          </cell>
          <cell r="AC59">
            <v>9.6741391025895176</v>
          </cell>
          <cell r="AD59">
            <v>13.653321365925585</v>
          </cell>
          <cell r="AE59">
            <v>9.5959416959812138</v>
          </cell>
          <cell r="AF59">
            <v>7.8964756102368749</v>
          </cell>
          <cell r="AG59">
            <v>7.6072915055723334</v>
          </cell>
          <cell r="AH59">
            <v>7.7453790461352812</v>
          </cell>
        </row>
        <row r="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row>
        <row r="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row>
        <row r="62">
          <cell r="B62" t="str">
            <v>LF</v>
          </cell>
          <cell r="C62" t="str">
            <v/>
          </cell>
          <cell r="D62" t="str">
            <v/>
          </cell>
          <cell r="E62" t="str">
            <v/>
          </cell>
          <cell r="F62">
            <v>1727.3</v>
          </cell>
          <cell r="G62">
            <v>1803.825</v>
          </cell>
          <cell r="H62">
            <v>1856.1000000000001</v>
          </cell>
          <cell r="I62">
            <v>1902.15</v>
          </cell>
          <cell r="J62">
            <v>1941.35</v>
          </cell>
          <cell r="K62">
            <v>1981.3250000000003</v>
          </cell>
          <cell r="L62">
            <v>2043.15</v>
          </cell>
          <cell r="M62">
            <v>2136.6750000000002</v>
          </cell>
          <cell r="N62">
            <v>2236.5250000000001</v>
          </cell>
          <cell r="O62">
            <v>2337.8000000000002</v>
          </cell>
          <cell r="P62">
            <v>2358.8000000000002</v>
          </cell>
          <cell r="Q62">
            <v>2305.9250000000002</v>
          </cell>
          <cell r="R62">
            <v>2253</v>
          </cell>
          <cell r="S62">
            <v>2230.9750000000004</v>
          </cell>
          <cell r="T62">
            <v>2224.1</v>
          </cell>
          <cell r="U62">
            <v>2246.3249999999998</v>
          </cell>
          <cell r="V62">
            <v>2256.3249999999998</v>
          </cell>
          <cell r="W62">
            <v>2283.5749999999998</v>
          </cell>
          <cell r="X62">
            <v>2327.125</v>
          </cell>
          <cell r="Y62">
            <v>2352</v>
          </cell>
          <cell r="Z62">
            <v>2395.0250000000001</v>
          </cell>
          <cell r="AA62">
            <v>2443.4250000000002</v>
          </cell>
          <cell r="AB62">
            <v>2461.1499999999996</v>
          </cell>
          <cell r="AC62">
            <v>2446.968497143459</v>
          </cell>
          <cell r="AD62">
            <v>2495.8243528817666</v>
          </cell>
          <cell r="AE62">
            <v>2522.8968776407846</v>
          </cell>
          <cell r="AF62">
            <v>2557.707853355475</v>
          </cell>
          <cell r="AG62">
            <v>2593.4173707046075</v>
          </cell>
          <cell r="AH62">
            <v>2630.5256287731909</v>
          </cell>
        </row>
        <row r="63">
          <cell r="B63" t="str">
            <v>WAP74</v>
          </cell>
          <cell r="C63">
            <v>2552.0000000000005</v>
          </cell>
          <cell r="D63">
            <v>2592.1000000000004</v>
          </cell>
          <cell r="E63">
            <v>2641.6</v>
          </cell>
          <cell r="F63">
            <v>2686.9999999999995</v>
          </cell>
          <cell r="G63">
            <v>2729</v>
          </cell>
          <cell r="H63">
            <v>2777.4000000000005</v>
          </cell>
          <cell r="I63">
            <v>2832.4000000000005</v>
          </cell>
          <cell r="J63">
            <v>2899.4</v>
          </cell>
          <cell r="K63">
            <v>2952.1000000000004</v>
          </cell>
          <cell r="L63">
            <v>3004.8999999999996</v>
          </cell>
          <cell r="M63">
            <v>3079.6000000000004</v>
          </cell>
          <cell r="N63">
            <v>3164.2</v>
          </cell>
          <cell r="O63">
            <v>3284.2</v>
          </cell>
          <cell r="P63">
            <v>3359.4000000000005</v>
          </cell>
          <cell r="Q63">
            <v>3379.3</v>
          </cell>
          <cell r="R63">
            <v>3373.3</v>
          </cell>
          <cell r="S63">
            <v>3368.8</v>
          </cell>
          <cell r="T63">
            <v>3370.3999999999996</v>
          </cell>
          <cell r="U63">
            <v>3380.2999999999997</v>
          </cell>
          <cell r="V63">
            <v>3400</v>
          </cell>
          <cell r="W63">
            <v>3430.2</v>
          </cell>
          <cell r="X63">
            <v>3472.1</v>
          </cell>
          <cell r="Y63">
            <v>3516.1</v>
          </cell>
          <cell r="Z63">
            <v>3575.4</v>
          </cell>
          <cell r="AA63">
            <v>3620.4000000000005</v>
          </cell>
          <cell r="AB63">
            <v>3620.4000000000005</v>
          </cell>
          <cell r="AC63">
            <v>3646.9</v>
          </cell>
          <cell r="AD63">
            <v>3646.9</v>
          </cell>
          <cell r="AE63">
            <v>3646.9</v>
          </cell>
          <cell r="AF63">
            <v>3646.9</v>
          </cell>
          <cell r="AG63">
            <v>3646.9</v>
          </cell>
          <cell r="AH63">
            <v>3647.9</v>
          </cell>
        </row>
        <row r="64">
          <cell r="B64" t="str">
            <v>POP</v>
          </cell>
          <cell r="C64">
            <v>3601.3</v>
          </cell>
          <cell r="D64">
            <v>3626.1</v>
          </cell>
          <cell r="E64">
            <v>3664.3</v>
          </cell>
          <cell r="F64">
            <v>3703.1</v>
          </cell>
          <cell r="G64">
            <v>3741.6</v>
          </cell>
          <cell r="H64">
            <v>3789.5</v>
          </cell>
          <cell r="I64">
            <v>3847.2</v>
          </cell>
          <cell r="J64">
            <v>3917.2</v>
          </cell>
          <cell r="K64">
            <v>3979.9</v>
          </cell>
          <cell r="L64">
            <v>4045.2</v>
          </cell>
          <cell r="M64">
            <v>4133.8</v>
          </cell>
          <cell r="N64">
            <v>4232.8999999999996</v>
          </cell>
          <cell r="O64">
            <v>4375.8</v>
          </cell>
          <cell r="P64">
            <v>4485.1000000000004</v>
          </cell>
          <cell r="Q64">
            <v>4533.3999999999996</v>
          </cell>
          <cell r="R64">
            <v>4554.8</v>
          </cell>
          <cell r="S64">
            <v>4574.8999999999996</v>
          </cell>
          <cell r="T64">
            <v>4593.7</v>
          </cell>
          <cell r="U64">
            <v>4614.7</v>
          </cell>
          <cell r="V64">
            <v>4645.3999999999996</v>
          </cell>
          <cell r="W64">
            <v>4687.8</v>
          </cell>
          <cell r="X64">
            <v>4739.6000000000004</v>
          </cell>
          <cell r="Y64">
            <v>4792.5</v>
          </cell>
          <cell r="Z64">
            <v>4857</v>
          </cell>
          <cell r="AA64">
            <v>4921.5</v>
          </cell>
          <cell r="AB64">
            <v>4921.5</v>
          </cell>
          <cell r="AC64">
            <v>4921.5</v>
          </cell>
          <cell r="AD64">
            <v>4921.5</v>
          </cell>
          <cell r="AE64">
            <v>4921.5</v>
          </cell>
          <cell r="AF64">
            <v>4921.5</v>
          </cell>
          <cell r="AG64">
            <v>4921.5</v>
          </cell>
          <cell r="AH64">
            <v>4921.5</v>
          </cell>
        </row>
        <row r="65">
          <cell r="B65" t="str">
            <v>EMP</v>
          </cell>
          <cell r="C65" t="str">
            <v/>
          </cell>
          <cell r="D65" t="str">
            <v/>
          </cell>
          <cell r="E65" t="str">
            <v/>
          </cell>
          <cell r="F65">
            <v>1593.6750000000002</v>
          </cell>
          <cell r="G65">
            <v>1698.4</v>
          </cell>
          <cell r="H65">
            <v>1772.8999999999999</v>
          </cell>
          <cell r="I65">
            <v>1822.6000000000001</v>
          </cell>
          <cell r="J65">
            <v>1849.875</v>
          </cell>
          <cell r="K65">
            <v>1885.5250000000001</v>
          </cell>
          <cell r="L65">
            <v>1946.575</v>
          </cell>
          <cell r="M65">
            <v>2037.85</v>
          </cell>
          <cell r="N65">
            <v>2130.2000000000003</v>
          </cell>
          <cell r="O65">
            <v>2221.35</v>
          </cell>
          <cell r="P65">
            <v>2199</v>
          </cell>
          <cell r="Q65">
            <v>2015.15</v>
          </cell>
          <cell r="R65">
            <v>1925.575</v>
          </cell>
          <cell r="S65">
            <v>1888.4749999999999</v>
          </cell>
          <cell r="T65">
            <v>1880.4499999999998</v>
          </cell>
          <cell r="U65">
            <v>1937.7750000000001</v>
          </cell>
          <cell r="V65">
            <v>1988.7749999999999</v>
          </cell>
          <cell r="W65">
            <v>2057.35</v>
          </cell>
          <cell r="X65">
            <v>2132.25</v>
          </cell>
          <cell r="Y65">
            <v>2194.15</v>
          </cell>
          <cell r="Z65">
            <v>2257.5500000000002</v>
          </cell>
          <cell r="AA65">
            <v>2322.5</v>
          </cell>
          <cell r="AB65">
            <v>2014.4455</v>
          </cell>
          <cell r="AC65">
            <v>2014.5148816238761</v>
          </cell>
          <cell r="AD65">
            <v>2014.8258502005888</v>
          </cell>
          <cell r="AE65">
            <v>2014.9256280302695</v>
          </cell>
          <cell r="AF65">
            <v>2015.0007897807363</v>
          </cell>
          <cell r="AG65">
            <v>2015.0836821945545</v>
          </cell>
          <cell r="AH65">
            <v>2015.1693021579638</v>
          </cell>
        </row>
        <row r="66">
          <cell r="B66" t="str">
            <v>MIR</v>
          </cell>
          <cell r="C66">
            <v>92.728734232000008</v>
          </cell>
          <cell r="D66">
            <v>99.8075711746</v>
          </cell>
          <cell r="E66">
            <v>108.6544813603</v>
          </cell>
          <cell r="F66">
            <v>116.50591931129999</v>
          </cell>
          <cell r="G66">
            <v>125.4318553425</v>
          </cell>
          <cell r="H66">
            <v>136.5111146895</v>
          </cell>
          <cell r="I66">
            <v>138.40514072100001</v>
          </cell>
          <cell r="J66">
            <v>141.35821726400002</v>
          </cell>
          <cell r="K66">
            <v>147.17577133130001</v>
          </cell>
          <cell r="L66">
            <v>156.87818105869999</v>
          </cell>
          <cell r="M66">
            <v>164.74357064039998</v>
          </cell>
          <cell r="N66">
            <v>172.49717807669998</v>
          </cell>
          <cell r="O66">
            <v>178.41459641540001</v>
          </cell>
          <cell r="P66">
            <v>170.85565547689998</v>
          </cell>
          <cell r="Q66">
            <v>154.3449636146</v>
          </cell>
          <cell r="R66">
            <v>154.29224461500002</v>
          </cell>
          <cell r="S66">
            <v>148.18118092910001</v>
          </cell>
          <cell r="T66">
            <v>145.58264397310001</v>
          </cell>
          <cell r="U66">
            <v>154.7133901059</v>
          </cell>
          <cell r="V66">
            <v>168.39638559049999</v>
          </cell>
          <cell r="W66">
            <v>167.88405182389999</v>
          </cell>
          <cell r="X66">
            <v>177.8450173642</v>
          </cell>
          <cell r="Y66">
            <v>186.11356188640002</v>
          </cell>
          <cell r="Z66">
            <v>198.70152949979999</v>
          </cell>
          <cell r="AA66">
            <v>202.09523856440001</v>
          </cell>
          <cell r="AB66">
            <v>195.78889984765925</v>
          </cell>
          <cell r="AC66">
            <v>212.49141838410364</v>
          </cell>
          <cell r="AD66">
            <v>243.8309307688489</v>
          </cell>
          <cell r="AE66">
            <v>268.08073085213215</v>
          </cell>
          <cell r="AF66">
            <v>291.1917562500708</v>
          </cell>
          <cell r="AG66">
            <v>317.17183115184753</v>
          </cell>
          <cell r="AH66">
            <v>347.68072123584784</v>
          </cell>
        </row>
        <row r="67">
          <cell r="B67" t="str">
            <v>Statr</v>
          </cell>
          <cell r="C67">
            <v>2.9357937599218928</v>
          </cell>
          <cell r="D67">
            <v>3.1350243230119901</v>
          </cell>
          <cell r="E67">
            <v>2.9254084603890078</v>
          </cell>
          <cell r="F67">
            <v>2.7363692973821543</v>
          </cell>
          <cell r="G67">
            <v>2.2126345274869408</v>
          </cell>
          <cell r="H67">
            <v>2.3274130844334024</v>
          </cell>
          <cell r="I67">
            <v>1.0804277421514996</v>
          </cell>
          <cell r="J67">
            <v>6.1323335892467412E-2</v>
          </cell>
          <cell r="K67">
            <v>0.46933954387736776</v>
          </cell>
          <cell r="L67">
            <v>0.54607137851959919</v>
          </cell>
          <cell r="M67">
            <v>0.53079017844748932</v>
          </cell>
          <cell r="N67">
            <v>0.64062104824731136</v>
          </cell>
          <cell r="O67">
            <v>0.70138918721784194</v>
          </cell>
          <cell r="P67">
            <v>0.64991450882112645</v>
          </cell>
          <cell r="Q67">
            <v>0.54173470579098648</v>
          </cell>
          <cell r="R67">
            <v>0.58764940248806852</v>
          </cell>
          <cell r="S67">
            <v>5.114672617688143E-2</v>
          </cell>
          <cell r="T67">
            <v>1.8401158045151078E-2</v>
          </cell>
          <cell r="U67">
            <v>0.55808795052624305</v>
          </cell>
          <cell r="V67">
            <v>0.60678332014035163</v>
          </cell>
          <cell r="W67">
            <v>-0.46042340563428752</v>
          </cell>
          <cell r="X67">
            <v>9.6478331093067027E-2</v>
          </cell>
          <cell r="Y67">
            <v>7.2386152433523421E-4</v>
          </cell>
          <cell r="Z67">
            <v>-1.2230623176492372E-3</v>
          </cell>
          <cell r="AA67">
            <v>-5.1311409217191795E-4</v>
          </cell>
          <cell r="AB67">
            <v>-4.1318785776699656</v>
          </cell>
          <cell r="AC67">
            <v>-23.380987417738169</v>
          </cell>
          <cell r="AD67">
            <v>-17.758770726784661</v>
          </cell>
          <cell r="AE67">
            <v>-23.654365150341448</v>
          </cell>
          <cell r="AF67">
            <v>-24.118923631788391</v>
          </cell>
          <cell r="AG67">
            <v>-22.945924731935861</v>
          </cell>
          <cell r="AH67">
            <v>-26.335516679824138</v>
          </cell>
        </row>
        <row r="68">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row>
        <row r="69">
          <cell r="C69">
            <v>26.129832545664062</v>
          </cell>
          <cell r="D69">
            <v>27.863953653181106</v>
          </cell>
          <cell r="E69">
            <v>30.610514721802254</v>
          </cell>
          <cell r="F69">
            <v>32.933290969593045</v>
          </cell>
          <cell r="G69">
            <v>36.018926406938213</v>
          </cell>
          <cell r="H69">
            <v>38.911499966512729</v>
          </cell>
          <cell r="I69">
            <v>40.363194565710124</v>
          </cell>
          <cell r="J69">
            <v>41.980681087817835</v>
          </cell>
          <cell r="K69">
            <v>42.559162820322129</v>
          </cell>
          <cell r="L69">
            <v>44.712139616335413</v>
          </cell>
          <cell r="M69">
            <v>46.263886244206304</v>
          </cell>
          <cell r="N69">
            <v>47.43609565002717</v>
          </cell>
          <cell r="O69">
            <v>48.327567527332143</v>
          </cell>
          <cell r="P69">
            <v>45.057131161980784</v>
          </cell>
          <cell r="Q69">
            <v>42.314929541955273</v>
          </cell>
          <cell r="R69">
            <v>42.862935914771228</v>
          </cell>
          <cell r="S69">
            <v>42.93112911608997</v>
          </cell>
          <cell r="T69">
            <v>42.810075468162921</v>
          </cell>
          <cell r="U69">
            <v>43.138087569679506</v>
          </cell>
          <cell r="V69">
            <v>46.555691760731051</v>
          </cell>
          <cell r="W69">
            <v>57.749641120290967</v>
          </cell>
          <cell r="X69">
            <v>58.257289834500796</v>
          </cell>
          <cell r="Y69">
            <v>62.874098779071467</v>
          </cell>
          <cell r="Z69">
            <v>67.322642029997937</v>
          </cell>
          <cell r="AA69">
            <v>70.137865571654984</v>
          </cell>
          <cell r="AB69">
            <v>73.175287854724985</v>
          </cell>
          <cell r="AC69">
            <v>77.962112331265018</v>
          </cell>
          <cell r="AD69">
            <v>87.310001272881678</v>
          </cell>
          <cell r="AE69">
            <v>94.894051779478886</v>
          </cell>
          <cell r="AF69">
            <v>103.62547975865313</v>
          </cell>
          <cell r="AG69">
            <v>113.72572793330312</v>
          </cell>
          <cell r="AH69">
            <v>126.08464291953291</v>
          </cell>
        </row>
        <row r="70">
          <cell r="C70" t="str">
            <v/>
          </cell>
          <cell r="D70" t="str">
            <v/>
          </cell>
          <cell r="E70" t="str">
            <v/>
          </cell>
          <cell r="F70">
            <v>76.524554748929347</v>
          </cell>
          <cell r="G70">
            <v>79.350220822067826</v>
          </cell>
          <cell r="H70">
            <v>83.17171251796492</v>
          </cell>
          <cell r="I70">
            <v>85.199869490398328</v>
          </cell>
          <cell r="J70">
            <v>88.896127553050889</v>
          </cell>
          <cell r="K70">
            <v>89.832387323742736</v>
          </cell>
          <cell r="L70">
            <v>92.916813981480288</v>
          </cell>
          <cell r="M70">
            <v>93.846776237848729</v>
          </cell>
          <cell r="N70">
            <v>94.259810945920563</v>
          </cell>
          <cell r="O70">
            <v>95.199662361221783</v>
          </cell>
          <cell r="P70">
            <v>91.898926318599379</v>
          </cell>
          <cell r="Q70">
            <v>95.194155068109069</v>
          </cell>
          <cell r="R70">
            <v>101.38898796702284</v>
          </cell>
          <cell r="S70">
            <v>104.00223598046044</v>
          </cell>
          <cell r="T70">
            <v>104.57956535834508</v>
          </cell>
          <cell r="U70">
            <v>102.73088088544851</v>
          </cell>
          <cell r="V70">
            <v>108.74523790036581</v>
          </cell>
          <cell r="W70">
            <v>131.58615094354388</v>
          </cell>
          <cell r="X70">
            <v>129.49525191680149</v>
          </cell>
          <cell r="Y70">
            <v>137.33068313410661</v>
          </cell>
          <cell r="Z70">
            <v>144.8411208344001</v>
          </cell>
          <cell r="AA70">
            <v>148.62583656012916</v>
          </cell>
          <cell r="AB70">
            <v>178.77484358699652</v>
          </cell>
          <cell r="AC70">
            <v>192.92183036390418</v>
          </cell>
          <cell r="AD70">
            <v>203.58978356079623</v>
          </cell>
          <cell r="AE70">
            <v>221.42466152479707</v>
          </cell>
          <cell r="AF70">
            <v>240.85369534840146</v>
          </cell>
          <cell r="AG70">
            <v>261.99485044386864</v>
          </cell>
          <cell r="AH70">
            <v>286.59009409899738</v>
          </cell>
        </row>
        <row r="71">
          <cell r="C71" t="str">
            <v/>
          </cell>
          <cell r="D71" t="str">
            <v/>
          </cell>
          <cell r="E71" t="str">
            <v/>
          </cell>
          <cell r="F71">
            <v>92.26393793782205</v>
          </cell>
          <cell r="G71">
            <v>94.155475170817567</v>
          </cell>
          <cell r="H71">
            <v>95.517482894240601</v>
          </cell>
          <cell r="I71">
            <v>95.817890282049262</v>
          </cell>
          <cell r="J71">
            <v>95.288072732892061</v>
          </cell>
          <cell r="K71">
            <v>95.164851803717198</v>
          </cell>
          <cell r="L71">
            <v>95.273230061424755</v>
          </cell>
          <cell r="M71">
            <v>95.374823031111418</v>
          </cell>
          <cell r="N71">
            <v>95.245973105599091</v>
          </cell>
          <cell r="O71">
            <v>95.01882111386773</v>
          </cell>
          <cell r="P71">
            <v>93.225368831609288</v>
          </cell>
          <cell r="Q71">
            <v>87.390092912822396</v>
          </cell>
          <cell r="R71">
            <v>85.467154904571686</v>
          </cell>
          <cell r="S71">
            <v>84.647967816761721</v>
          </cell>
          <cell r="T71">
            <v>84.54880625871138</v>
          </cell>
          <cell r="U71">
            <v>86.264231578244477</v>
          </cell>
          <cell r="V71">
            <v>88.142222419199371</v>
          </cell>
          <cell r="W71">
            <v>90.093384276846621</v>
          </cell>
          <cell r="X71">
            <v>91.625933286780892</v>
          </cell>
          <cell r="Y71">
            <v>93.288690476190482</v>
          </cell>
          <cell r="Z71">
            <v>94.259976409432056</v>
          </cell>
          <cell r="AA71">
            <v>95.051004225625903</v>
          </cell>
          <cell r="AB71">
            <v>81.84976535359489</v>
          </cell>
          <cell r="AC71">
            <v>82.326964322408713</v>
          </cell>
          <cell r="AD71">
            <v>80.727870447862244</v>
          </cell>
          <cell r="AE71">
            <v>79.865556372421779</v>
          </cell>
          <cell r="AF71">
            <v>78.781506931577141</v>
          </cell>
          <cell r="AG71">
            <v>77.699937733010358</v>
          </cell>
          <cell r="AH71">
            <v>76.607096320053216</v>
          </cell>
        </row>
        <row r="72">
          <cell r="C72" t="str">
            <v/>
          </cell>
          <cell r="D72" t="str">
            <v/>
          </cell>
          <cell r="E72" t="str">
            <v/>
          </cell>
          <cell r="F72">
            <v>64.283587644212886</v>
          </cell>
          <cell r="G72">
            <v>66.098387687797725</v>
          </cell>
          <cell r="H72">
            <v>66.82868870166341</v>
          </cell>
          <cell r="I72">
            <v>67.156828131619818</v>
          </cell>
          <cell r="J72">
            <v>66.956956611712769</v>
          </cell>
          <cell r="K72">
            <v>67.115781985705098</v>
          </cell>
          <cell r="L72">
            <v>67.993943226064104</v>
          </cell>
          <cell r="M72">
            <v>69.38157552928952</v>
          </cell>
          <cell r="N72">
            <v>70.68216294798053</v>
          </cell>
          <cell r="O72">
            <v>71.18324097192621</v>
          </cell>
          <cell r="P72">
            <v>70.214919330832885</v>
          </cell>
          <cell r="Q72">
            <v>68.236765010505138</v>
          </cell>
          <cell r="R72">
            <v>66.789197521714641</v>
          </cell>
          <cell r="S72">
            <v>66.224620042745201</v>
          </cell>
          <cell r="T72">
            <v>65.989200094944223</v>
          </cell>
          <cell r="U72">
            <v>66.453421293967992</v>
          </cell>
          <cell r="V72">
            <v>66.362499999999997</v>
          </cell>
          <cell r="W72">
            <v>66.572648825141385</v>
          </cell>
          <cell r="X72">
            <v>67.023559229284871</v>
          </cell>
          <cell r="Y72">
            <v>66.892295440971537</v>
          </cell>
          <cell r="Z72">
            <v>66.986211332997698</v>
          </cell>
          <cell r="AA72">
            <v>67.490470666224724</v>
          </cell>
          <cell r="AB72">
            <v>67.980057452215206</v>
          </cell>
          <cell r="AC72">
            <v>67.097219478007602</v>
          </cell>
          <cell r="AD72">
            <v>68.436873862232758</v>
          </cell>
          <cell r="AE72">
            <v>69.179217352841718</v>
          </cell>
          <cell r="AF72">
            <v>70.133753416750523</v>
          </cell>
          <cell r="AG72">
            <v>71.112927985538605</v>
          </cell>
          <cell r="AH72">
            <v>72.110683647391411</v>
          </cell>
        </row>
        <row r="73">
          <cell r="C73">
            <v>70.863299364118532</v>
          </cell>
          <cell r="D73">
            <v>71.484515043710886</v>
          </cell>
          <cell r="E73">
            <v>72.090167289796142</v>
          </cell>
          <cell r="F73">
            <v>72.560827414868612</v>
          </cell>
          <cell r="G73">
            <v>72.936711567243961</v>
          </cell>
          <cell r="H73">
            <v>73.291991027840098</v>
          </cell>
          <cell r="I73">
            <v>73.622374714077793</v>
          </cell>
          <cell r="J73">
            <v>74.017155110793425</v>
          </cell>
          <cell r="K73">
            <v>74.175230533430508</v>
          </cell>
          <cell r="L73">
            <v>74.283100959161459</v>
          </cell>
          <cell r="M73">
            <v>74.49804054380958</v>
          </cell>
          <cell r="N73">
            <v>74.7525337239245</v>
          </cell>
          <cell r="O73">
            <v>75.053704465469167</v>
          </cell>
          <cell r="P73">
            <v>74.901339992419352</v>
          </cell>
          <cell r="Q73">
            <v>74.542286142850841</v>
          </cell>
          <cell r="R73">
            <v>74.060331957495393</v>
          </cell>
          <cell r="S73">
            <v>73.636582220376411</v>
          </cell>
          <cell r="T73">
            <v>73.370050286261616</v>
          </cell>
          <cell r="U73">
            <v>73.250698853663295</v>
          </cell>
          <cell r="V73">
            <v>73.190683256554877</v>
          </cell>
          <cell r="W73">
            <v>73.172916933316259</v>
          </cell>
          <cell r="X73">
            <v>73.257236897628488</v>
          </cell>
          <cell r="Y73">
            <v>73.366718831507569</v>
          </cell>
          <cell r="Z73">
            <v>73.613341568869672</v>
          </cell>
          <cell r="AA73">
            <v>73.562938128619336</v>
          </cell>
          <cell r="AB73">
            <v>73.562938128619336</v>
          </cell>
          <cell r="AC73">
            <v>74.101391852077612</v>
          </cell>
          <cell r="AD73">
            <v>74.101391852077612</v>
          </cell>
          <cell r="AE73">
            <v>74.101391852077612</v>
          </cell>
          <cell r="AF73">
            <v>74.101391852077612</v>
          </cell>
          <cell r="AG73">
            <v>74.101391852077612</v>
          </cell>
          <cell r="AH73">
            <v>74.121710860510007</v>
          </cell>
        </row>
        <row r="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C75" t="str">
            <v/>
          </cell>
          <cell r="D75"/>
          <cell r="E75"/>
          <cell r="F75"/>
          <cell r="G75">
            <v>9.3693504247543746</v>
          </cell>
          <cell r="H75">
            <v>8.0307045437571176</v>
          </cell>
          <cell r="I75">
            <v>3.7307598022351618</v>
          </cell>
          <cell r="J75">
            <v>4.0073302906549646</v>
          </cell>
          <cell r="K75">
            <v>1.3779712894466334</v>
          </cell>
          <cell r="L75">
            <v>5.0587855900803502</v>
          </cell>
          <cell r="M75">
            <v>3.4705264413335213</v>
          </cell>
          <cell r="N75">
            <v>2.533746083572197</v>
          </cell>
          <cell r="O75">
            <v>1.8793112398668876</v>
          </cell>
          <cell r="P75">
            <v>-6.7672273459692285</v>
          </cell>
          <cell r="Q75">
            <v>-6.0860546362068053</v>
          </cell>
          <cell r="R75">
            <v>1.2950662537972946</v>
          </cell>
          <cell r="S75">
            <v>0.15909596452829966</v>
          </cell>
          <cell r="T75">
            <v>-0.28197173104791418</v>
          </cell>
          <cell r="U75">
            <v>0.76620304432895026</v>
          </cell>
          <cell r="V75">
            <v>7.9224749718707521</v>
          </cell>
          <cell r="W75">
            <v>24.044212288994117</v>
          </cell>
          <cell r="X75">
            <v>0.87905085531598814</v>
          </cell>
          <cell r="Y75">
            <v>7.9248604898824793</v>
          </cell>
          <cell r="Z75">
            <v>7.0753193084450494</v>
          </cell>
          <cell r="AA75">
            <v>4.1816890376979332</v>
          </cell>
          <cell r="AB75">
            <v>4.3306454485229295</v>
          </cell>
          <cell r="AC75">
            <v>6.5415861240523121</v>
          </cell>
          <cell r="AD75">
            <v>11.990297161135155</v>
          </cell>
          <cell r="AE75">
            <v>8.6863479510139499</v>
          </cell>
          <cell r="AF75">
            <v>9.2012384500821156</v>
          </cell>
          <cell r="AG75">
            <v>9.7468771176488325</v>
          </cell>
          <cell r="AH75">
            <v>10.867299080712801</v>
          </cell>
        </row>
        <row r="76">
          <cell r="C76" t="str">
            <v/>
          </cell>
          <cell r="D76"/>
          <cell r="E76"/>
          <cell r="F76"/>
          <cell r="G76">
            <v>3.6924959346829933</v>
          </cell>
          <cell r="H76">
            <v>4.8159811734692859</v>
          </cell>
          <cell r="I76">
            <v>2.4385177496439425</v>
          </cell>
          <cell r="J76">
            <v>4.3383377049293737</v>
          </cell>
          <cell r="K76">
            <v>1.0532064741887837</v>
          </cell>
          <cell r="L76">
            <v>3.4335352200111746</v>
          </cell>
          <cell r="M76">
            <v>1.000854653231853</v>
          </cell>
          <cell r="N76">
            <v>0.44011603235578622</v>
          </cell>
          <cell r="O76">
            <v>0.99708603896992987</v>
          </cell>
          <cell r="P76">
            <v>-3.4671720053987443</v>
          </cell>
          <cell r="Q76">
            <v>3.5857097373321212</v>
          </cell>
          <cell r="R76">
            <v>6.5075769562548347</v>
          </cell>
          <cell r="S76">
            <v>2.5774475767403437</v>
          </cell>
          <cell r="T76">
            <v>0.55511246699841976</v>
          </cell>
          <cell r="U76">
            <v>-1.7677301168368742</v>
          </cell>
          <cell r="V76">
            <v>5.8544781891082032</v>
          </cell>
          <cell r="W76">
            <v>21.00405818607458</v>
          </cell>
          <cell r="X76">
            <v>-1.5889962672739677</v>
          </cell>
          <cell r="Y76">
            <v>6.0507478855975627</v>
          </cell>
          <cell r="Z76">
            <v>5.4688708516503759</v>
          </cell>
          <cell r="AA76">
            <v>2.6130119015415509</v>
          </cell>
          <cell r="AB76">
            <v>20.285172298875544</v>
          </cell>
          <cell r="AC76">
            <v>7.9132983662902001</v>
          </cell>
          <cell r="AD76">
            <v>5.5296765414102333</v>
          </cell>
          <cell r="AE76">
            <v>8.7602028216091412</v>
          </cell>
          <cell r="AF76">
            <v>8.7745573098363181</v>
          </cell>
          <cell r="AG76">
            <v>8.7775921664336121</v>
          </cell>
          <cell r="AH76">
            <v>9.3876820912547565</v>
          </cell>
        </row>
        <row r="77">
          <cell r="C77" t="str">
            <v/>
          </cell>
          <cell r="D77"/>
          <cell r="E77"/>
          <cell r="F77"/>
          <cell r="G77">
            <v>2.0501371123680556</v>
          </cell>
          <cell r="H77">
            <v>1.4465518026987478</v>
          </cell>
          <cell r="I77">
            <v>0.31450513424990945</v>
          </cell>
          <cell r="J77">
            <v>-0.55294219857860982</v>
          </cell>
          <cell r="K77">
            <v>-0.12931411628008815</v>
          </cell>
          <cell r="L77">
            <v>0.11388475435352152</v>
          </cell>
          <cell r="M77">
            <v>0.10663327948592372</v>
          </cell>
          <cell r="N77">
            <v>-0.13509846877545195</v>
          </cell>
          <cell r="O77">
            <v>-0.2384898640066524</v>
          </cell>
          <cell r="P77">
            <v>-1.8874705676565129</v>
          </cell>
          <cell r="Q77">
            <v>-6.2593218905113819</v>
          </cell>
          <cell r="R77">
            <v>-2.2004073278294567</v>
          </cell>
          <cell r="S77">
            <v>-0.95848175679257297</v>
          </cell>
          <cell r="T77">
            <v>-0.11714582240768268</v>
          </cell>
          <cell r="U77">
            <v>2.0289172555364665</v>
          </cell>
          <cell r="V77">
            <v>2.1770214683376476</v>
          </cell>
          <cell r="W77">
            <v>2.2136517597294514</v>
          </cell>
          <cell r="X77">
            <v>1.7010672007002459</v>
          </cell>
          <cell r="Y77">
            <v>1.8147233318817069</v>
          </cell>
          <cell r="Z77">
            <v>1.0411615044478184</v>
          </cell>
          <cell r="AA77">
            <v>0.83919797810887431</v>
          </cell>
          <cell r="AB77">
            <v>-13.888584323312115</v>
          </cell>
          <cell r="AC77">
            <v>0.58301812687220345</v>
          </cell>
          <cell r="AD77">
            <v>-1.9423695355559323</v>
          </cell>
          <cell r="AE77">
            <v>-1.0681739412380375</v>
          </cell>
          <cell r="AF77">
            <v>-1.3573428773094531</v>
          </cell>
          <cell r="AG77">
            <v>-1.3728719349150542</v>
          </cell>
          <cell r="AH77">
            <v>-1.4064894320923726</v>
          </cell>
        </row>
        <row r="78">
          <cell r="C78" t="str">
            <v/>
          </cell>
          <cell r="D78"/>
          <cell r="E78"/>
          <cell r="F78"/>
          <cell r="G78">
            <v>2.8231156817648762</v>
          </cell>
          <cell r="H78">
            <v>1.1048696336060537</v>
          </cell>
          <cell r="I78">
            <v>0.49101581421309159</v>
          </cell>
          <cell r="J78">
            <v>-0.29761905895157037</v>
          </cell>
          <cell r="K78">
            <v>0.23720518677896596</v>
          </cell>
          <cell r="L78">
            <v>1.3084273391108514</v>
          </cell>
          <cell r="M78">
            <v>2.040817516071769</v>
          </cell>
          <cell r="N78">
            <v>1.8745429298329563</v>
          </cell>
          <cell r="O78">
            <v>0.70891721906480853</v>
          </cell>
          <cell r="P78">
            <v>-1.360322497082167</v>
          </cell>
          <cell r="Q78">
            <v>-2.8172849006736667</v>
          </cell>
          <cell r="R78">
            <v>-2.1213893838133213</v>
          </cell>
          <cell r="S78">
            <v>-0.84531256538287192</v>
          </cell>
          <cell r="T78">
            <v>-0.355487049452341</v>
          </cell>
          <cell r="U78">
            <v>0.70348056705620277</v>
          </cell>
          <cell r="V78">
            <v>-0.13681958309683662</v>
          </cell>
          <cell r="W78">
            <v>0.3166680356246232</v>
          </cell>
          <cell r="X78">
            <v>0.67732080982363385</v>
          </cell>
          <cell r="Y78">
            <v>-0.19584723614017863</v>
          </cell>
          <cell r="Z78">
            <v>0.14039866834745229</v>
          </cell>
          <cell r="AA78">
            <v>0.75278079352820715</v>
          </cell>
          <cell r="AB78">
            <v>0.72541616787908936</v>
          </cell>
          <cell r="AC78">
            <v>-1.2986720036654464</v>
          </cell>
          <cell r="AD78">
            <v>1.9965870339295533</v>
          </cell>
          <cell r="AE78">
            <v>1.0847127414138402</v>
          </cell>
          <cell r="AF78">
            <v>1.3798017676902807</v>
          </cell>
          <cell r="AG78">
            <v>1.3961530947439904</v>
          </cell>
          <cell r="AH78">
            <v>1.4030580516326108</v>
          </cell>
        </row>
        <row r="79">
          <cell r="C79" t="str">
            <v/>
          </cell>
          <cell r="D79"/>
          <cell r="E79"/>
          <cell r="F79"/>
          <cell r="G79">
            <v>0.51802627639045973</v>
          </cell>
          <cell r="H79">
            <v>0.4871064967997496</v>
          </cell>
          <cell r="I79">
            <v>0.45077733815717114</v>
          </cell>
          <cell r="J79">
            <v>0.53622339438086364</v>
          </cell>
          <cell r="K79">
            <v>0.21356592589982792</v>
          </cell>
          <cell r="L79">
            <v>0.14542647856325974</v>
          </cell>
          <cell r="M79">
            <v>0.2893519277908041</v>
          </cell>
          <cell r="N79">
            <v>0.34161056889174812</v>
          </cell>
          <cell r="O79">
            <v>0.40289034570646365</v>
          </cell>
          <cell r="P79">
            <v>-0.20300726544405512</v>
          </cell>
          <cell r="Q79">
            <v>-0.47936906015947356</v>
          </cell>
          <cell r="R79">
            <v>-0.64655138753303421</v>
          </cell>
          <cell r="S79">
            <v>-0.57216829295630989</v>
          </cell>
          <cell r="T79">
            <v>-0.36195587312448652</v>
          </cell>
          <cell r="U79">
            <v>-0.16267050674309003</v>
          </cell>
          <cell r="V79">
            <v>-8.1931774095855836E-2</v>
          </cell>
          <cell r="W79">
            <v>-2.4274022933135075E-2</v>
          </cell>
          <cell r="X79">
            <v>0.11523384312952523</v>
          </cell>
          <cell r="Y79">
            <v>0.1494486258498684</v>
          </cell>
          <cell r="Z79">
            <v>0.33615069787773511</v>
          </cell>
          <cell r="AA79">
            <v>-6.8470523380848025E-2</v>
          </cell>
          <cell r="AB79">
            <v>0</v>
          </cell>
          <cell r="AC79">
            <v>0.73196331897025235</v>
          </cell>
          <cell r="AD79">
            <v>0</v>
          </cell>
          <cell r="AE79">
            <v>0</v>
          </cell>
          <cell r="AF79">
            <v>0</v>
          </cell>
          <cell r="AG79">
            <v>0</v>
          </cell>
          <cell r="AH79">
            <v>2.7420548959389279E-2</v>
          </cell>
        </row>
        <row r="80">
          <cell r="C80"/>
          <cell r="D80"/>
          <cell r="E80"/>
          <cell r="F80"/>
          <cell r="G80">
            <v>0.28557541954798893</v>
          </cell>
          <cell r="H80">
            <v>0.17619543718328057</v>
          </cell>
          <cell r="I80">
            <v>3.5943765971047092E-2</v>
          </cell>
          <cell r="J80">
            <v>-1.6669551125092497E-2</v>
          </cell>
          <cell r="K80">
            <v>3.3078188591439961E-3</v>
          </cell>
          <cell r="L80">
            <v>5.7511798041542939E-2</v>
          </cell>
          <cell r="M80">
            <v>3.2869064753171529E-2</v>
          </cell>
          <cell r="N80">
            <v>1.257502126715826E-2</v>
          </cell>
          <cell r="O80">
            <v>8.9075001323379865E-3</v>
          </cell>
          <cell r="P80">
            <v>0.15074498961225125</v>
          </cell>
          <cell r="Q80">
            <v>-0.1157885221944035</v>
          </cell>
          <cell r="R80">
            <v>-0.24416260328172745</v>
          </cell>
          <cell r="S80">
            <v>-4.2388997080289315E-2</v>
          </cell>
          <cell r="T80">
            <v>-2.4954530618237492E-3</v>
          </cell>
          <cell r="U80">
            <v>-3.5794154683754797E-2</v>
          </cell>
          <cell r="V80">
            <v>0.10972667161759375</v>
          </cell>
          <cell r="W80">
            <v>0.53410833049859718</v>
          </cell>
          <cell r="X80">
            <v>-2.5574731063449097E-2</v>
          </cell>
          <cell r="Y80">
            <v>0.10578788269351946</v>
          </cell>
          <cell r="Z80">
            <v>8.8737586121667711E-2</v>
          </cell>
          <cell r="AA80">
            <v>4.5168887900149279E-2</v>
          </cell>
          <cell r="AB80">
            <v>-2.7913586949195892</v>
          </cell>
          <cell r="AC80">
            <v>-1.3880216844148974</v>
          </cell>
          <cell r="AD80">
            <v>6.4064031213513006</v>
          </cell>
          <cell r="AE80">
            <v>-9.039367077099314E-2</v>
          </cell>
          <cell r="AF80">
            <v>0.40422224986496857</v>
          </cell>
          <cell r="AG80">
            <v>0.94600379138628377</v>
          </cell>
          <cell r="AH80">
            <v>1.4556278209584175</v>
          </cell>
        </row>
        <row r="81">
          <cell r="D81">
            <v>0.26625347467920246</v>
          </cell>
          <cell r="E81">
            <v>-0.14284831584304314</v>
          </cell>
          <cell r="F81">
            <v>-5.0722016801093339E-2</v>
          </cell>
          <cell r="G81">
            <v>-6.8881710309605992E-2</v>
          </cell>
          <cell r="H81">
            <v>-9.2091377600066693E-2</v>
          </cell>
          <cell r="I81">
            <v>-5.3654636503578823E-2</v>
          </cell>
          <cell r="J81">
            <v>7.7385897490884759E-3</v>
          </cell>
          <cell r="K81">
            <v>-6.7896699982740394E-2</v>
          </cell>
          <cell r="L81">
            <v>-4.3182190984842883E-2</v>
          </cell>
          <cell r="M81">
            <v>5.294396510728383E-3</v>
          </cell>
          <cell r="N81">
            <v>-9.5993701784570895E-2</v>
          </cell>
          <cell r="O81">
            <v>-5.9102600717279241E-2</v>
          </cell>
          <cell r="P81">
            <v>-3.3567019001039533E-2</v>
          </cell>
          <cell r="Q81">
            <v>5.1648264182773573E-2</v>
          </cell>
          <cell r="R81">
            <v>-2.5043111280818042E-3</v>
          </cell>
          <cell r="S81">
            <v>-2.5765791220161205E-2</v>
          </cell>
          <cell r="T81">
            <v>-1.8340949723529842E-2</v>
          </cell>
          <cell r="U81">
            <v>-3.9750346210691845E-3</v>
          </cell>
          <cell r="V81">
            <v>9.0035188018688928E-4</v>
          </cell>
          <cell r="W81">
            <v>-2.3828382912984836E-3</v>
          </cell>
          <cell r="X81">
            <v>3.239202728568813E-4</v>
          </cell>
          <cell r="Y81">
            <v>-5.7975855374792218E-4</v>
          </cell>
          <cell r="Z81">
            <v>-3.5063602115705805E-3</v>
          </cell>
          <cell r="AA81">
            <v>-6.4928349257251661E-3</v>
          </cell>
          <cell r="AB81">
            <v>5.946596702963447</v>
          </cell>
          <cell r="AC81">
            <v>4.5675779808939456</v>
          </cell>
          <cell r="AD81">
            <v>-3.2242827610319544</v>
          </cell>
          <cell r="AE81">
            <v>1.9450286094609179</v>
          </cell>
          <cell r="AF81">
            <v>0.16987581448791822</v>
          </cell>
          <cell r="AG81">
            <v>-0.4218745730384299</v>
          </cell>
          <cell r="AH81">
            <v>0.96183143553873762</v>
          </cell>
        </row>
        <row r="82">
          <cell r="B82" t="str">
            <v>PCR</v>
          </cell>
          <cell r="C82" t="str">
            <v/>
          </cell>
          <cell r="D82">
            <v>3.4823707384994398</v>
          </cell>
          <cell r="E82">
            <v>3.3398244274688444</v>
          </cell>
          <cell r="F82">
            <v>3.8556652308624906</v>
          </cell>
          <cell r="G82">
            <v>4.226933890221372</v>
          </cell>
          <cell r="H82">
            <v>5.1817640303287389</v>
          </cell>
          <cell r="I82">
            <v>1.4658705797146996</v>
          </cell>
          <cell r="J82">
            <v>1.5107348431101326</v>
          </cell>
          <cell r="K82">
            <v>1.5859444915261778</v>
          </cell>
          <cell r="L82">
            <v>2.0637097327510632</v>
          </cell>
          <cell r="M82">
            <v>3.587586650018677</v>
          </cell>
          <cell r="N82">
            <v>3.3321381584304985</v>
          </cell>
          <cell r="O82">
            <v>3.5658011805201104</v>
          </cell>
          <cell r="P82">
            <v>0.23287084909462971</v>
          </cell>
          <cell r="Q82">
            <v>-2.7746754605520012</v>
          </cell>
          <cell r="R82">
            <v>0.25764040912579766</v>
          </cell>
          <cell r="S82">
            <v>-0.90979812283597827</v>
          </cell>
          <cell r="T82">
            <v>-0.28159629325643498</v>
          </cell>
          <cell r="U82">
            <v>-6.1387210584066716E-2</v>
          </cell>
          <cell r="V82">
            <v>1.3899492535972655</v>
          </cell>
          <cell r="W82">
            <v>-1.617218269637116</v>
          </cell>
          <cell r="X82">
            <v>2.9946515987245244</v>
          </cell>
          <cell r="Y82">
            <v>1.3288637466611395</v>
          </cell>
          <cell r="Z82">
            <v>1.5319207125543115</v>
          </cell>
          <cell r="AA82">
            <v>1.6911113216614946</v>
          </cell>
          <cell r="AB82">
            <v>-9.6252419447711475</v>
          </cell>
          <cell r="AC82">
            <v>1.3006160563765734</v>
          </cell>
          <cell r="AD82">
            <v>4.7081903311287796</v>
          </cell>
          <cell r="AE82">
            <v>1.1257161575616754</v>
          </cell>
          <cell r="AF82">
            <v>1.1265153273882389</v>
          </cell>
          <cell r="AG82">
            <v>0.99841840213606514</v>
          </cell>
          <cell r="AH82">
            <v>0.81780385722804616</v>
          </cell>
        </row>
        <row r="83">
          <cell r="B83" t="str">
            <v>UIR</v>
          </cell>
          <cell r="C83" t="str">
            <v/>
          </cell>
          <cell r="D83">
            <v>3.058181098564313</v>
          </cell>
          <cell r="E83">
            <v>2.7052320828159897</v>
          </cell>
          <cell r="F83">
            <v>2.6359174343276255</v>
          </cell>
          <cell r="G83">
            <v>1.9312160268672622</v>
          </cell>
          <cell r="H83">
            <v>1.8431930809513228</v>
          </cell>
          <cell r="I83">
            <v>-0.26017389367328764</v>
          </cell>
          <cell r="J83">
            <v>0.11709812796468634</v>
          </cell>
          <cell r="K83">
            <v>2.0191106648644075</v>
          </cell>
          <cell r="L83">
            <v>1.7888961857579693</v>
          </cell>
          <cell r="M83">
            <v>2.9468841238683354</v>
          </cell>
          <cell r="N83">
            <v>1.3361249825456012</v>
          </cell>
          <cell r="O83">
            <v>0.14994809690443853</v>
          </cell>
          <cell r="P83">
            <v>-2.4057611853624268</v>
          </cell>
          <cell r="Q83">
            <v>-7.2235625882557413</v>
          </cell>
          <cell r="R83">
            <v>-1.991210775578665</v>
          </cell>
          <cell r="S83">
            <v>-0.41990352513171847</v>
          </cell>
          <cell r="T83">
            <v>-0.26518333532464572</v>
          </cell>
          <cell r="U83">
            <v>2.3631573836871937</v>
          </cell>
          <cell r="V83">
            <v>1.7935585861424057</v>
          </cell>
          <cell r="W83">
            <v>-1.5155305397945316</v>
          </cell>
          <cell r="X83">
            <v>2.0908791529894746</v>
          </cell>
          <cell r="Y83">
            <v>0.35463247004406612</v>
          </cell>
          <cell r="Z83">
            <v>1.9039192600728077</v>
          </cell>
          <cell r="AA83">
            <v>0.7968389722757977</v>
          </cell>
          <cell r="AB83">
            <v>-3.3615500338557633</v>
          </cell>
          <cell r="AC83">
            <v>-0.31417368045569105</v>
          </cell>
          <cell r="AD83">
            <v>3.0151404613551804</v>
          </cell>
          <cell r="AE83">
            <v>0.69055498629998147</v>
          </cell>
          <cell r="AF83">
            <v>0.71744070164976936</v>
          </cell>
          <cell r="AG83">
            <v>0.85116799746441507</v>
          </cell>
          <cell r="AH83">
            <v>0.7536713059491067</v>
          </cell>
        </row>
        <row r="84">
          <cell r="B84" t="str">
            <v>GCR</v>
          </cell>
          <cell r="C84" t="str">
            <v/>
          </cell>
          <cell r="D84">
            <v>0.53280511935238628</v>
          </cell>
          <cell r="E84">
            <v>1.0019963243588466</v>
          </cell>
          <cell r="F84">
            <v>0.96422216877220257</v>
          </cell>
          <cell r="G84">
            <v>0.87970354367536252</v>
          </cell>
          <cell r="H84">
            <v>1.2930185997557908</v>
          </cell>
          <cell r="I84">
            <v>0.97672458802323892</v>
          </cell>
          <cell r="J84">
            <v>0.77748612943467221</v>
          </cell>
          <cell r="K84">
            <v>0.54741169222591246</v>
          </cell>
          <cell r="L84">
            <v>0.15396533415111527</v>
          </cell>
          <cell r="M84">
            <v>0.61412840403329583</v>
          </cell>
          <cell r="N84">
            <v>0.79957567075522851</v>
          </cell>
          <cell r="O84">
            <v>1.0816685360255958</v>
          </cell>
          <cell r="P84">
            <v>0.13454676518121311</v>
          </cell>
          <cell r="Q84">
            <v>-0.63198339662467196</v>
          </cell>
          <cell r="R84">
            <v>-0.688876467706244</v>
          </cell>
          <cell r="S84">
            <v>-0.23483664208844632</v>
          </cell>
          <cell r="T84">
            <v>-0.60360259403813432</v>
          </cell>
          <cell r="U84">
            <v>-0.12909495198441567</v>
          </cell>
          <cell r="V84">
            <v>0.67313203312057823</v>
          </cell>
          <cell r="W84">
            <v>-0.35269449734694897</v>
          </cell>
          <cell r="X84">
            <v>0.78621283084804161</v>
          </cell>
          <cell r="Y84">
            <v>0.6159617037977152</v>
          </cell>
          <cell r="Z84">
            <v>0.94602627582412879</v>
          </cell>
          <cell r="AA84">
            <v>1.0261716734282793</v>
          </cell>
          <cell r="AB84">
            <v>4.8417550954163024</v>
          </cell>
          <cell r="AC84">
            <v>0.17863022816202251</v>
          </cell>
          <cell r="AD84">
            <v>0.19816084116472804</v>
          </cell>
          <cell r="AE84">
            <v>0.14058274928209161</v>
          </cell>
          <cell r="AF84">
            <v>0.34371185261156439</v>
          </cell>
          <cell r="AG84">
            <v>0.40386465078698058</v>
          </cell>
          <cell r="AH84">
            <v>0.32756293870177589</v>
          </cell>
        </row>
        <row r="85">
          <cell r="B85" t="str">
            <v>SCR</v>
          </cell>
          <cell r="C85" t="str">
            <v/>
          </cell>
          <cell r="D85">
            <v>8.8635402531131183E-2</v>
          </cell>
          <cell r="E85">
            <v>0.46605750395967799</v>
          </cell>
          <cell r="F85">
            <v>0.38989828366004187</v>
          </cell>
          <cell r="G85">
            <v>-0.80632916203509553</v>
          </cell>
          <cell r="H85">
            <v>0.48685451184120271</v>
          </cell>
          <cell r="I85">
            <v>-0.30990208610778219</v>
          </cell>
          <cell r="J85">
            <v>0.10409533071205594</v>
          </cell>
          <cell r="K85">
            <v>0.43191032424492437</v>
          </cell>
          <cell r="L85">
            <v>-0.53129698239545375</v>
          </cell>
          <cell r="M85">
            <v>0.26846520057300077</v>
          </cell>
          <cell r="N85">
            <v>0.53414317218162832</v>
          </cell>
          <cell r="O85">
            <v>-0.40471033142436041</v>
          </cell>
          <cell r="P85">
            <v>-0.70180409278545119</v>
          </cell>
          <cell r="Q85">
            <v>-0.44627109300944212</v>
          </cell>
          <cell r="R85">
            <v>0.19111247813981372</v>
          </cell>
          <cell r="S85">
            <v>0.73519129900003877</v>
          </cell>
          <cell r="T85">
            <v>0.17634233022992812</v>
          </cell>
          <cell r="U85">
            <v>-0.43476860923275434</v>
          </cell>
          <cell r="V85">
            <v>1.6700732526590385</v>
          </cell>
          <cell r="W85">
            <v>-0.72262962241113737</v>
          </cell>
          <cell r="X85">
            <v>0.3581362226378641</v>
          </cell>
          <cell r="Y85">
            <v>-0.31712118608822976</v>
          </cell>
          <cell r="Z85">
            <v>-1.5109441232437988</v>
          </cell>
          <cell r="AA85">
            <v>0.19357903574049506</v>
          </cell>
          <cell r="AB85">
            <v>4.9881103035805703</v>
          </cell>
          <cell r="AC85">
            <v>0</v>
          </cell>
          <cell r="AD85">
            <v>0</v>
          </cell>
          <cell r="AE85">
            <v>0</v>
          </cell>
          <cell r="AF85">
            <v>0</v>
          </cell>
          <cell r="AG85">
            <v>0</v>
          </cell>
          <cell r="AH85">
            <v>0</v>
          </cell>
        </row>
        <row r="86">
          <cell r="B86" t="str">
            <v>Statr</v>
          </cell>
          <cell r="C86"/>
          <cell r="D86">
            <v>-6.4981927567950903E-2</v>
          </cell>
          <cell r="E86">
            <v>1.4631275189060005</v>
          </cell>
          <cell r="F86">
            <v>1.7511253408267484</v>
          </cell>
          <cell r="G86">
            <v>0.27487793666696064</v>
          </cell>
          <cell r="H86">
            <v>0.76699868383018965</v>
          </cell>
          <cell r="I86">
            <v>-0.59757033452209218</v>
          </cell>
          <cell r="J86">
            <v>0.32739183919143378</v>
          </cell>
          <cell r="K86">
            <v>-1.4214334937435968</v>
          </cell>
          <cell r="L86">
            <v>-0.91262497296871237</v>
          </cell>
          <cell r="M86">
            <v>2.3760762343550543</v>
          </cell>
          <cell r="N86">
            <v>1.1667156894658799</v>
          </cell>
          <cell r="O86">
            <v>1.7818750469608047</v>
          </cell>
          <cell r="P86">
            <v>-0.26458018748000361</v>
          </cell>
          <cell r="Q86">
            <v>-3.7738016744960241</v>
          </cell>
          <cell r="R86">
            <v>-1.2690133300445763E-2</v>
          </cell>
          <cell r="S86">
            <v>8.7882529671004808E-2</v>
          </cell>
          <cell r="T86">
            <v>-2.6683646755355328</v>
          </cell>
          <cell r="U86">
            <v>0.57041606940828915</v>
          </cell>
          <cell r="V86">
            <v>-0.37787234809550996</v>
          </cell>
          <cell r="W86">
            <v>0.73410553572954818</v>
          </cell>
          <cell r="X86">
            <v>-0.82768823535442171</v>
          </cell>
          <cell r="Y86">
            <v>-2.6728780257943945</v>
          </cell>
          <cell r="Z86">
            <v>0.9570003148924261</v>
          </cell>
          <cell r="AA86">
            <v>0.13900568239161054</v>
          </cell>
          <cell r="AB86">
            <v>-8.8696619175904647</v>
          </cell>
          <cell r="AC86">
            <v>0</v>
          </cell>
          <cell r="AD86">
            <v>0</v>
          </cell>
          <cell r="AE86">
            <v>0</v>
          </cell>
          <cell r="AF86">
            <v>0</v>
          </cell>
          <cell r="AG86">
            <v>0</v>
          </cell>
          <cell r="AH86">
            <v>0</v>
          </cell>
        </row>
        <row r="87">
          <cell r="B87" t="str">
            <v>XTR</v>
          </cell>
          <cell r="C87" t="str">
            <v/>
          </cell>
          <cell r="D87">
            <v>6.8968063659288337</v>
          </cell>
          <cell r="E87">
            <v>9.661450199395901</v>
          </cell>
          <cell r="F87">
            <v>13.531415619918823</v>
          </cell>
          <cell r="G87">
            <v>10.380483515367342</v>
          </cell>
          <cell r="H87">
            <v>16.041702253609351</v>
          </cell>
          <cell r="I87">
            <v>7.0475470943177383</v>
          </cell>
          <cell r="J87">
            <v>4.516839984084033</v>
          </cell>
          <cell r="K87">
            <v>-1.7858310200589096</v>
          </cell>
          <cell r="L87">
            <v>6.0693713555029092</v>
          </cell>
          <cell r="M87">
            <v>5.0473075150415116</v>
          </cell>
          <cell r="N87">
            <v>5.6897344181746048</v>
          </cell>
          <cell r="O87">
            <v>8.4438281552730103</v>
          </cell>
          <cell r="P87">
            <v>-3.7855176258551988</v>
          </cell>
          <cell r="Q87">
            <v>4.6463358627675611</v>
          </cell>
          <cell r="R87">
            <v>3.6950982595376947</v>
          </cell>
          <cell r="S87">
            <v>4.2780552728854806</v>
          </cell>
          <cell r="T87">
            <v>-1.1572068471466741</v>
          </cell>
          <cell r="U87">
            <v>4.1119742753170412</v>
          </cell>
          <cell r="V87">
            <v>18.809386509616662</v>
          </cell>
          <cell r="W87">
            <v>-48.88709836823805</v>
          </cell>
          <cell r="X87">
            <v>8.2957265615366556</v>
          </cell>
          <cell r="Y87">
            <v>16.894689780805834</v>
          </cell>
          <cell r="Z87">
            <v>21.501913465347865</v>
          </cell>
          <cell r="AA87">
            <v>21.235760569545146</v>
          </cell>
          <cell r="AB87">
            <v>39.401111125439691</v>
          </cell>
          <cell r="AC87">
            <v>9.0117394245089866</v>
          </cell>
          <cell r="AD87">
            <v>22.661568323188519</v>
          </cell>
          <cell r="AE87">
            <v>14.367251286461485</v>
          </cell>
          <cell r="AF87">
            <v>16.315787795118815</v>
          </cell>
          <cell r="AG87">
            <v>16.27005276782554</v>
          </cell>
          <cell r="AH87">
            <v>15.067269317614196</v>
          </cell>
        </row>
        <row r="88">
          <cell r="B88" t="str">
            <v>UMTR</v>
          </cell>
          <cell r="C88" t="str">
            <v/>
          </cell>
          <cell r="D88">
            <v>-6.2974157474712307</v>
          </cell>
          <cell r="E88">
            <v>-7.7457688211367683</v>
          </cell>
          <cell r="F88">
            <v>-14.330674610813867</v>
          </cell>
          <cell r="G88">
            <v>-6.4999535640310491</v>
          </cell>
          <cell r="H88">
            <v>-15.391999691005593</v>
          </cell>
          <cell r="I88">
            <v>-4.8641963732273794</v>
          </cell>
          <cell r="J88">
            <v>-2.4322680725260915</v>
          </cell>
          <cell r="K88">
            <v>2.3766585586418665</v>
          </cell>
          <cell r="L88">
            <v>-0.76371296901856456</v>
          </cell>
          <cell r="M88">
            <v>-8.2388456855996424</v>
          </cell>
          <cell r="N88">
            <v>-6.9805773994830584</v>
          </cell>
          <cell r="O88">
            <v>-8.3634161984617599</v>
          </cell>
          <cell r="P88">
            <v>1.4941663957725213</v>
          </cell>
          <cell r="Q88">
            <v>4.1625282512604862</v>
          </cell>
          <cell r="R88">
            <v>-0.27381685161008362</v>
          </cell>
          <cell r="S88">
            <v>-2.7019612318019472</v>
          </cell>
          <cell r="T88">
            <v>4.9701535652168234</v>
          </cell>
          <cell r="U88">
            <v>-4.6578894651342262</v>
          </cell>
          <cell r="V88">
            <v>-12.801193912502159</v>
          </cell>
          <cell r="W88">
            <v>22.506497348700172</v>
          </cell>
          <cell r="X88">
            <v>-10.292235001123894</v>
          </cell>
          <cell r="Y88">
            <v>-2.1920557068615936</v>
          </cell>
          <cell r="Z88">
            <v>-11.543185834471119</v>
          </cell>
          <cell r="AA88">
            <v>-15.922733741298225</v>
          </cell>
          <cell r="AB88">
            <v>-5.9280907266984109</v>
          </cell>
          <cell r="AC88">
            <v>-5.5480222065408258</v>
          </cell>
          <cell r="AD88">
            <v>-10.184470193691659</v>
          </cell>
          <cell r="AE88">
            <v>-7.8038639788748121</v>
          </cell>
          <cell r="AF88">
            <v>-8.8196039038186402</v>
          </cell>
          <cell r="AG88">
            <v>-8.2526097854601748</v>
          </cell>
          <cell r="AH88">
            <v>-7.472972618309023</v>
          </cell>
        </row>
        <row r="89">
          <cell r="B89" t="str">
            <v>FIR</v>
          </cell>
          <cell r="C89"/>
          <cell r="D89">
            <v>-0.80647032539851071</v>
          </cell>
          <cell r="E89">
            <v>-1.6304620891982498</v>
          </cell>
          <cell r="F89">
            <v>-1.4977375799283492</v>
          </cell>
          <cell r="G89">
            <v>-2.5417049594792016</v>
          </cell>
          <cell r="H89">
            <v>-1.2017546451442367</v>
          </cell>
          <cell r="I89">
            <v>-1.8137813139580419</v>
          </cell>
          <cell r="J89">
            <v>-2.6329758674197468</v>
          </cell>
          <cell r="K89">
            <v>0.95779325988032327</v>
          </cell>
          <cell r="L89">
            <v>-0.82539996059803644</v>
          </cell>
          <cell r="M89">
            <v>-1.1692984800320636</v>
          </cell>
          <cell r="N89">
            <v>-0.15495914164642466</v>
          </cell>
          <cell r="O89">
            <v>-2.4780079525057146</v>
          </cell>
          <cell r="P89">
            <v>1.350036690836891</v>
          </cell>
          <cell r="Q89">
            <v>-2.479590515017152</v>
          </cell>
          <cell r="R89">
            <v>0.67276257628962344</v>
          </cell>
          <cell r="S89">
            <v>-4.2419129103531725</v>
          </cell>
          <cell r="T89">
            <v>-0.2372705997422106</v>
          </cell>
          <cell r="U89">
            <v>4.4007634205629076</v>
          </cell>
          <cell r="V89">
            <v>-1.3907262068952939</v>
          </cell>
          <cell r="W89">
            <v>15.455490854623983</v>
          </cell>
          <cell r="X89">
            <v>6.2807224348931445</v>
          </cell>
          <cell r="Y89">
            <v>-6.1203517844324029</v>
          </cell>
          <cell r="Z89">
            <v>-4.426563187508699</v>
          </cell>
          <cell r="AA89">
            <v>-4.7745280516814086</v>
          </cell>
          <cell r="AB89">
            <v>-14.615663181294378</v>
          </cell>
          <cell r="AC89">
            <v>1.5645293971302301</v>
          </cell>
          <cell r="AD89">
            <v>2.7702284880661674</v>
          </cell>
          <cell r="AE89">
            <v>2.126290604955932</v>
          </cell>
          <cell r="AF89">
            <v>0.95858528929542242</v>
          </cell>
          <cell r="AG89">
            <v>0.60937656751036295</v>
          </cell>
          <cell r="AH89">
            <v>-8.8312781065391907E-2</v>
          </cell>
        </row>
        <row r="90">
          <cell r="B90" t="str">
            <v>SURTAR</v>
          </cell>
          <cell r="C90"/>
          <cell r="D90">
            <v>0.49060129508131634</v>
          </cell>
          <cell r="E90">
            <v>-0.25025139477730152</v>
          </cell>
          <cell r="F90">
            <v>3.5452249197536986E-3</v>
          </cell>
          <cell r="G90">
            <v>-7.3529077172037771E-2</v>
          </cell>
          <cell r="H90">
            <v>-5.7235503412912695E-3</v>
          </cell>
          <cell r="I90">
            <v>-2.9885012732263072E-2</v>
          </cell>
          <cell r="J90">
            <v>0.22008206984971262</v>
          </cell>
          <cell r="K90">
            <v>-4.3628464563485063E-2</v>
          </cell>
          <cell r="L90">
            <v>-6.1031668986001222E-2</v>
          </cell>
          <cell r="M90">
            <v>0.2527450275314313</v>
          </cell>
          <cell r="N90">
            <v>-0.29856923682909181</v>
          </cell>
          <cell r="O90">
            <v>-3.8239111808362737E-2</v>
          </cell>
          <cell r="P90">
            <v>5.3485002932820075E-2</v>
          </cell>
          <cell r="Q90">
            <v>-2.3990832439964065E-2</v>
          </cell>
          <cell r="R90">
            <v>-8.5022843269873569E-2</v>
          </cell>
          <cell r="S90">
            <v>0.13809264102416863</v>
          </cell>
          <cell r="T90">
            <v>-4.6753073915454947E-2</v>
          </cell>
          <cell r="U90">
            <v>-0.13661288355032181</v>
          </cell>
          <cell r="V90">
            <v>-0.10345242876144137</v>
          </cell>
          <cell r="W90">
            <v>-0.10995461671576201</v>
          </cell>
          <cell r="X90">
            <v>-0.15804859774867019</v>
          </cell>
          <cell r="Y90">
            <v>4.3446031575832239E-2</v>
          </cell>
          <cell r="Z90">
            <v>3.2909806936841771E-2</v>
          </cell>
          <cell r="AA90">
            <v>-6.5209264442055552E-5</v>
          </cell>
          <cell r="AB90">
            <v>0</v>
          </cell>
          <cell r="AC90">
            <v>0</v>
          </cell>
          <cell r="AD90">
            <v>0</v>
          </cell>
          <cell r="AE90">
            <v>0</v>
          </cell>
          <cell r="AF90">
            <v>0</v>
          </cell>
          <cell r="AG90">
            <v>0</v>
          </cell>
          <cell r="AH90">
            <v>0</v>
          </cell>
        </row>
        <row r="91">
          <cell r="B91" t="str">
            <v>MIAR</v>
          </cell>
          <cell r="C91"/>
          <cell r="D91">
            <v>-1.2865974830414869E-2</v>
          </cell>
          <cell r="E91">
            <v>-4.3904226423603799E-3</v>
          </cell>
          <cell r="F91">
            <v>-2.6595155368335309E-2</v>
          </cell>
          <cell r="G91">
            <v>-4.1458043593858372E-2</v>
          </cell>
          <cell r="H91">
            <v>-8.9070668755837815E-2</v>
          </cell>
          <cell r="I91">
            <v>-0.17352672815821077</v>
          </cell>
          <cell r="J91">
            <v>-0.38257640031867129</v>
          </cell>
          <cell r="K91">
            <v>-0.48456998985067329</v>
          </cell>
          <cell r="L91">
            <v>-0.34629781892004091</v>
          </cell>
          <cell r="M91">
            <v>-0.67665089661180267</v>
          </cell>
          <cell r="N91">
            <v>-0.6218621825487618</v>
          </cell>
          <cell r="O91">
            <v>-0.24920125949914468</v>
          </cell>
          <cell r="P91">
            <v>-0.3106034678295152</v>
          </cell>
          <cell r="Q91">
            <v>-1.1701693571482783</v>
          </cell>
          <cell r="R91">
            <v>-1.7966489455259498</v>
          </cell>
          <cell r="S91">
            <v>-0.66575048867241093</v>
          </cell>
          <cell r="T91">
            <v>-1.6217989648624855</v>
          </cell>
          <cell r="U91">
            <v>0.24928148366291955</v>
          </cell>
          <cell r="V91">
            <v>-0.81966249138549196</v>
          </cell>
          <cell r="W91">
            <v>14.207172279902363</v>
          </cell>
          <cell r="X91">
            <v>-3.5954398012926632</v>
          </cell>
          <cell r="Y91">
            <v>-3.2853094472701398</v>
          </cell>
          <cell r="Z91">
            <v>-2.6258953047627229</v>
          </cell>
          <cell r="AA91">
            <v>-2.670704316909926</v>
          </cell>
          <cell r="AB91">
            <v>-15.897844045812693</v>
          </cell>
          <cell r="AC91">
            <v>-2.2300159553058028</v>
          </cell>
          <cell r="AD91">
            <v>-5.1959340534406309</v>
          </cell>
          <cell r="AE91">
            <v>-2.6462265697574905</v>
          </cell>
          <cell r="AF91">
            <v>-2.1913928559329845</v>
          </cell>
          <cell r="AG91">
            <v>-1.5364144311985843</v>
          </cell>
          <cell r="AH91">
            <v>-0.74781194960578456</v>
          </cell>
        </row>
        <row r="92">
          <cell r="B92" t="str">
            <v>MIRg</v>
          </cell>
          <cell r="C92" t="str">
            <v/>
          </cell>
          <cell r="D92">
            <v>7.633919519368515</v>
          </cell>
          <cell r="E92">
            <v>8.8639670133075388</v>
          </cell>
          <cell r="F92">
            <v>7.2260599403760395</v>
          </cell>
          <cell r="G92">
            <v>7.6613583961774534</v>
          </cell>
          <cell r="H92">
            <v>8.8328912274695739</v>
          </cell>
          <cell r="I92">
            <v>1.3874518831730409</v>
          </cell>
          <cell r="J92">
            <v>2.1336465738313048</v>
          </cell>
          <cell r="K92">
            <v>4.1154693231842066</v>
          </cell>
          <cell r="L92">
            <v>6.5923960442914042</v>
          </cell>
          <cell r="M92">
            <v>5.013692489688526</v>
          </cell>
          <cell r="N92">
            <v>4.7064704292615334</v>
          </cell>
          <cell r="O92">
            <v>3.4304435612673378</v>
          </cell>
          <cell r="P92">
            <v>-4.2367278744955605</v>
          </cell>
          <cell r="Q92">
            <v>-9.6635325393324543</v>
          </cell>
          <cell r="R92">
            <v>-3.4156605026414155E-2</v>
          </cell>
          <cell r="S92">
            <v>-3.9607069695231423</v>
          </cell>
          <cell r="T92">
            <v>-1.7536214380983517</v>
          </cell>
          <cell r="U92">
            <v>6.2718644775314969</v>
          </cell>
          <cell r="V92">
            <v>8.8440925993762409</v>
          </cell>
          <cell r="W92">
            <v>-0.30424273347877673</v>
          </cell>
          <cell r="X92">
            <v>5.9332410863829121</v>
          </cell>
          <cell r="Y92">
            <v>4.6492978238840799</v>
          </cell>
          <cell r="Z92">
            <v>6.7635950254304689</v>
          </cell>
          <cell r="AA92">
            <v>1.7079431009630941</v>
          </cell>
          <cell r="AB92">
            <v>-3.1204786226228465</v>
          </cell>
          <cell r="AC92">
            <v>8.5308812447694393</v>
          </cell>
          <cell r="AD92">
            <v>14.748601436739129</v>
          </cell>
          <cell r="AE92">
            <v>9.945333845389781</v>
          </cell>
          <cell r="AF92">
            <v>8.6209200208001047</v>
          </cell>
          <cell r="AG92">
            <v>8.9219815960261748</v>
          </cell>
          <cell r="AH92">
            <v>9.6190415060516621</v>
          </cell>
        </row>
        <row r="93">
          <cell r="B93" t="str">
            <v>DDR</v>
          </cell>
          <cell r="C93" t="str">
            <v/>
          </cell>
          <cell r="D93">
            <v>7.0733569564161387</v>
          </cell>
          <cell r="E93">
            <v>7.0470528346436803</v>
          </cell>
          <cell r="F93">
            <v>7.4558048339623184</v>
          </cell>
          <cell r="G93">
            <v>7.0378534607639969</v>
          </cell>
          <cell r="H93">
            <v>8.317975711035853</v>
          </cell>
          <cell r="I93">
            <v>2.1824212740646507</v>
          </cell>
          <cell r="J93">
            <v>2.4053191005094909</v>
          </cell>
          <cell r="K93">
            <v>4.1524668486164975</v>
          </cell>
          <cell r="L93">
            <v>4.006571252660148</v>
          </cell>
          <cell r="M93">
            <v>7.1485991779203077</v>
          </cell>
          <cell r="N93">
            <v>5.4678388117313279</v>
          </cell>
          <cell r="O93">
            <v>4.7974178134501448</v>
          </cell>
          <cell r="P93">
            <v>-2.0383435710865836</v>
          </cell>
          <cell r="Q93">
            <v>-10.630221445432415</v>
          </cell>
          <cell r="R93">
            <v>-2.4224468341591114</v>
          </cell>
          <cell r="S93">
            <v>-1.5645382900561431</v>
          </cell>
          <cell r="T93">
            <v>-1.1503822226192151</v>
          </cell>
          <cell r="U93">
            <v>2.1726752211187113</v>
          </cell>
          <cell r="V93">
            <v>3.8566398728602493</v>
          </cell>
          <cell r="W93">
            <v>-3.4854433067785964</v>
          </cell>
          <cell r="X93">
            <v>5.8717435825620408</v>
          </cell>
          <cell r="Y93">
            <v>2.2994579205029209</v>
          </cell>
          <cell r="Z93">
            <v>4.3818662484512476</v>
          </cell>
          <cell r="AA93">
            <v>3.5141219673655719</v>
          </cell>
          <cell r="AB93">
            <v>-8.1450368832106079</v>
          </cell>
          <cell r="AC93">
            <v>1.1650726040829049</v>
          </cell>
          <cell r="AD93">
            <v>7.9214916336486878</v>
          </cell>
          <cell r="AE93">
            <v>1.9568538931437485</v>
          </cell>
          <cell r="AF93">
            <v>2.1876678816495727</v>
          </cell>
          <cell r="AG93">
            <v>2.253451050387461</v>
          </cell>
          <cell r="AH93">
            <v>1.8990381018789289</v>
          </cell>
        </row>
        <row r="94">
          <cell r="B94" t="str">
            <v>NXR</v>
          </cell>
          <cell r="C94" t="str">
            <v/>
          </cell>
          <cell r="D94">
            <v>0.599390618457603</v>
          </cell>
          <cell r="E94">
            <v>1.9156813782591327</v>
          </cell>
          <cell r="F94">
            <v>-0.79925899089504426</v>
          </cell>
          <cell r="G94">
            <v>3.8805299513362925</v>
          </cell>
          <cell r="H94">
            <v>0.64970256260375869</v>
          </cell>
          <cell r="I94">
            <v>2.1833507210903589</v>
          </cell>
          <cell r="J94">
            <v>2.0845719115579415</v>
          </cell>
          <cell r="K94">
            <v>0.59082753858295689</v>
          </cell>
          <cell r="L94">
            <v>5.3056583864843443</v>
          </cell>
          <cell r="M94">
            <v>-3.1915381705581307</v>
          </cell>
          <cell r="N94">
            <v>-1.2908429813084537</v>
          </cell>
          <cell r="O94">
            <v>8.0411956811250462E-2</v>
          </cell>
          <cell r="P94">
            <v>-2.2913512300826775</v>
          </cell>
          <cell r="Q94">
            <v>8.8088641140280473</v>
          </cell>
          <cell r="R94">
            <v>3.4212814079276113</v>
          </cell>
          <cell r="S94">
            <v>1.5760940410835333</v>
          </cell>
          <cell r="T94">
            <v>3.8129467180701493</v>
          </cell>
          <cell r="U94">
            <v>-0.54591518981718501</v>
          </cell>
          <cell r="V94">
            <v>6.0081925971145029</v>
          </cell>
          <cell r="W94">
            <v>-26.380601019537878</v>
          </cell>
          <cell r="X94">
            <v>-1.9965084395872381</v>
          </cell>
          <cell r="Y94">
            <v>14.702634073944241</v>
          </cell>
          <cell r="Z94">
            <v>9.9587276308767461</v>
          </cell>
          <cell r="AA94">
            <v>5.3130268282469206</v>
          </cell>
          <cell r="AB94">
            <v>33.473020398741284</v>
          </cell>
          <cell r="AC94">
            <v>3.4637172179681608</v>
          </cell>
          <cell r="AD94">
            <v>12.477098129496859</v>
          </cell>
          <cell r="AE94">
            <v>6.5633873075866731</v>
          </cell>
          <cell r="AF94">
            <v>7.4961838913001753</v>
          </cell>
          <cell r="AG94">
            <v>8.017442982365365</v>
          </cell>
          <cell r="AH94">
            <v>7.5942966993051728</v>
          </cell>
        </row>
        <row r="95">
          <cell r="B95" t="str">
            <v>PIR</v>
          </cell>
          <cell r="C95" t="str">
            <v/>
          </cell>
          <cell r="D95">
            <v>5.5482240539991165E-2</v>
          </cell>
          <cell r="E95">
            <v>0.44826204556068139</v>
          </cell>
          <cell r="F95">
            <v>0.31544733019058874</v>
          </cell>
          <cell r="G95">
            <v>1.168296513314746</v>
          </cell>
          <cell r="H95">
            <v>-0.6420563310831312</v>
          </cell>
          <cell r="I95">
            <v>1.0813339417864314</v>
          </cell>
          <cell r="J95">
            <v>0.89972185477453959</v>
          </cell>
          <cell r="K95">
            <v>0.12552873387438857</v>
          </cell>
          <cell r="L95">
            <v>0.79377131672798096</v>
          </cell>
          <cell r="M95">
            <v>1.6134063337931992</v>
          </cell>
          <cell r="N95">
            <v>0.87740926273155839</v>
          </cell>
          <cell r="O95">
            <v>-0.14936236215090556</v>
          </cell>
          <cell r="P95">
            <v>-1.0840880218346756</v>
          </cell>
          <cell r="Q95">
            <v>2.5633896763315169</v>
          </cell>
          <cell r="R95">
            <v>-3.0127884778320669E-2</v>
          </cell>
          <cell r="S95">
            <v>0.33535442277863137</v>
          </cell>
          <cell r="T95">
            <v>3.8506260598429223</v>
          </cell>
          <cell r="U95">
            <v>-3.4355942686536709</v>
          </cell>
          <cell r="V95">
            <v>2.612822417714868</v>
          </cell>
          <cell r="W95">
            <v>-10.490278685726837</v>
          </cell>
          <cell r="X95">
            <v>18.940942381381117</v>
          </cell>
          <cell r="Y95">
            <v>-0.36797287644070809</v>
          </cell>
          <cell r="Z95">
            <v>-5.1858162013213356</v>
          </cell>
          <cell r="AA95">
            <v>34.12967529895365</v>
          </cell>
          <cell r="AB95">
            <v>-71.866582477963732</v>
          </cell>
          <cell r="AC95">
            <v>5.6406315500807507</v>
          </cell>
          <cell r="AD95">
            <v>-8.9920123645993524</v>
          </cell>
          <cell r="AE95">
            <v>2.0473384290855368</v>
          </cell>
          <cell r="AF95">
            <v>-0.89365840767839488</v>
          </cell>
          <cell r="AG95">
            <v>0.27703793374031999</v>
          </cell>
          <cell r="AH95">
            <v>-5.6143392630337241E-2</v>
          </cell>
        </row>
        <row r="96">
          <cell r="B96" t="str">
            <v>ANXRcont</v>
          </cell>
          <cell r="C96"/>
          <cell r="D96">
            <v>0.29430908827317404</v>
          </cell>
          <cell r="E96">
            <v>1.9597624945068988</v>
          </cell>
          <cell r="F96">
            <v>-0.17902287678518514</v>
          </cell>
          <cell r="G96">
            <v>0.6923866457230593</v>
          </cell>
          <cell r="H96">
            <v>0.60700689403378616</v>
          </cell>
          <cell r="I96">
            <v>-0.74131475438803118</v>
          </cell>
          <cell r="J96">
            <v>-0.27941111642727379</v>
          </cell>
          <cell r="K96">
            <v>3.0899174550449271E-2</v>
          </cell>
          <cell r="L96">
            <v>2.6290069826161004</v>
          </cell>
          <cell r="M96">
            <v>-2.140201084742511</v>
          </cell>
          <cell r="N96">
            <v>-0.66537468068522365</v>
          </cell>
          <cell r="O96">
            <v>-1.3078716514655266</v>
          </cell>
          <cell r="P96">
            <v>-2.1648172844079361</v>
          </cell>
          <cell r="Q96">
            <v>0.91504064191718659</v>
          </cell>
          <cell r="R96">
            <v>2.3907945402607793</v>
          </cell>
          <cell r="S96">
            <v>-2.3704028882468378</v>
          </cell>
          <cell r="T96">
            <v>-0.58489826575560633</v>
          </cell>
          <cell r="U96">
            <v>4.1031642910338553</v>
          </cell>
          <cell r="V96">
            <v>4.9865523746358047</v>
          </cell>
          <cell r="W96">
            <v>3.1835834115911208</v>
          </cell>
          <cell r="X96">
            <v>6.1173583548015387E-2</v>
          </cell>
          <cell r="Y96">
            <v>2.3504196619349056</v>
          </cell>
          <cell r="Z96">
            <v>2.3852351371907923</v>
          </cell>
          <cell r="AA96">
            <v>-1.7996860314767487</v>
          </cell>
          <cell r="AB96">
            <v>-0.92203844237568511</v>
          </cell>
          <cell r="AC96">
            <v>2.7982306597925883</v>
          </cell>
          <cell r="AD96">
            <v>10.051392564122395</v>
          </cell>
          <cell r="AE96">
            <v>6.0434513427851142</v>
          </cell>
          <cell r="AF96">
            <v>6.2633763246626133</v>
          </cell>
          <cell r="AG96">
            <v>7.0904051186771442</v>
          </cell>
          <cell r="AH96">
            <v>6.7581719686339961</v>
          </cell>
        </row>
        <row r="97">
          <cell r="B97" t="str">
            <v>UDDRcont</v>
          </cell>
          <cell r="C97"/>
          <cell r="D97">
            <v>7.0733569564161387</v>
          </cell>
          <cell r="E97">
            <v>7.0470528346436803</v>
          </cell>
          <cell r="F97">
            <v>7.4558048339623184</v>
          </cell>
          <cell r="G97">
            <v>7.0378534607639969</v>
          </cell>
          <cell r="H97">
            <v>8.317975711035853</v>
          </cell>
          <cell r="I97">
            <v>2.1824212740646507</v>
          </cell>
          <cell r="J97">
            <v>2.4053191005094909</v>
          </cell>
          <cell r="K97">
            <v>4.1524668486164975</v>
          </cell>
          <cell r="L97">
            <v>4.006571252660148</v>
          </cell>
          <cell r="M97">
            <v>7.1485991779203077</v>
          </cell>
          <cell r="N97">
            <v>5.4678388117313279</v>
          </cell>
          <cell r="O97">
            <v>4.7974178134501448</v>
          </cell>
          <cell r="P97">
            <v>-2.0383435710865836</v>
          </cell>
          <cell r="Q97">
            <v>-10.630221445432415</v>
          </cell>
          <cell r="R97">
            <v>-2.4224468341591114</v>
          </cell>
          <cell r="S97">
            <v>-1.5645382900561431</v>
          </cell>
          <cell r="T97">
            <v>-1.1503822226192151</v>
          </cell>
          <cell r="U97">
            <v>2.1726752211187113</v>
          </cell>
          <cell r="V97">
            <v>3.8566398728602493</v>
          </cell>
          <cell r="W97">
            <v>-3.4854433067785964</v>
          </cell>
          <cell r="X97">
            <v>5.8717435825620408</v>
          </cell>
          <cell r="Y97">
            <v>2.2994579205029209</v>
          </cell>
          <cell r="Z97">
            <v>4.3818662484512476</v>
          </cell>
          <cell r="AA97">
            <v>3.5141219673655719</v>
          </cell>
          <cell r="AB97">
            <v>-8.1450368832106079</v>
          </cell>
          <cell r="AC97">
            <v>1.1650726040829049</v>
          </cell>
          <cell r="AD97">
            <v>7.9214916336486878</v>
          </cell>
          <cell r="AE97">
            <v>1.9568538931437485</v>
          </cell>
          <cell r="AF97">
            <v>2.1876678816495727</v>
          </cell>
          <cell r="AG97">
            <v>2.253451050387461</v>
          </cell>
          <cell r="AH97">
            <v>1.8990381018789289</v>
          </cell>
        </row>
        <row r="98">
          <cell r="B98" t="str">
            <v>UIRcont</v>
          </cell>
          <cell r="C98"/>
          <cell r="D98">
            <v>3.058181098564313</v>
          </cell>
          <cell r="E98">
            <v>2.7052320828159897</v>
          </cell>
          <cell r="F98">
            <v>2.6359174343276255</v>
          </cell>
          <cell r="G98">
            <v>1.9312160268672622</v>
          </cell>
          <cell r="H98">
            <v>1.8431930809513228</v>
          </cell>
          <cell r="I98">
            <v>-0.26017389367328764</v>
          </cell>
          <cell r="J98">
            <v>0.11709812796468634</v>
          </cell>
          <cell r="K98">
            <v>2.0191106648644075</v>
          </cell>
          <cell r="L98">
            <v>1.7888961857579693</v>
          </cell>
          <cell r="M98">
            <v>2.9468841238683354</v>
          </cell>
          <cell r="N98">
            <v>1.3361249825456012</v>
          </cell>
          <cell r="O98">
            <v>0.14994809690443853</v>
          </cell>
          <cell r="P98">
            <v>-2.4057611853624268</v>
          </cell>
          <cell r="Q98">
            <v>-7.2235625882557413</v>
          </cell>
          <cell r="R98">
            <v>-1.991210775578665</v>
          </cell>
          <cell r="S98">
            <v>-0.41990352513171847</v>
          </cell>
          <cell r="T98">
            <v>-0.26518333532464572</v>
          </cell>
          <cell r="U98">
            <v>2.3631573836871937</v>
          </cell>
          <cell r="V98">
            <v>1.7935585861424057</v>
          </cell>
          <cell r="W98">
            <v>-1.5155305397945316</v>
          </cell>
          <cell r="X98">
            <v>2.0908791529894746</v>
          </cell>
          <cell r="Y98">
            <v>0.35463247004406612</v>
          </cell>
          <cell r="Z98">
            <v>1.9039192600728077</v>
          </cell>
          <cell r="AA98">
            <v>0.7968389722757977</v>
          </cell>
          <cell r="AB98">
            <v>-3.3615500338557633</v>
          </cell>
          <cell r="AC98">
            <v>-0.31417368045569105</v>
          </cell>
          <cell r="AD98">
            <v>3.0151404613551804</v>
          </cell>
          <cell r="AE98">
            <v>0.69055498629998147</v>
          </cell>
          <cell r="AF98">
            <v>0.71744070164976936</v>
          </cell>
          <cell r="AG98">
            <v>0.85116799746441507</v>
          </cell>
          <cell r="AH98">
            <v>0.7536713059491067</v>
          </cell>
        </row>
        <row r="99">
          <cell r="C99">
            <v>89.792940472078115</v>
          </cell>
          <cell r="D99">
            <v>96.67254685158801</v>
          </cell>
          <cell r="E99">
            <v>105.72907289991099</v>
          </cell>
          <cell r="F99">
            <v>113.76955001391784</v>
          </cell>
          <cell r="G99">
            <v>123.21922081501306</v>
          </cell>
          <cell r="H99">
            <v>134.1837016050666</v>
          </cell>
          <cell r="I99">
            <v>137.32471297884851</v>
          </cell>
          <cell r="J99">
            <v>141.29689392810755</v>
          </cell>
          <cell r="K99">
            <v>146.70643178742264</v>
          </cell>
          <cell r="L99">
            <v>156.33210968018039</v>
          </cell>
          <cell r="M99">
            <v>164.21278046195249</v>
          </cell>
          <cell r="N99">
            <v>171.85655702845267</v>
          </cell>
          <cell r="O99">
            <v>177.71320722818217</v>
          </cell>
          <cell r="P99">
            <v>170.20574096807886</v>
          </cell>
          <cell r="Q99">
            <v>153.80322890880902</v>
          </cell>
          <cell r="R99">
            <v>153.70459521251195</v>
          </cell>
          <cell r="S99">
            <v>148.13003420292313</v>
          </cell>
          <cell r="T99">
            <v>145.56424281505485</v>
          </cell>
          <cell r="U99">
            <v>154.15530215537376</v>
          </cell>
          <cell r="V99">
            <v>167.78960227035964</v>
          </cell>
          <cell r="W99">
            <v>168.34447522953428</v>
          </cell>
          <cell r="X99">
            <v>177.74853903310694</v>
          </cell>
          <cell r="Y99">
            <v>186.11283802487569</v>
          </cell>
          <cell r="Z99">
            <v>198.70275256211764</v>
          </cell>
          <cell r="AA99">
            <v>202.09575167849218</v>
          </cell>
          <cell r="AB99">
            <v>199.92077842532922</v>
          </cell>
          <cell r="AC99">
            <v>235.87240580184181</v>
          </cell>
          <cell r="AD99">
            <v>261.58970149563356</v>
          </cell>
          <cell r="AE99">
            <v>291.7350960024736</v>
          </cell>
          <cell r="AF99">
            <v>315.31067988185919</v>
          </cell>
          <cell r="AG99">
            <v>340.11775588378339</v>
          </cell>
          <cell r="AH99">
            <v>374.01623791567198</v>
          </cell>
        </row>
        <row r="100">
          <cell r="B100" t="str">
            <v>MIRg</v>
          </cell>
          <cell r="C100" t="str">
            <v/>
          </cell>
          <cell r="D100">
            <v>7.633919519368515</v>
          </cell>
          <cell r="E100">
            <v>8.8639670133075388</v>
          </cell>
          <cell r="F100">
            <v>7.2260599403760395</v>
          </cell>
          <cell r="G100">
            <v>7.6613583961774534</v>
          </cell>
          <cell r="H100">
            <v>8.8328912274695739</v>
          </cell>
          <cell r="I100">
            <v>1.3874518831730409</v>
          </cell>
          <cell r="J100">
            <v>2.1336465738313048</v>
          </cell>
          <cell r="K100">
            <v>4.1154693231842066</v>
          </cell>
          <cell r="L100">
            <v>6.5923960442914042</v>
          </cell>
          <cell r="M100">
            <v>5.013692489688526</v>
          </cell>
          <cell r="N100">
            <v>4.7064704292615334</v>
          </cell>
          <cell r="O100">
            <v>3.4304435612673378</v>
          </cell>
          <cell r="P100">
            <v>-4.2367278744955605</v>
          </cell>
          <cell r="Q100">
            <v>-9.6635325393324543</v>
          </cell>
          <cell r="R100">
            <v>-3.4156605026414155E-2</v>
          </cell>
          <cell r="S100">
            <v>-3.9607069695231423</v>
          </cell>
          <cell r="T100">
            <v>-1.7536214380983517</v>
          </cell>
          <cell r="U100">
            <v>6.2718644775314969</v>
          </cell>
          <cell r="V100">
            <v>8.8440925993762409</v>
          </cell>
          <cell r="W100">
            <v>-0.30424273347877673</v>
          </cell>
          <cell r="X100">
            <v>5.9332410863829121</v>
          </cell>
          <cell r="Y100">
            <v>4.6492978238840799</v>
          </cell>
          <cell r="Z100">
            <v>6.7635950254304689</v>
          </cell>
          <cell r="AA100">
            <v>1.7079431009630941</v>
          </cell>
          <cell r="AB100">
            <v>-3.1204786226228465</v>
          </cell>
          <cell r="AC100">
            <v>8.5308812447694393</v>
          </cell>
          <cell r="AD100">
            <v>14.748601436739129</v>
          </cell>
          <cell r="AE100">
            <v>9.945333845389781</v>
          </cell>
          <cell r="AF100">
            <v>8.6209200208001047</v>
          </cell>
          <cell r="AG100">
            <v>8.9219815960261748</v>
          </cell>
          <cell r="AH100">
            <v>9.6190415060516621</v>
          </cell>
        </row>
        <row r="101">
          <cell r="C101" t="str">
            <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C102" t="str">
            <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C103"/>
          <cell r="D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row>
        <row r="104">
          <cell r="B104" t="str">
            <v>UDDR</v>
          </cell>
          <cell r="C104" t="str">
            <v/>
          </cell>
          <cell r="D104">
            <v>7.5725400600079817</v>
          </cell>
          <cell r="E104">
            <v>7.9907826835661222</v>
          </cell>
          <cell r="F104">
            <v>8.3655513139757396</v>
          </cell>
          <cell r="G104">
            <v>6.540277924179394</v>
          </cell>
          <cell r="H104">
            <v>8.7110388266248062</v>
          </cell>
          <cell r="I104">
            <v>2.0057130463329687</v>
          </cell>
          <cell r="J104">
            <v>1.9326089889232678</v>
          </cell>
          <cell r="K104">
            <v>3.0572267424792576</v>
          </cell>
          <cell r="L104">
            <v>2.1099887204103274</v>
          </cell>
          <cell r="M104">
            <v>6.0568337705450892</v>
          </cell>
          <cell r="N104">
            <v>3.972223634483818</v>
          </cell>
          <cell r="O104">
            <v>1.2534018920298484</v>
          </cell>
          <cell r="P104">
            <v>-5.2561991641752677</v>
          </cell>
          <cell r="Q104">
            <v>-12.464496322412055</v>
          </cell>
          <cell r="R104">
            <v>-4.9118334308787537</v>
          </cell>
          <cell r="S104">
            <v>-1.2819097182718342</v>
          </cell>
          <cell r="T104">
            <v>-1.4470448560488292</v>
          </cell>
          <cell r="U104">
            <v>1.2958782499539412</v>
          </cell>
          <cell r="V104">
            <v>5.4848300412924544</v>
          </cell>
          <cell r="W104">
            <v>4.2960284109727409</v>
          </cell>
          <cell r="X104">
            <v>5.2523736231871787</v>
          </cell>
          <cell r="Y104">
            <v>1.0495473624993146</v>
          </cell>
          <cell r="Z104">
            <v>1.8228307154189549</v>
          </cell>
          <cell r="AA104">
            <v>2.8985918405074917</v>
          </cell>
          <cell r="AB104">
            <v>-1.2219936649701557</v>
          </cell>
          <cell r="AC104">
            <v>-0.17037914269940613</v>
          </cell>
          <cell r="AD104">
            <v>7.7791744815884023</v>
          </cell>
          <cell r="AE104">
            <v>3.0993972204872655</v>
          </cell>
          <cell r="AF104">
            <v>3.0321545866651034</v>
          </cell>
          <cell r="AG104">
            <v>3.0821282625429269</v>
          </cell>
          <cell r="AH104">
            <v>3.1936482363734475</v>
          </cell>
        </row>
        <row r="105">
          <cell r="B105" t="str">
            <v>UIR</v>
          </cell>
          <cell r="C105" t="str">
            <v/>
          </cell>
          <cell r="D105">
            <v>3.4339462799289007</v>
          </cell>
          <cell r="E105">
            <v>3.2523260188499665</v>
          </cell>
          <cell r="F105">
            <v>3.0918886779580719</v>
          </cell>
          <cell r="G105">
            <v>1.8239543349623903</v>
          </cell>
          <cell r="H105">
            <v>1.9004946254811936</v>
          </cell>
          <cell r="I105">
            <v>-0.65280408410776825</v>
          </cell>
          <cell r="J105">
            <v>-0.25039422175728349</v>
          </cell>
          <cell r="K105">
            <v>1.9700375618682282</v>
          </cell>
          <cell r="L105">
            <v>1.210907223283894</v>
          </cell>
          <cell r="M105">
            <v>2.8810963714261413</v>
          </cell>
          <cell r="N105">
            <v>0.94505520640231966</v>
          </cell>
          <cell r="O105">
            <v>-0.48829987106263939</v>
          </cell>
          <cell r="P105">
            <v>-3.5617324090951121</v>
          </cell>
          <cell r="Q105">
            <v>-7.9629351885057202</v>
          </cell>
          <cell r="R105">
            <v>-3.7491354517775344</v>
          </cell>
          <cell r="S105">
            <v>-0.30599215211906505</v>
          </cell>
          <cell r="T105">
            <v>-0.29707009021336728</v>
          </cell>
          <cell r="U105">
            <v>1.7331850943924587</v>
          </cell>
          <cell r="V105">
            <v>2.8658907304606749</v>
          </cell>
          <cell r="W105">
            <v>2.1718208193311148</v>
          </cell>
          <cell r="X105">
            <v>2.0775884586783087</v>
          </cell>
          <cell r="Y105">
            <v>0.13814525243812234</v>
          </cell>
          <cell r="Z105">
            <v>0.96059813994679044</v>
          </cell>
          <cell r="AA105">
            <v>0.70110657711751312</v>
          </cell>
          <cell r="AB105">
            <v>-0.50433078508451989</v>
          </cell>
          <cell r="AC105">
            <v>4.5944469166274503E-2</v>
          </cell>
          <cell r="AD105">
            <v>2.9609705873760035</v>
          </cell>
          <cell r="AE105">
            <v>1.093747577492018</v>
          </cell>
          <cell r="AF105">
            <v>0.99438819411987656</v>
          </cell>
          <cell r="AG105">
            <v>1.164173919245358</v>
          </cell>
          <cell r="AH105">
            <v>1.2674632671499044</v>
          </cell>
        </row>
        <row r="106">
          <cell r="B106" t="str">
            <v>PCR</v>
          </cell>
          <cell r="C106" t="str">
            <v/>
          </cell>
          <cell r="D106">
            <v>3.6650746715835791</v>
          </cell>
          <cell r="E106">
            <v>3.672542894309486</v>
          </cell>
          <cell r="F106">
            <v>4.269575924662524</v>
          </cell>
          <cell r="G106">
            <v>3.9598720916554639</v>
          </cell>
          <cell r="H106">
            <v>5.5012034988609093</v>
          </cell>
          <cell r="I106">
            <v>1.4611037295359555</v>
          </cell>
          <cell r="J106">
            <v>1.3137953401850306</v>
          </cell>
          <cell r="K106">
            <v>0.8100524447513856</v>
          </cell>
          <cell r="L106">
            <v>1.0179983920143121</v>
          </cell>
          <cell r="M106">
            <v>2.8919437375613293</v>
          </cell>
          <cell r="N106">
            <v>2.5467179836658387</v>
          </cell>
          <cell r="O106">
            <v>1.3542501606160997</v>
          </cell>
          <cell r="P106">
            <v>-1.3385581225902221</v>
          </cell>
          <cell r="Q106">
            <v>-3.6170371089556768</v>
          </cell>
          <cell r="R106">
            <v>0.19930835329724703</v>
          </cell>
          <cell r="S106">
            <v>-0.76931533660805607</v>
          </cell>
          <cell r="T106">
            <v>-0.5072429115915551</v>
          </cell>
          <cell r="U106">
            <v>-0.27351311785089166</v>
          </cell>
          <cell r="V106">
            <v>1.6793295777804436</v>
          </cell>
          <cell r="W106">
            <v>1.7901478064756819</v>
          </cell>
          <cell r="X106">
            <v>2.5326436147058149</v>
          </cell>
          <cell r="Y106">
            <v>0.56453978783687753</v>
          </cell>
          <cell r="Z106">
            <v>0.4490723065682809</v>
          </cell>
          <cell r="AA106">
            <v>1.2053787593582137</v>
          </cell>
          <cell r="AB106">
            <v>-1.4440677002409212</v>
          </cell>
          <cell r="AC106">
            <v>-0.19020089210745522</v>
          </cell>
          <cell r="AD106">
            <v>4.6236032015485575</v>
          </cell>
          <cell r="AE106">
            <v>1.7829851998807231</v>
          </cell>
          <cell r="AF106">
            <v>1.5613743957849644</v>
          </cell>
          <cell r="AG106">
            <v>1.3655737383500763</v>
          </cell>
          <cell r="AH106">
            <v>1.3753161896812998</v>
          </cell>
        </row>
        <row r="107">
          <cell r="B107" t="str">
            <v>GCR</v>
          </cell>
          <cell r="C107" t="str">
            <v/>
          </cell>
          <cell r="D107">
            <v>0.4735191084955096</v>
          </cell>
          <cell r="E107">
            <v>1.0659137704066735</v>
          </cell>
          <cell r="F107">
            <v>1.0040867113551513</v>
          </cell>
          <cell r="G107">
            <v>0.75645149756153651</v>
          </cell>
          <cell r="H107">
            <v>1.3093407022826973</v>
          </cell>
          <cell r="I107">
            <v>1.1974134009047872</v>
          </cell>
          <cell r="J107">
            <v>0.86920787049553527</v>
          </cell>
          <cell r="K107">
            <v>0.27713673585964094</v>
          </cell>
          <cell r="L107">
            <v>-0.11891689488789729</v>
          </cell>
          <cell r="M107">
            <v>0.28379366155761376</v>
          </cell>
          <cell r="N107">
            <v>0.48045044441565987</v>
          </cell>
          <cell r="O107">
            <v>0.38745160247640142</v>
          </cell>
          <cell r="P107">
            <v>-0.35590863248993804</v>
          </cell>
          <cell r="Q107">
            <v>-0.88452402495064653</v>
          </cell>
          <cell r="R107">
            <v>-1.3620063323984741</v>
          </cell>
          <cell r="S107">
            <v>-0.20660222954470914</v>
          </cell>
          <cell r="T107">
            <v>-0.64273185424392798</v>
          </cell>
          <cell r="U107">
            <v>-0.16379372658761623</v>
          </cell>
          <cell r="V107">
            <v>0.93960973305135276</v>
          </cell>
          <cell r="W107">
            <v>0.33405978516592755</v>
          </cell>
          <cell r="X107">
            <v>0.64214154980307803</v>
          </cell>
          <cell r="Y107">
            <v>0.34686232222430891</v>
          </cell>
          <cell r="Z107">
            <v>0.41316026890387492</v>
          </cell>
          <cell r="AA107">
            <v>0.99210650403178935</v>
          </cell>
          <cell r="AB107">
            <v>0.72640482035527953</v>
          </cell>
          <cell r="AC107">
            <v>-2.6122719758226436E-2</v>
          </cell>
          <cell r="AD107">
            <v>0.19460069266382657</v>
          </cell>
          <cell r="AE107">
            <v>0.2226644431145417</v>
          </cell>
          <cell r="AF107">
            <v>0.47639199676025357</v>
          </cell>
          <cell r="AG107">
            <v>0.55238060494749042</v>
          </cell>
          <cell r="AH107">
            <v>0.5508687795422208</v>
          </cell>
        </row>
        <row r="108">
          <cell r="B108" t="str">
            <v>SCR</v>
          </cell>
          <cell r="C108" t="str">
            <v/>
          </cell>
          <cell r="D108">
            <v>9.8656080083678141E-2</v>
          </cell>
          <cell r="E108">
            <v>0.59367892296534608</v>
          </cell>
          <cell r="F108">
            <v>0.48144046424651255</v>
          </cell>
          <cell r="G108">
            <v>-0.86371298694677012</v>
          </cell>
          <cell r="H108">
            <v>0.5816668699436951</v>
          </cell>
          <cell r="I108">
            <v>-0.45861409360954286</v>
          </cell>
          <cell r="J108">
            <v>0.16014444302772018</v>
          </cell>
          <cell r="K108">
            <v>0.49852561524838118</v>
          </cell>
          <cell r="L108">
            <v>-0.45731241142746532</v>
          </cell>
          <cell r="M108">
            <v>0.30482136578987962</v>
          </cell>
          <cell r="N108">
            <v>0.63658970384438696</v>
          </cell>
          <cell r="O108">
            <v>-0.33181963422228522</v>
          </cell>
          <cell r="P108">
            <v>-0.85712268689585269</v>
          </cell>
          <cell r="Q108">
            <v>-0.47530969131854844</v>
          </cell>
          <cell r="R108">
            <v>0.35583455193122798</v>
          </cell>
          <cell r="S108">
            <v>0.47246846840594159</v>
          </cell>
          <cell r="T108">
            <v>0.16485582776084778</v>
          </cell>
          <cell r="U108">
            <v>-0.32900404198630157</v>
          </cell>
          <cell r="V108">
            <v>2.8048169650017338</v>
          </cell>
          <cell r="W108">
            <v>1.0994818292956643</v>
          </cell>
          <cell r="X108">
            <v>0.35802869058488029</v>
          </cell>
          <cell r="Y108">
            <v>-0.27703720801077414</v>
          </cell>
          <cell r="Z108">
            <v>-0.8772995167629436</v>
          </cell>
          <cell r="AA108">
            <v>0.22582468342194861</v>
          </cell>
          <cell r="AB108">
            <v>0.74836238049607873</v>
          </cell>
          <cell r="AC108">
            <v>0</v>
          </cell>
          <cell r="AD108">
            <v>0</v>
          </cell>
          <cell r="AE108">
            <v>0</v>
          </cell>
          <cell r="AF108">
            <v>0</v>
          </cell>
          <cell r="AG108">
            <v>0</v>
          </cell>
          <cell r="AH108">
            <v>0</v>
          </cell>
        </row>
        <row r="109">
          <cell r="C109"/>
          <cell r="D109"/>
          <cell r="E109"/>
          <cell r="F109">
            <v>0.5</v>
          </cell>
          <cell r="G109">
            <v>-0.9</v>
          </cell>
          <cell r="H109">
            <v>0.6</v>
          </cell>
          <cell r="I109">
            <v>-0.5</v>
          </cell>
          <cell r="J109">
            <v>0.2</v>
          </cell>
          <cell r="K109">
            <v>0.5</v>
          </cell>
          <cell r="L109">
            <v>-0.5</v>
          </cell>
          <cell r="M109">
            <v>0.3</v>
          </cell>
          <cell r="N109">
            <v>0.6</v>
          </cell>
          <cell r="O109">
            <v>-0.3</v>
          </cell>
          <cell r="P109">
            <v>-0.9</v>
          </cell>
          <cell r="Q109">
            <v>-0.5</v>
          </cell>
          <cell r="R109">
            <v>0.4</v>
          </cell>
          <cell r="S109">
            <v>0.5</v>
          </cell>
          <cell r="T109">
            <v>0.2</v>
          </cell>
          <cell r="U109">
            <v>-0.3</v>
          </cell>
          <cell r="V109">
            <v>2.8</v>
          </cell>
          <cell r="W109">
            <v>1.1000000000000001</v>
          </cell>
          <cell r="X109">
            <v>0.4</v>
          </cell>
          <cell r="Y109">
            <v>-0.3</v>
          </cell>
          <cell r="Z109">
            <v>-0.9</v>
          </cell>
          <cell r="AA109">
            <v>0.2</v>
          </cell>
          <cell r="AB109">
            <v>0.7</v>
          </cell>
          <cell r="AC109">
            <v>0</v>
          </cell>
          <cell r="AD109">
            <v>0</v>
          </cell>
          <cell r="AE109">
            <v>0</v>
          </cell>
          <cell r="AF109">
            <v>0</v>
          </cell>
          <cell r="AG109">
            <v>0</v>
          </cell>
          <cell r="AH109">
            <v>0</v>
          </cell>
        </row>
        <row r="111">
          <cell r="B111" t="str">
            <v>YER-Statr</v>
          </cell>
          <cell r="C111">
            <v>85089.207725068205</v>
          </cell>
          <cell r="D111">
            <v>92083.885136211815</v>
          </cell>
        </row>
        <row r="112">
          <cell r="B112" t="str">
            <v>YER</v>
          </cell>
          <cell r="C112">
            <v>94101.365946699996</v>
          </cell>
          <cell r="D112">
            <v>101037.4823418</v>
          </cell>
          <cell r="Q112" t="str">
            <v>Choose confidence intervals to be used here</v>
          </cell>
          <cell r="R112"/>
          <cell r="S112"/>
          <cell r="T112"/>
        </row>
        <row r="113">
          <cell r="B113" t="str">
            <v>Statr</v>
          </cell>
          <cell r="C113">
            <v>9012.1582216317911</v>
          </cell>
          <cell r="D113">
            <v>8953.5972055881866</v>
          </cell>
          <cell r="Q113" t="str">
            <v>Spring CI (SPU)</v>
          </cell>
          <cell r="R113"/>
        </row>
        <row r="114">
          <cell r="D114">
            <v>6994.6774111436098</v>
          </cell>
        </row>
        <row r="115">
          <cell r="B115" t="str">
            <v>YER</v>
          </cell>
          <cell r="D115">
            <v>6936.1163951000053</v>
          </cell>
          <cell r="Q115"/>
          <cell r="R115"/>
          <cell r="S115">
            <v>0.60109074561349729</v>
          </cell>
          <cell r="T115">
            <v>0.12780748411662657</v>
          </cell>
          <cell r="U115">
            <v>1.2268535578433104</v>
          </cell>
          <cell r="V115">
            <v>8.640445800231511</v>
          </cell>
          <cell r="W115">
            <v>25.176402111410567</v>
          </cell>
          <cell r="X115">
            <v>1.9937602785647046</v>
          </cell>
          <cell r="Y115">
            <v>9.1294400155628619</v>
          </cell>
          <cell r="Z115">
            <v>8.51639559334747</v>
          </cell>
          <cell r="AA115">
            <v>5.5652012763084846</v>
          </cell>
          <cell r="AB115">
            <v>4.3303384215641403</v>
          </cell>
          <cell r="AC115">
            <v>5.4166427107916526</v>
          </cell>
          <cell r="AD115">
            <v>6.2199553299057797</v>
          </cell>
          <cell r="AE115">
            <v>6.0046075889599315</v>
          </cell>
          <cell r="AF115">
            <v>6.1083711340106372</v>
          </cell>
          <cell r="AG115">
            <v>6.7440458688873717</v>
          </cell>
          <cell r="AH115">
            <v>0</v>
          </cell>
        </row>
        <row r="116">
          <cell r="C116">
            <v>0.1</v>
          </cell>
          <cell r="Q116"/>
          <cell r="R116"/>
          <cell r="S116">
            <v>0.12282839365003384</v>
          </cell>
          <cell r="T116">
            <v>-0.35045486784683688</v>
          </cell>
          <cell r="U116">
            <v>0.74859120587984695</v>
          </cell>
          <cell r="V116">
            <v>8.1621834482680473</v>
          </cell>
          <cell r="W116">
            <v>24.589982187932609</v>
          </cell>
          <cell r="X116">
            <v>1.5436439951950605</v>
          </cell>
          <cell r="Y116">
            <v>7.9123275082747728</v>
          </cell>
          <cell r="Z116">
            <v>6.4859542703095947</v>
          </cell>
          <cell r="AA116">
            <v>3.362476970020313</v>
          </cell>
          <cell r="AB116">
            <v>1.140748810839904</v>
          </cell>
          <cell r="AC116">
            <v>1.8711117198781975</v>
          </cell>
          <cell r="AD116">
            <v>2.276833819819482</v>
          </cell>
          <cell r="AE116"/>
          <cell r="AF116"/>
          <cell r="AG116"/>
          <cell r="AH116"/>
        </row>
        <row r="117">
          <cell r="C117">
            <v>0.2</v>
          </cell>
          <cell r="Q117"/>
          <cell r="R117"/>
          <cell r="S117">
            <v>0.28700603653671281</v>
          </cell>
          <cell r="T117">
            <v>-0.18627722496015792</v>
          </cell>
          <cell r="U117">
            <v>0.91276884876652598</v>
          </cell>
          <cell r="V117">
            <v>8.3263610911547268</v>
          </cell>
          <cell r="W117">
            <v>24.791288103782229</v>
          </cell>
          <cell r="X117">
            <v>1.6981596707968611</v>
          </cell>
          <cell r="Y117">
            <v>8.3301372349950569</v>
          </cell>
          <cell r="Z117">
            <v>7.1829630753462377</v>
          </cell>
          <cell r="AA117">
            <v>4.1186269848624057</v>
          </cell>
          <cell r="AB117">
            <v>2.2356694164755111</v>
          </cell>
          <cell r="AC117">
            <v>3.0882196910159956</v>
          </cell>
          <cell r="AD117">
            <v>3.6304264504833865</v>
          </cell>
          <cell r="AE117"/>
          <cell r="AF117"/>
          <cell r="AG117"/>
          <cell r="AH117"/>
        </row>
        <row r="118">
          <cell r="C118">
            <v>0.3</v>
          </cell>
          <cell r="Q118"/>
          <cell r="R118"/>
          <cell r="S118">
            <v>0.40538966785622821</v>
          </cell>
          <cell r="T118">
            <v>-6.7893593640642486E-2</v>
          </cell>
          <cell r="U118">
            <v>1.0311524800860414</v>
          </cell>
          <cell r="V118">
            <v>8.4447447224742422</v>
          </cell>
          <cell r="W118">
            <v>24.936443832085796</v>
          </cell>
          <cell r="X118">
            <v>1.8095763439315535</v>
          </cell>
          <cell r="Y118">
            <v>8.631407443167685</v>
          </cell>
          <cell r="Z118">
            <v>7.6855554621724291</v>
          </cell>
          <cell r="AA118">
            <v>4.6638643448670152</v>
          </cell>
          <cell r="AB118">
            <v>3.0251842068125532</v>
          </cell>
          <cell r="AC118">
            <v>3.9658401684318716</v>
          </cell>
          <cell r="AD118">
            <v>4.6064619698624405</v>
          </cell>
          <cell r="AE118"/>
          <cell r="AF118"/>
          <cell r="AG118"/>
          <cell r="AH118"/>
        </row>
        <row r="119">
          <cell r="C119">
            <v>0.4</v>
          </cell>
          <cell r="Q119"/>
          <cell r="R119"/>
          <cell r="S119">
            <v>0.50654411583557835</v>
          </cell>
          <cell r="T119">
            <v>3.3260854338707638E-2</v>
          </cell>
          <cell r="U119">
            <v>1.1323069280653915</v>
          </cell>
          <cell r="V119">
            <v>8.5458991704535929</v>
          </cell>
          <cell r="W119">
            <v>25.060474049810392</v>
          </cell>
          <cell r="X119">
            <v>1.9047777830242367</v>
          </cell>
          <cell r="Y119">
            <v>8.8888317277638826</v>
          </cell>
          <cell r="Z119">
            <v>8.11500212537549</v>
          </cell>
          <cell r="AA119">
            <v>5.1297495652665059</v>
          </cell>
          <cell r="AB119">
            <v>3.6997954845535377</v>
          </cell>
          <cell r="AC119">
            <v>4.7157345071920496</v>
          </cell>
          <cell r="AD119">
            <v>5.4404483332690088</v>
          </cell>
          <cell r="AE119"/>
          <cell r="AF119"/>
          <cell r="AG119"/>
          <cell r="AH119"/>
        </row>
        <row r="120">
          <cell r="C120">
            <v>0.5</v>
          </cell>
          <cell r="Q120"/>
          <cell r="R120"/>
          <cell r="S120">
            <v>0.60109074561349729</v>
          </cell>
          <cell r="T120">
            <v>0.12780748411662657</v>
          </cell>
          <cell r="U120">
            <v>1.2268535578433104</v>
          </cell>
          <cell r="V120">
            <v>8.640445800231511</v>
          </cell>
          <cell r="W120">
            <v>25.176402111410567</v>
          </cell>
          <cell r="X120">
            <v>1.9937602785647046</v>
          </cell>
          <cell r="Y120">
            <v>9.1294400155628619</v>
          </cell>
          <cell r="Z120">
            <v>8.51639559334747</v>
          </cell>
          <cell r="AA120">
            <v>5.5652012763084846</v>
          </cell>
          <cell r="AB120">
            <v>4.3303384215641403</v>
          </cell>
          <cell r="AC120">
            <v>5.4166427107916526</v>
          </cell>
          <cell r="AD120">
            <v>6.2199553299057797</v>
          </cell>
          <cell r="AE120"/>
          <cell r="AF120"/>
          <cell r="AG120"/>
          <cell r="AH120"/>
        </row>
        <row r="121">
          <cell r="C121">
            <v>0.6</v>
          </cell>
          <cell r="Q121"/>
          <cell r="R121"/>
          <cell r="S121">
            <v>0.69563737539141624</v>
          </cell>
          <cell r="T121">
            <v>0.22235411389454551</v>
          </cell>
          <cell r="U121">
            <v>1.3214001876212293</v>
          </cell>
          <cell r="V121">
            <v>8.734992430009429</v>
          </cell>
          <cell r="W121">
            <v>25.292330173010743</v>
          </cell>
          <cell r="X121">
            <v>2.0827427741051725</v>
          </cell>
          <cell r="Y121">
            <v>9.3700483033618411</v>
          </cell>
          <cell r="Z121">
            <v>8.9177890613194499</v>
          </cell>
          <cell r="AA121">
            <v>6.0006529873504633</v>
          </cell>
          <cell r="AB121">
            <v>4.9608813585747429</v>
          </cell>
          <cell r="AC121">
            <v>6.1175509143912556</v>
          </cell>
          <cell r="AD121">
            <v>6.9994623265425506</v>
          </cell>
          <cell r="AE121"/>
          <cell r="AF121"/>
          <cell r="AG121"/>
          <cell r="AH121"/>
        </row>
        <row r="122">
          <cell r="C122">
            <v>0.7</v>
          </cell>
          <cell r="Q122"/>
          <cell r="R122"/>
          <cell r="S122">
            <v>0.79679182337076626</v>
          </cell>
          <cell r="T122">
            <v>0.32350856187389554</v>
          </cell>
          <cell r="U122">
            <v>1.4225546356005794</v>
          </cell>
          <cell r="V122">
            <v>8.8361468779887797</v>
          </cell>
          <cell r="W122">
            <v>25.416360390735338</v>
          </cell>
          <cell r="X122">
            <v>2.1779442131978555</v>
          </cell>
          <cell r="Y122">
            <v>9.6274725879580387</v>
          </cell>
          <cell r="Z122">
            <v>9.3472357245225108</v>
          </cell>
          <cell r="AA122">
            <v>6.4665382077499531</v>
          </cell>
          <cell r="AB122">
            <v>5.6354926363157265</v>
          </cell>
          <cell r="AC122">
            <v>6.8674452531514332</v>
          </cell>
          <cell r="AD122">
            <v>7.833448689949118</v>
          </cell>
          <cell r="AE122"/>
          <cell r="AF122"/>
          <cell r="AG122"/>
          <cell r="AH122"/>
        </row>
        <row r="123">
          <cell r="C123">
            <v>0.8</v>
          </cell>
          <cell r="Q123"/>
          <cell r="R123"/>
          <cell r="S123">
            <v>0.91517545469028183</v>
          </cell>
          <cell r="T123">
            <v>0.44189219319341111</v>
          </cell>
          <cell r="U123">
            <v>1.5409382669200951</v>
          </cell>
          <cell r="V123">
            <v>8.9545305093082952</v>
          </cell>
          <cell r="W123">
            <v>25.561516119038906</v>
          </cell>
          <cell r="X123">
            <v>2.2893608863325481</v>
          </cell>
          <cell r="Y123">
            <v>9.9287427961306687</v>
          </cell>
          <cell r="Z123">
            <v>9.8498281113487032</v>
          </cell>
          <cell r="AA123">
            <v>7.0117755677545635</v>
          </cell>
          <cell r="AB123">
            <v>6.4250074266527708</v>
          </cell>
          <cell r="AC123">
            <v>7.7450657305673101</v>
          </cell>
          <cell r="AD123">
            <v>8.8094842093281738</v>
          </cell>
          <cell r="AE123"/>
          <cell r="AF123"/>
          <cell r="AG123"/>
          <cell r="AH123"/>
        </row>
        <row r="124">
          <cell r="C124">
            <v>0.9</v>
          </cell>
          <cell r="Q124"/>
          <cell r="R124"/>
          <cell r="S124">
            <v>1.0793530975769607</v>
          </cell>
          <cell r="T124">
            <v>0.60606983608009002</v>
          </cell>
          <cell r="U124">
            <v>1.7051159098067739</v>
          </cell>
          <cell r="V124">
            <v>9.1187081521949747</v>
          </cell>
          <cell r="W124">
            <v>25.762822034888526</v>
          </cell>
          <cell r="X124">
            <v>2.4438765619343488</v>
          </cell>
          <cell r="Y124">
            <v>10.346552522850951</v>
          </cell>
          <cell r="Z124">
            <v>10.546836916385345</v>
          </cell>
          <cell r="AA124">
            <v>7.7679255825966562</v>
          </cell>
          <cell r="AB124">
            <v>7.5199280322883766</v>
          </cell>
          <cell r="AC124">
            <v>8.9621737017051082</v>
          </cell>
          <cell r="AD124">
            <v>10.163076839992078</v>
          </cell>
          <cell r="AE124"/>
          <cell r="AF124"/>
          <cell r="AG124"/>
          <cell r="AH124"/>
        </row>
        <row r="125">
          <cell r="Q125"/>
          <cell r="R125"/>
          <cell r="S125">
            <v>0.37319009614741794</v>
          </cell>
          <cell r="T125">
            <v>0.37319009614741794</v>
          </cell>
          <cell r="U125">
            <v>0.37319009614741794</v>
          </cell>
          <cell r="V125">
            <v>0.37319009614741794</v>
          </cell>
          <cell r="W125">
            <v>0.45758589762929747</v>
          </cell>
          <cell r="X125">
            <v>0.35122760212802306</v>
          </cell>
          <cell r="Y125">
            <v>0.94971793567344409</v>
          </cell>
          <cell r="Z125">
            <v>1.5843617827231411</v>
          </cell>
          <cell r="AA125">
            <v>1.7187949088510652</v>
          </cell>
          <cell r="AB125">
            <v>2.4888499975175069</v>
          </cell>
          <cell r="AC125">
            <v>2.7665925322378793</v>
          </cell>
          <cell r="AD125">
            <v>3.0768340627875181</v>
          </cell>
          <cell r="AE125"/>
          <cell r="AF125"/>
          <cell r="AG125"/>
          <cell r="AH125"/>
        </row>
        <row r="126">
          <cell r="Q126"/>
          <cell r="R126"/>
          <cell r="S126">
            <v>0.12282839365003384</v>
          </cell>
          <cell r="T126">
            <v>-0.35045486784683688</v>
          </cell>
          <cell r="U126">
            <v>0.74859120587984695</v>
          </cell>
          <cell r="V126">
            <v>8.1621834482680473</v>
          </cell>
          <cell r="W126">
            <v>24.589982187932609</v>
          </cell>
          <cell r="X126">
            <v>1.5436439951950605</v>
          </cell>
          <cell r="Y126">
            <v>7.9123275082747728</v>
          </cell>
          <cell r="Z126">
            <v>6.4859542703095947</v>
          </cell>
          <cell r="AA126">
            <v>3.362476970020313</v>
          </cell>
          <cell r="AB126">
            <v>1.140748810839904</v>
          </cell>
          <cell r="AC126">
            <v>1.8711117198781975</v>
          </cell>
          <cell r="AD126">
            <v>2.276833819819482</v>
          </cell>
          <cell r="AE126"/>
          <cell r="AF126"/>
          <cell r="AG126"/>
          <cell r="AH126"/>
        </row>
        <row r="127">
          <cell r="Q127"/>
          <cell r="R127"/>
          <cell r="S127">
            <v>0.16417764288667896</v>
          </cell>
          <cell r="T127">
            <v>0.16417764288667896</v>
          </cell>
          <cell r="U127">
            <v>0.16417764288667902</v>
          </cell>
          <cell r="V127">
            <v>0.16417764288667946</v>
          </cell>
          <cell r="W127">
            <v>0.20130591584961977</v>
          </cell>
          <cell r="X127">
            <v>0.15451567560180068</v>
          </cell>
          <cell r="Y127">
            <v>0.41780972672028405</v>
          </cell>
          <cell r="Z127">
            <v>0.69700880503664298</v>
          </cell>
          <cell r="AA127">
            <v>0.75615001484209277</v>
          </cell>
          <cell r="AB127">
            <v>1.0949206056356071</v>
          </cell>
          <cell r="AC127">
            <v>1.2171079711377981</v>
          </cell>
          <cell r="AD127">
            <v>1.3535926306639046</v>
          </cell>
          <cell r="AE127"/>
          <cell r="AF127"/>
          <cell r="AG127"/>
          <cell r="AH127"/>
        </row>
        <row r="128">
          <cell r="Q128"/>
          <cell r="R128"/>
          <cell r="S128">
            <v>0.1183836313195154</v>
          </cell>
          <cell r="T128">
            <v>0.11838363131951543</v>
          </cell>
          <cell r="U128">
            <v>0.11838363131951546</v>
          </cell>
          <cell r="V128">
            <v>0.11838363131951546</v>
          </cell>
          <cell r="W128">
            <v>0.1451557283035676</v>
          </cell>
          <cell r="X128">
            <v>0.11141667313469239</v>
          </cell>
          <cell r="Y128">
            <v>0.30127020817262817</v>
          </cell>
          <cell r="Z128">
            <v>0.50259238682619145</v>
          </cell>
          <cell r="AA128">
            <v>0.54523736000460943</v>
          </cell>
          <cell r="AB128">
            <v>0.78951479033704208</v>
          </cell>
          <cell r="AC128">
            <v>0.87762047741587601</v>
          </cell>
          <cell r="AD128">
            <v>0.97603551937905397</v>
          </cell>
          <cell r="AE128"/>
          <cell r="AF128"/>
          <cell r="AG128"/>
          <cell r="AH128"/>
        </row>
        <row r="129">
          <cell r="Q129"/>
          <cell r="R129"/>
          <cell r="S129">
            <v>0.10115444797935014</v>
          </cell>
          <cell r="T129">
            <v>0.10115444797935012</v>
          </cell>
          <cell r="U129">
            <v>0.10115444797935003</v>
          </cell>
          <cell r="V129">
            <v>0.10115444797935069</v>
          </cell>
          <cell r="W129">
            <v>0.1240302177245951</v>
          </cell>
          <cell r="X129">
            <v>9.5201439092683193E-2</v>
          </cell>
          <cell r="Y129">
            <v>0.25742428459619759</v>
          </cell>
          <cell r="Z129">
            <v>0.42944666320306091</v>
          </cell>
          <cell r="AA129">
            <v>0.46588522039949076</v>
          </cell>
          <cell r="AB129">
            <v>0.67461127774098451</v>
          </cell>
          <cell r="AC129">
            <v>0.74989433876017797</v>
          </cell>
          <cell r="AD129">
            <v>0.83398636340656829</v>
          </cell>
          <cell r="AE129"/>
          <cell r="AF129"/>
          <cell r="AG129"/>
          <cell r="AH129"/>
        </row>
        <row r="130">
          <cell r="Q130"/>
          <cell r="R130"/>
          <cell r="S130">
            <v>0.60109074561349729</v>
          </cell>
          <cell r="T130">
            <v>0.12780748411662657</v>
          </cell>
          <cell r="U130">
            <v>1.2268535578433104</v>
          </cell>
          <cell r="V130">
            <v>8.640445800231511</v>
          </cell>
          <cell r="W130">
            <v>25.176402111410567</v>
          </cell>
          <cell r="X130">
            <v>1.9937602785647046</v>
          </cell>
          <cell r="Y130">
            <v>9.1294400155628619</v>
          </cell>
          <cell r="Z130">
            <v>8.51639559334747</v>
          </cell>
          <cell r="AA130">
            <v>5.5652012763084846</v>
          </cell>
          <cell r="AB130">
            <v>4.3303384215641403</v>
          </cell>
          <cell r="AC130">
            <v>5.4166427107916526</v>
          </cell>
          <cell r="AD130">
            <v>6.2199553299057797</v>
          </cell>
          <cell r="AE130"/>
          <cell r="AF130"/>
          <cell r="AG130"/>
          <cell r="AH130"/>
        </row>
        <row r="131">
          <cell r="Q131"/>
          <cell r="R131"/>
          <cell r="S131">
            <v>0.18909325955583789</v>
          </cell>
          <cell r="T131">
            <v>0.18909325955583789</v>
          </cell>
          <cell r="U131">
            <v>0.18909325955583789</v>
          </cell>
          <cell r="V131">
            <v>0.18909325955583611</v>
          </cell>
          <cell r="W131">
            <v>0.23185612320035176</v>
          </cell>
          <cell r="X131">
            <v>0.17796499108093577</v>
          </cell>
          <cell r="Y131">
            <v>0.4812165755979585</v>
          </cell>
          <cell r="Z131">
            <v>0.80278693594395989</v>
          </cell>
          <cell r="AA131">
            <v>0.87090342208395732</v>
          </cell>
          <cell r="AB131">
            <v>1.2610858740212052</v>
          </cell>
          <cell r="AC131">
            <v>1.4018164071992061</v>
          </cell>
          <cell r="AD131">
            <v>1.5590139932735418</v>
          </cell>
          <cell r="AE131"/>
          <cell r="AF131"/>
          <cell r="AG131"/>
          <cell r="AH131"/>
        </row>
        <row r="132">
          <cell r="Q132"/>
          <cell r="R132"/>
          <cell r="S132">
            <v>0.10115444797935003</v>
          </cell>
          <cell r="T132">
            <v>0.10115444797935003</v>
          </cell>
          <cell r="U132">
            <v>0.10115444797935003</v>
          </cell>
          <cell r="V132">
            <v>0.10115444797935069</v>
          </cell>
          <cell r="W132">
            <v>0.1240302177245951</v>
          </cell>
          <cell r="X132">
            <v>9.5201439092682971E-2</v>
          </cell>
          <cell r="Y132">
            <v>0.25742428459619759</v>
          </cell>
          <cell r="Z132">
            <v>0.42944666320306091</v>
          </cell>
          <cell r="AA132">
            <v>0.46588522039948987</v>
          </cell>
          <cell r="AB132">
            <v>0.67461127774098362</v>
          </cell>
          <cell r="AC132">
            <v>0.74989433876017753</v>
          </cell>
          <cell r="AD132">
            <v>0.8339863634065674</v>
          </cell>
          <cell r="AE132"/>
          <cell r="AF132"/>
          <cell r="AG132"/>
          <cell r="AH132"/>
        </row>
        <row r="133">
          <cell r="Q133"/>
          <cell r="R133"/>
          <cell r="S133">
            <v>0.11838363131951557</v>
          </cell>
          <cell r="T133">
            <v>0.11838363131951557</v>
          </cell>
          <cell r="U133">
            <v>0.11838363131951568</v>
          </cell>
          <cell r="V133">
            <v>0.11838363131951546</v>
          </cell>
          <cell r="W133">
            <v>0.1451557283035676</v>
          </cell>
          <cell r="X133">
            <v>0.11141667313469261</v>
          </cell>
          <cell r="Y133">
            <v>0.30127020817262995</v>
          </cell>
          <cell r="Z133">
            <v>0.50259238682619234</v>
          </cell>
          <cell r="AA133">
            <v>0.54523736000461032</v>
          </cell>
          <cell r="AB133">
            <v>0.7895147903370443</v>
          </cell>
          <cell r="AC133">
            <v>0.8776204774158769</v>
          </cell>
          <cell r="AD133">
            <v>0.97603551937905575</v>
          </cell>
          <cell r="AE133"/>
          <cell r="AF133"/>
          <cell r="AG133"/>
          <cell r="AH133"/>
        </row>
        <row r="134">
          <cell r="Q134"/>
          <cell r="R134"/>
          <cell r="S134">
            <v>0.16417764288667891</v>
          </cell>
          <cell r="T134">
            <v>0.16417764288667891</v>
          </cell>
          <cell r="U134">
            <v>0.1641776428866788</v>
          </cell>
          <cell r="V134">
            <v>0.16417764288667946</v>
          </cell>
          <cell r="W134">
            <v>0.20130591584961977</v>
          </cell>
          <cell r="X134">
            <v>0.15451567560180068</v>
          </cell>
          <cell r="Y134">
            <v>0.41780972672028227</v>
          </cell>
          <cell r="Z134">
            <v>0.69700880503664209</v>
          </cell>
          <cell r="AA134">
            <v>0.75615001484209277</v>
          </cell>
          <cell r="AB134">
            <v>1.0949206056356058</v>
          </cell>
          <cell r="AC134">
            <v>1.2171079711377981</v>
          </cell>
          <cell r="AD134">
            <v>1.3535926306639041</v>
          </cell>
          <cell r="AE134"/>
          <cell r="AF134"/>
          <cell r="AG134"/>
          <cell r="AH134"/>
        </row>
        <row r="138">
          <cell r="Q138"/>
          <cell r="R138"/>
          <cell r="S138"/>
          <cell r="T138"/>
          <cell r="U138"/>
          <cell r="V138"/>
          <cell r="W138"/>
          <cell r="X138"/>
          <cell r="Y138"/>
        </row>
        <row r="139">
          <cell r="Q139"/>
          <cell r="R139"/>
          <cell r="S139"/>
          <cell r="T139"/>
          <cell r="U139"/>
          <cell r="V139"/>
          <cell r="W139"/>
          <cell r="X139"/>
          <cell r="Y139"/>
        </row>
        <row r="140">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cell r="AE140"/>
          <cell r="AF140"/>
          <cell r="AG140"/>
          <cell r="AH140"/>
        </row>
        <row r="143">
          <cell r="B143" t="str">
            <v>DWN</v>
          </cell>
          <cell r="C143" t="str">
            <v/>
          </cell>
          <cell r="D143">
            <v>21.266968325791847</v>
          </cell>
          <cell r="E143">
            <v>30.638474295190711</v>
          </cell>
          <cell r="F143">
            <v>31.355125357029511</v>
          </cell>
          <cell r="G143">
            <v>26.697269871949736</v>
          </cell>
          <cell r="H143">
            <v>21.376811594202906</v>
          </cell>
          <cell r="I143">
            <v>15.333857030636299</v>
          </cell>
          <cell r="J143">
            <v>19.370657948508384</v>
          </cell>
          <cell r="K143">
            <v>35.284719844802012</v>
          </cell>
          <cell r="L143">
            <v>23.964571910586251</v>
          </cell>
          <cell r="M143">
            <v>20.121121393576491</v>
          </cell>
          <cell r="N143">
            <v>10.508128929926919</v>
          </cell>
          <cell r="O143">
            <v>-14.94771375845807</v>
          </cell>
          <cell r="P143">
            <v>-35.95708775313404</v>
          </cell>
          <cell r="Q143">
            <v>-56.9828722002635</v>
          </cell>
          <cell r="R143">
            <v>-43.535331437322242</v>
          </cell>
          <cell r="S143">
            <v>-49.321968229368466</v>
          </cell>
          <cell r="T143">
            <v>-28.669724770642201</v>
          </cell>
          <cell r="U143">
            <v>-4.6087888531618386</v>
          </cell>
          <cell r="V143">
            <v>23.258426966292145</v>
          </cell>
          <cell r="W143">
            <v>36.00729261622606</v>
          </cell>
          <cell r="X143">
            <v>36.461126005361933</v>
          </cell>
          <cell r="Y143">
            <v>50.294695481335964</v>
          </cell>
          <cell r="Z143">
            <v>19.411764705882351</v>
          </cell>
          <cell r="AA143">
            <v>19.786535303776674</v>
          </cell>
          <cell r="AB143">
            <v>0</v>
          </cell>
          <cell r="AC143">
            <v>0</v>
          </cell>
          <cell r="AD143">
            <v>17.076459538044443</v>
          </cell>
          <cell r="AE143">
            <v>27.445911576640135</v>
          </cell>
          <cell r="AF143">
            <v>24.39549605940816</v>
          </cell>
          <cell r="AG143">
            <v>17.388394651616789</v>
          </cell>
          <cell r="AH143">
            <v>-100</v>
          </cell>
        </row>
        <row r="144">
          <cell r="B144" t="str">
            <v>IMPN</v>
          </cell>
          <cell r="C144" t="str">
            <v/>
          </cell>
          <cell r="D144">
            <v>42.48062015503875</v>
          </cell>
          <cell r="E144">
            <v>21.218715995647443</v>
          </cell>
          <cell r="F144">
            <v>5.5655296229802476</v>
          </cell>
          <cell r="G144">
            <v>27.465986394557817</v>
          </cell>
          <cell r="H144">
            <v>19.546364242828563</v>
          </cell>
          <cell r="I144">
            <v>22.767857142857139</v>
          </cell>
          <cell r="J144">
            <v>-7.2272727272727266</v>
          </cell>
          <cell r="K144">
            <v>-5.5365017148456648</v>
          </cell>
          <cell r="L144">
            <v>17.323651452282164</v>
          </cell>
          <cell r="M144">
            <v>26.215738284703804</v>
          </cell>
          <cell r="N144">
            <v>9.2469352014010511</v>
          </cell>
          <cell r="O144">
            <v>11.029176017954478</v>
          </cell>
          <cell r="P144">
            <v>12.099335835980373</v>
          </cell>
          <cell r="Q144">
            <v>-22.12776919113859</v>
          </cell>
          <cell r="R144">
            <v>-26.364538537876282</v>
          </cell>
          <cell r="S144">
            <v>-12.848158131177001</v>
          </cell>
          <cell r="T144">
            <v>-23.453608247422686</v>
          </cell>
          <cell r="U144">
            <v>12.996632996633007</v>
          </cell>
          <cell r="V144">
            <v>14.541120381406447</v>
          </cell>
          <cell r="W144">
            <v>-3.3818938605619131</v>
          </cell>
          <cell r="X144">
            <v>18.201400107700593</v>
          </cell>
          <cell r="Y144">
            <v>17.995444191343957</v>
          </cell>
          <cell r="Z144">
            <v>24.440154440154437</v>
          </cell>
          <cell r="AA144">
            <v>-8.4083152342538057</v>
          </cell>
          <cell r="AB144">
            <v>0</v>
          </cell>
          <cell r="AC144">
            <v>0</v>
          </cell>
          <cell r="AD144">
            <v>12.631517801092063</v>
          </cell>
          <cell r="AE144">
            <v>11.080918156043218</v>
          </cell>
          <cell r="AF144">
            <v>11.594238674883561</v>
          </cell>
          <cell r="AG144">
            <v>10.636742041704462</v>
          </cell>
          <cell r="AH144">
            <v>-100</v>
          </cell>
        </row>
        <row r="145">
          <cell r="B145" t="str">
            <v>HBN</v>
          </cell>
          <cell r="C145" t="str">
            <v/>
          </cell>
          <cell r="D145">
            <v>26.461655277145034</v>
          </cell>
          <cell r="E145">
            <v>28.039627739417593</v>
          </cell>
          <cell r="F145">
            <v>24.618991793669398</v>
          </cell>
          <cell r="G145">
            <v>26.867356538099706</v>
          </cell>
          <cell r="H145">
            <v>20.96989470562065</v>
          </cell>
          <cell r="I145">
            <v>16.967022189530457</v>
          </cell>
          <cell r="J145">
            <v>13.237606120951684</v>
          </cell>
          <cell r="K145">
            <v>27.573121066271746</v>
          </cell>
          <cell r="L145">
            <v>23.035623594282818</v>
          </cell>
          <cell r="M145">
            <v>20.934072414199779</v>
          </cell>
          <cell r="N145">
            <v>10.332553149990243</v>
          </cell>
          <cell r="O145">
            <v>-11.366950987757985</v>
          </cell>
          <cell r="P145">
            <v>-27.658937920718031</v>
          </cell>
          <cell r="Q145">
            <v>-47.656465398400883</v>
          </cell>
          <cell r="R145">
            <v>-36.700026336581516</v>
          </cell>
          <cell r="S145">
            <v>-32.431870189307254</v>
          </cell>
          <cell r="T145">
            <v>-25.554187192118228</v>
          </cell>
          <cell r="U145">
            <v>6.2034739454094323</v>
          </cell>
          <cell r="V145">
            <v>17.562305295950154</v>
          </cell>
          <cell r="W145">
            <v>10.930771778734671</v>
          </cell>
          <cell r="X145">
            <v>26.336219767094661</v>
          </cell>
          <cell r="Y145">
            <v>33.538170645237543</v>
          </cell>
          <cell r="Z145">
            <v>21.716814159292031</v>
          </cell>
          <cell r="AA145">
            <v>6.5726334157335975</v>
          </cell>
          <cell r="AB145">
            <v>0</v>
          </cell>
          <cell r="AC145">
            <v>0</v>
          </cell>
          <cell r="AD145">
            <v>15.346939474546662</v>
          </cell>
          <cell r="AE145">
            <v>21.228219252900349</v>
          </cell>
          <cell r="AF145">
            <v>19.938915542644551</v>
          </cell>
          <cell r="AG145">
            <v>15.20143448844744</v>
          </cell>
          <cell r="AH145">
            <v>-100</v>
          </cell>
        </row>
        <row r="146">
          <cell r="B146" t="str">
            <v>RCN</v>
          </cell>
          <cell r="C146" t="str">
            <v/>
          </cell>
          <cell r="D146">
            <v>26.690712353471604</v>
          </cell>
          <cell r="E146">
            <v>30.676156583629897</v>
          </cell>
          <cell r="F146">
            <v>22.903050108932455</v>
          </cell>
          <cell r="G146">
            <v>23.199645468646125</v>
          </cell>
          <cell r="H146">
            <v>17.194244604316555</v>
          </cell>
          <cell r="I146">
            <v>13.98096992019644</v>
          </cell>
          <cell r="J146">
            <v>6.5302275481351924</v>
          </cell>
          <cell r="K146">
            <v>-1.3650151668351818</v>
          </cell>
          <cell r="L146">
            <v>14.274730907227063</v>
          </cell>
          <cell r="M146">
            <v>9.1500336398295588</v>
          </cell>
          <cell r="N146">
            <v>12.553934662009446</v>
          </cell>
          <cell r="O146">
            <v>19.441401971522442</v>
          </cell>
          <cell r="P146">
            <v>-1.8722298639767709</v>
          </cell>
          <cell r="Q146">
            <v>-31.142434389845029</v>
          </cell>
          <cell r="R146">
            <v>-32.458719746663654</v>
          </cell>
          <cell r="S146">
            <v>-3.8847957133288702</v>
          </cell>
          <cell r="T146">
            <v>14.930313588850176</v>
          </cell>
          <cell r="U146">
            <v>17.553433378808549</v>
          </cell>
          <cell r="V146">
            <v>12.108317214700204</v>
          </cell>
          <cell r="W146">
            <v>14.067172762824942</v>
          </cell>
          <cell r="X146">
            <v>16.46667338912977</v>
          </cell>
          <cell r="Y146">
            <v>17.601731601731597</v>
          </cell>
          <cell r="Z146">
            <v>18.795553265110797</v>
          </cell>
          <cell r="AA146">
            <v>19.441001487357457</v>
          </cell>
          <cell r="AB146">
            <v>0</v>
          </cell>
          <cell r="AC146">
            <v>0</v>
          </cell>
          <cell r="AD146">
            <v>5.5487254000065045</v>
          </cell>
          <cell r="AE146">
            <v>0.9699557145601112</v>
          </cell>
          <cell r="AF146">
            <v>2.6070685848497588</v>
          </cell>
          <cell r="AG146">
            <v>5.7304161951812649</v>
          </cell>
          <cell r="AH146">
            <v>-100</v>
          </cell>
        </row>
        <row r="147">
          <cell r="B147" t="str">
            <v>TCN</v>
          </cell>
          <cell r="C147" t="str">
            <v/>
          </cell>
          <cell r="D147">
            <v>28.412256267409465</v>
          </cell>
          <cell r="E147">
            <v>25.37960954446854</v>
          </cell>
          <cell r="F147">
            <v>31.833910034602077</v>
          </cell>
          <cell r="G147">
            <v>32.939632545931751</v>
          </cell>
          <cell r="H147">
            <v>22.309970384995069</v>
          </cell>
          <cell r="I147">
            <v>-3.2284100080710254</v>
          </cell>
          <cell r="J147">
            <v>18.098415346121776</v>
          </cell>
          <cell r="K147">
            <v>43.079096045197751</v>
          </cell>
          <cell r="L147">
            <v>20.236920039486673</v>
          </cell>
          <cell r="M147">
            <v>34.523809523809533</v>
          </cell>
          <cell r="N147">
            <v>38.754958803783943</v>
          </cell>
          <cell r="O147">
            <v>-21.20079173081152</v>
          </cell>
          <cell r="P147">
            <v>-48.758024002232773</v>
          </cell>
          <cell r="Q147">
            <v>-65.359477124183002</v>
          </cell>
          <cell r="R147">
            <v>-30.188679245283023</v>
          </cell>
          <cell r="S147">
            <v>-24.549549549549553</v>
          </cell>
          <cell r="T147">
            <v>2.3880597014925398</v>
          </cell>
          <cell r="U147">
            <v>41.690962099125372</v>
          </cell>
          <cell r="V147">
            <v>71.399176954732496</v>
          </cell>
          <cell r="W147">
            <v>9.3637454981992718</v>
          </cell>
          <cell r="X147">
            <v>25.795828759604824</v>
          </cell>
          <cell r="Y147">
            <v>-3.5776614310645716</v>
          </cell>
          <cell r="Z147">
            <v>25.429864253393664</v>
          </cell>
          <cell r="AA147">
            <v>7.2150072150072075</v>
          </cell>
          <cell r="AB147">
            <v>0</v>
          </cell>
          <cell r="AC147">
            <v>0</v>
          </cell>
          <cell r="AD147">
            <v>18.227702408748357</v>
          </cell>
          <cell r="AE147">
            <v>8.7788445263470969</v>
          </cell>
          <cell r="AF147">
            <v>9.5319744308433698</v>
          </cell>
          <cell r="AG147">
            <v>10.460178382649165</v>
          </cell>
          <cell r="AH147">
            <v>-100</v>
          </cell>
        </row>
        <row r="148">
          <cell r="B148" t="str">
            <v>OBN</v>
          </cell>
          <cell r="C148" t="str">
            <v/>
          </cell>
          <cell r="D148">
            <v>26.930539386883968</v>
          </cell>
          <cell r="E148">
            <v>29.929685111586668</v>
          </cell>
          <cell r="F148">
            <v>24.117647058823533</v>
          </cell>
          <cell r="G148">
            <v>24.606635071090043</v>
          </cell>
          <cell r="H148">
            <v>17.982656321314462</v>
          </cell>
          <cell r="I148">
            <v>11.231463571889112</v>
          </cell>
          <cell r="J148">
            <v>8.1381868768838359</v>
          </cell>
          <cell r="K148">
            <v>5.3816466552315534</v>
          </cell>
          <cell r="L148">
            <v>15.503560528992889</v>
          </cell>
          <cell r="M148">
            <v>14.593975691386296</v>
          </cell>
          <cell r="N148">
            <v>19.153024363999684</v>
          </cell>
          <cell r="O148">
            <v>7.5211249435593208</v>
          </cell>
          <cell r="P148">
            <v>-11.950326954226409</v>
          </cell>
          <cell r="Q148">
            <v>-35.422770320910267</v>
          </cell>
          <cell r="R148">
            <v>-32.306393753956527</v>
          </cell>
          <cell r="S148">
            <v>-5.3148379052369137</v>
          </cell>
          <cell r="T148">
            <v>14.238683127572017</v>
          </cell>
          <cell r="U148">
            <v>18.746397694524486</v>
          </cell>
          <cell r="V148">
            <v>15.604902317679903</v>
          </cell>
          <cell r="W148">
            <v>13.655925265036206</v>
          </cell>
          <cell r="X148">
            <v>17.251570003694127</v>
          </cell>
          <cell r="Y148">
            <v>15.689981096408312</v>
          </cell>
          <cell r="Z148">
            <v>19.294662309368181</v>
          </cell>
          <cell r="AA148">
            <v>18.473918502454055</v>
          </cell>
          <cell r="AB148">
            <v>0</v>
          </cell>
          <cell r="AC148">
            <v>0</v>
          </cell>
          <cell r="AD148">
            <v>6.4275876361211681</v>
          </cell>
          <cell r="AE148">
            <v>1.5712552384170797</v>
          </cell>
          <cell r="AF148">
            <v>3.1781382817938519</v>
          </cell>
          <cell r="AG148">
            <v>6.1444804843986844</v>
          </cell>
          <cell r="AH148">
            <v>-100</v>
          </cell>
        </row>
        <row r="149">
          <cell r="B149" t="str">
            <v>BCN</v>
          </cell>
          <cell r="C149" t="str">
            <v/>
          </cell>
          <cell r="D149">
            <v>26.693532911149486</v>
          </cell>
          <cell r="E149">
            <v>28.976067858224773</v>
          </cell>
          <cell r="F149">
            <v>24.368761009982375</v>
          </cell>
          <cell r="G149">
            <v>25.741265344664789</v>
          </cell>
          <cell r="H149">
            <v>19.495343947131261</v>
          </cell>
          <cell r="I149">
            <v>14.171694318753136</v>
          </cell>
          <cell r="J149">
            <v>10.816315296967026</v>
          </cell>
          <cell r="K149">
            <v>17.290880190741099</v>
          </cell>
          <cell r="L149">
            <v>19.900055054419184</v>
          </cell>
          <cell r="M149">
            <v>18.39149477253461</v>
          </cell>
          <cell r="N149">
            <v>13.756376980220164</v>
          </cell>
          <cell r="O149">
            <v>-3.6873852609493829</v>
          </cell>
          <cell r="P149">
            <v>-20.528809497876043</v>
          </cell>
          <cell r="Q149">
            <v>-41.504197361658392</v>
          </cell>
          <cell r="R149">
            <v>-34.260777881911906</v>
          </cell>
          <cell r="S149">
            <v>-16.929519736255905</v>
          </cell>
          <cell r="T149">
            <v>0.37541563874290418</v>
          </cell>
          <cell r="U149">
            <v>15.505449882453526</v>
          </cell>
          <cell r="V149">
            <v>16.069941715237302</v>
          </cell>
          <cell r="W149">
            <v>13.000159413358837</v>
          </cell>
          <cell r="X149">
            <v>19.397615856669258</v>
          </cell>
          <cell r="Y149">
            <v>20.151237667631605</v>
          </cell>
          <cell r="Z149">
            <v>19.96754843150752</v>
          </cell>
          <cell r="AA149">
            <v>15.119472109512678</v>
          </cell>
          <cell r="AB149">
            <v>0</v>
          </cell>
          <cell r="AC149">
            <v>0</v>
          </cell>
          <cell r="AD149">
            <v>8.8183939155632061</v>
          </cell>
          <cell r="AE149">
            <v>7.156359679158486</v>
          </cell>
          <cell r="AF149">
            <v>8.5657313473918695</v>
          </cell>
          <cell r="AG149">
            <v>9.3607330689770443</v>
          </cell>
          <cell r="AH149">
            <v>-100</v>
          </cell>
        </row>
        <row r="150">
          <cell r="B150" t="str">
            <v>PlanesN</v>
          </cell>
          <cell r="C150" t="str">
            <v/>
          </cell>
          <cell r="D150">
            <v>-63.245033112582782</v>
          </cell>
          <cell r="E150">
            <v>83.78378378378379</v>
          </cell>
          <cell r="F150">
            <v>43.137254901960787</v>
          </cell>
          <cell r="G150">
            <v>264.72602739726028</v>
          </cell>
          <cell r="H150">
            <v>-50.985915492957744</v>
          </cell>
          <cell r="I150">
            <v>56.321839080459782</v>
          </cell>
          <cell r="J150">
            <v>70.465686274509792</v>
          </cell>
          <cell r="K150">
            <v>17.972681524083399</v>
          </cell>
          <cell r="L150">
            <v>26.751980499695314</v>
          </cell>
          <cell r="M150">
            <v>66.15384615384616</v>
          </cell>
          <cell r="N150">
            <v>34.259259259259252</v>
          </cell>
          <cell r="O150">
            <v>-1.745689655172411</v>
          </cell>
          <cell r="P150">
            <v>-30.862031147181401</v>
          </cell>
          <cell r="Q150">
            <v>87.34137055837563</v>
          </cell>
          <cell r="R150">
            <v>-6.4352243861134584</v>
          </cell>
          <cell r="S150">
            <v>10.588235294117654</v>
          </cell>
          <cell r="T150">
            <v>45.008183306055649</v>
          </cell>
          <cell r="U150">
            <v>-31.083521444695261</v>
          </cell>
          <cell r="V150">
            <v>25.614150016377323</v>
          </cell>
          <cell r="W150">
            <v>-16.870925684485005</v>
          </cell>
          <cell r="X150">
            <v>64.429109159347561</v>
          </cell>
          <cell r="Y150">
            <v>37.066005341472732</v>
          </cell>
          <cell r="Z150">
            <v>15.671537926235214</v>
          </cell>
          <cell r="AA150">
            <v>1.3837083383467785</v>
          </cell>
          <cell r="AB150">
            <v>0</v>
          </cell>
          <cell r="AC150">
            <v>0</v>
          </cell>
          <cell r="AD150">
            <v>0</v>
          </cell>
          <cell r="AE150">
            <v>0</v>
          </cell>
          <cell r="AF150">
            <v>0</v>
          </cell>
          <cell r="AG150">
            <v>0</v>
          </cell>
          <cell r="AH150">
            <v>-100</v>
          </cell>
        </row>
        <row r="151">
          <cell r="B151" t="str">
            <v>UMN</v>
          </cell>
          <cell r="C151" t="str">
            <v/>
          </cell>
          <cell r="D151">
            <v>18.192557590076785</v>
          </cell>
          <cell r="E151">
            <v>10.919540229885062</v>
          </cell>
          <cell r="F151">
            <v>27.438612300067589</v>
          </cell>
          <cell r="G151">
            <v>6.8587590595722059</v>
          </cell>
          <cell r="H151">
            <v>19.735318444995876</v>
          </cell>
          <cell r="I151">
            <v>-11.605415860735013</v>
          </cell>
          <cell r="J151">
            <v>-6.7052203813691813</v>
          </cell>
          <cell r="K151">
            <v>5.7798626235550321</v>
          </cell>
          <cell r="L151">
            <v>-1.0136205258156505</v>
          </cell>
          <cell r="M151">
            <v>15.823999999999995</v>
          </cell>
          <cell r="N151">
            <v>6.0920016576875291</v>
          </cell>
          <cell r="O151">
            <v>6.3411458333333393</v>
          </cell>
          <cell r="P151">
            <v>-14.032080323252117</v>
          </cell>
          <cell r="Q151">
            <v>-37.786640079760716</v>
          </cell>
          <cell r="R151">
            <v>-6.4560439560439553</v>
          </cell>
          <cell r="S151">
            <v>26.382770435633862</v>
          </cell>
          <cell r="T151">
            <v>-7.5716498838110047</v>
          </cell>
          <cell r="U151">
            <v>41.525246176408956</v>
          </cell>
          <cell r="V151">
            <v>21.361954108068094</v>
          </cell>
          <cell r="W151">
            <v>12.990973408148321</v>
          </cell>
          <cell r="X151">
            <v>-1.3062722660045378</v>
          </cell>
          <cell r="Y151">
            <v>-14.635747101290741</v>
          </cell>
          <cell r="Z151">
            <v>16.504356740133264</v>
          </cell>
          <cell r="AA151">
            <v>-5.0263968323801089</v>
          </cell>
          <cell r="AB151">
            <v>0</v>
          </cell>
          <cell r="AC151">
            <v>0</v>
          </cell>
          <cell r="AD151">
            <v>5.621579981610636</v>
          </cell>
          <cell r="AE151">
            <v>8.291710333640534</v>
          </cell>
          <cell r="AF151">
            <v>7.6109531858256085</v>
          </cell>
          <cell r="AG151">
            <v>7.3380454523539473</v>
          </cell>
          <cell r="AH151">
            <v>-100</v>
          </cell>
        </row>
        <row r="152">
          <cell r="B152" t="str">
            <v>MNE_TOTN</v>
          </cell>
          <cell r="C152" t="str">
            <v/>
          </cell>
          <cell r="D152">
            <v>11.52386117136659</v>
          </cell>
          <cell r="E152">
            <v>12.885971310478972</v>
          </cell>
          <cell r="F152">
            <v>28.12836528106828</v>
          </cell>
          <cell r="G152">
            <v>19.515885022692881</v>
          </cell>
          <cell r="H152">
            <v>9.1420534458509053</v>
          </cell>
          <cell r="I152">
            <v>-7.0360824742268013</v>
          </cell>
          <cell r="J152">
            <v>2.0238425284169637</v>
          </cell>
          <cell r="K152">
            <v>8.0842391304347885</v>
          </cell>
          <cell r="L152">
            <v>4.7140163419233216</v>
          </cell>
          <cell r="M152">
            <v>28.391356542617039</v>
          </cell>
          <cell r="N152">
            <v>15.194015895278156</v>
          </cell>
          <cell r="O152">
            <v>3.2954545454545459</v>
          </cell>
          <cell r="P152">
            <v>-20.061291843470062</v>
          </cell>
          <cell r="Q152">
            <v>0.98299420033420848</v>
          </cell>
          <cell r="R152">
            <v>-6.4440767059281594</v>
          </cell>
          <cell r="S152">
            <v>17.303090209135362</v>
          </cell>
          <cell r="T152">
            <v>20.924250487848141</v>
          </cell>
          <cell r="U152">
            <v>-5.6627301401012247</v>
          </cell>
          <cell r="V152">
            <v>23.380763548713169</v>
          </cell>
          <cell r="W152">
            <v>-1.4431560373077912</v>
          </cell>
          <cell r="X152">
            <v>25.49395741415692</v>
          </cell>
          <cell r="Y152">
            <v>12.982777947620505</v>
          </cell>
          <cell r="Z152">
            <v>15.964643275908719</v>
          </cell>
          <cell r="AA152">
            <v>-0.88278758652874378</v>
          </cell>
          <cell r="AB152">
            <v>0</v>
          </cell>
          <cell r="AC152">
            <v>0</v>
          </cell>
          <cell r="AD152">
            <v>2.4876762758110349</v>
          </cell>
          <cell r="AE152">
            <v>3.7814695328753034</v>
          </cell>
          <cell r="AF152">
            <v>3.6218539321057897</v>
          </cell>
          <cell r="AG152">
            <v>3.6264141311384446</v>
          </cell>
          <cell r="AH152">
            <v>-100</v>
          </cell>
        </row>
        <row r="153">
          <cell r="B153" t="str">
            <v>IntangiblesN</v>
          </cell>
          <cell r="C153" t="str">
            <v/>
          </cell>
          <cell r="D153">
            <v>18.91604675876728</v>
          </cell>
          <cell r="E153">
            <v>23.145665773011626</v>
          </cell>
          <cell r="F153">
            <v>14.804063860667638</v>
          </cell>
          <cell r="G153">
            <v>29.140328697850816</v>
          </cell>
          <cell r="H153">
            <v>2.7900146842878115</v>
          </cell>
          <cell r="I153">
            <v>83.61904761904762</v>
          </cell>
          <cell r="J153">
            <v>19.683609958506221</v>
          </cell>
          <cell r="K153">
            <v>1.5817984832069421</v>
          </cell>
          <cell r="L153">
            <v>16.595563139931734</v>
          </cell>
          <cell r="M153">
            <v>21.002561287961939</v>
          </cell>
          <cell r="N153">
            <v>4.4451164197157444</v>
          </cell>
          <cell r="O153">
            <v>3.691372321945563</v>
          </cell>
          <cell r="P153">
            <v>8.3763786123136619E-2</v>
          </cell>
          <cell r="Q153">
            <v>19.402985074626855</v>
          </cell>
          <cell r="R153">
            <v>1.0397196261682229</v>
          </cell>
          <cell r="S153">
            <v>-6.9140941149265833</v>
          </cell>
          <cell r="T153">
            <v>40.131660663271653</v>
          </cell>
          <cell r="U153">
            <v>-13.88938131536962</v>
          </cell>
          <cell r="V153">
            <v>21.81163149768399</v>
          </cell>
          <cell r="W153">
            <v>181.89961128950483</v>
          </cell>
          <cell r="X153">
            <v>81.238009592326136</v>
          </cell>
          <cell r="Y153">
            <v>-5.7160814409288658</v>
          </cell>
          <cell r="Z153">
            <v>-25.204806595912643</v>
          </cell>
          <cell r="AA153">
            <v>155.14224734385627</v>
          </cell>
          <cell r="AB153">
            <v>0</v>
          </cell>
          <cell r="AC153">
            <v>0</v>
          </cell>
          <cell r="AD153">
            <v>8.2100550279320608</v>
          </cell>
          <cell r="AE153">
            <v>-2.9208558150882413</v>
          </cell>
          <cell r="AF153">
            <v>0.92818774518910185</v>
          </cell>
          <cell r="AG153">
            <v>-0.22741009582741833</v>
          </cell>
          <cell r="AH153">
            <v>-100</v>
          </cell>
        </row>
        <row r="154">
          <cell r="B154" t="str">
            <v>IN</v>
          </cell>
          <cell r="C154" t="str">
            <v/>
          </cell>
          <cell r="D154">
            <v>20.276450858827122</v>
          </cell>
          <cell r="E154">
            <v>22.849416934257217</v>
          </cell>
          <cell r="F154">
            <v>24.638877424680139</v>
          </cell>
          <cell r="G154">
            <v>23.995584988962481</v>
          </cell>
          <cell r="H154">
            <v>14.700907957984688</v>
          </cell>
          <cell r="I154">
            <v>13.441465212836135</v>
          </cell>
          <cell r="J154">
            <v>9.8204207285787604</v>
          </cell>
          <cell r="K154">
            <v>12.929047530056682</v>
          </cell>
          <cell r="L154">
            <v>16.137573434095476</v>
          </cell>
          <cell r="M154">
            <v>20.708653937494059</v>
          </cell>
          <cell r="N154">
            <v>12.843314708428434</v>
          </cell>
          <cell r="O154">
            <v>-1.2936745937652594</v>
          </cell>
          <cell r="P154">
            <v>-17.815381354435299</v>
          </cell>
          <cell r="Q154">
            <v>-22.824965612104542</v>
          </cell>
          <cell r="R154">
            <v>-17.89573354127214</v>
          </cell>
          <cell r="S154">
            <v>-2.828844718811474</v>
          </cell>
          <cell r="T154">
            <v>19.627897235409097</v>
          </cell>
          <cell r="U154">
            <v>-2.5911120189081149</v>
          </cell>
          <cell r="V154">
            <v>20.561363568283262</v>
          </cell>
          <cell r="W154">
            <v>56.96822123388079</v>
          </cell>
          <cell r="X154">
            <v>53.565492679066097</v>
          </cell>
          <cell r="Y154">
            <v>2.5779518631139586</v>
          </cell>
          <cell r="Z154">
            <v>-6.798906708468988</v>
          </cell>
          <cell r="AA154">
            <v>75.053369272237205</v>
          </cell>
          <cell r="AB154">
            <v>0</v>
          </cell>
          <cell r="AC154">
            <v>0</v>
          </cell>
          <cell r="AD154">
            <v>7.5016558329096039</v>
          </cell>
          <cell r="AE154">
            <v>0.60001393509805379</v>
          </cell>
          <cell r="AF154">
            <v>3.3930253518479558</v>
          </cell>
          <cell r="AG154">
            <v>3.0678523996920948</v>
          </cell>
          <cell r="AH154">
            <v>-100</v>
          </cell>
        </row>
        <row r="155">
          <cell r="B155" t="str">
            <v>UIN</v>
          </cell>
          <cell r="C155" t="str">
            <v/>
          </cell>
          <cell r="D155">
            <v>23.359702187063757</v>
          </cell>
          <cell r="E155">
            <v>22.180309317238777</v>
          </cell>
          <cell r="F155">
            <v>25.393640012349493</v>
          </cell>
          <cell r="G155">
            <v>19.167795149575273</v>
          </cell>
          <cell r="H155">
            <v>19.571280991735527</v>
          </cell>
          <cell r="I155">
            <v>6.1082552162080361</v>
          </cell>
          <cell r="J155">
            <v>6.2573789846517069</v>
          </cell>
          <cell r="K155">
            <v>14.666666666666671</v>
          </cell>
          <cell r="L155">
            <v>15.483827853515098</v>
          </cell>
          <cell r="M155">
            <v>17.927203286846826</v>
          </cell>
          <cell r="N155">
            <v>12.390205603807836</v>
          </cell>
          <cell r="O155">
            <v>-1.9996507160321308</v>
          </cell>
          <cell r="P155">
            <v>-19.346431435445066</v>
          </cell>
          <cell r="Q155">
            <v>-40.776645400060765</v>
          </cell>
          <cell r="R155">
            <v>-28.610735438138324</v>
          </cell>
          <cell r="S155">
            <v>-5.363208779723017</v>
          </cell>
          <cell r="T155">
            <v>-2.4711810588803784</v>
          </cell>
          <cell r="U155">
            <v>24.297544058319765</v>
          </cell>
          <cell r="V155">
            <v>18.112971187791828</v>
          </cell>
          <cell r="W155">
            <v>12.997155666971993</v>
          </cell>
          <cell r="X155">
            <v>11.224881607577109</v>
          </cell>
          <cell r="Y155">
            <v>7.9439969313386927</v>
          </cell>
          <cell r="Z155">
            <v>19.011406844106471</v>
          </cell>
          <cell r="AA155">
            <v>9.656325580006575</v>
          </cell>
          <cell r="AB155">
            <v>0</v>
          </cell>
          <cell r="AC155">
            <v>0</v>
          </cell>
          <cell r="AD155">
            <v>8.1479488987243887</v>
          </cell>
          <cell r="AE155">
            <v>7.3889063866419802</v>
          </cell>
          <cell r="AF155">
            <v>8.368526107437301</v>
          </cell>
          <cell r="AG155">
            <v>8.9458763763352156</v>
          </cell>
          <cell r="AH155">
            <v>-100</v>
          </cell>
        </row>
        <row r="158">
          <cell r="B158" t="str">
            <v>DWR</v>
          </cell>
          <cell r="C158" t="str">
            <v/>
          </cell>
          <cell r="D158">
            <v>13.272816486751715</v>
          </cell>
          <cell r="E158">
            <v>17.348927875243668</v>
          </cell>
          <cell r="F158">
            <v>7.4566260612772162</v>
          </cell>
          <cell r="G158">
            <v>12.504294057025067</v>
          </cell>
          <cell r="H158">
            <v>10.519083969465658</v>
          </cell>
          <cell r="I158">
            <v>5.0421328912833241</v>
          </cell>
          <cell r="J158">
            <v>7.4697527617043624</v>
          </cell>
          <cell r="K158">
            <v>17.400881057268712</v>
          </cell>
          <cell r="L158">
            <v>10.46487387950803</v>
          </cell>
          <cell r="M158">
            <v>16.172862804302703</v>
          </cell>
          <cell r="N158">
            <v>2.3960363872644663</v>
          </cell>
          <cell r="O158">
            <v>-9.1060521932259881</v>
          </cell>
          <cell r="P158">
            <v>-19.015620909328913</v>
          </cell>
          <cell r="Q158">
            <v>-43.696120689655174</v>
          </cell>
          <cell r="R158">
            <v>-42.200956937799042</v>
          </cell>
          <cell r="S158">
            <v>-49.933774834437081</v>
          </cell>
          <cell r="T158">
            <v>-30.026455026455025</v>
          </cell>
          <cell r="U158">
            <v>-7.0888468809073739</v>
          </cell>
          <cell r="V158">
            <v>15.157680569684629</v>
          </cell>
          <cell r="W158">
            <v>34.363957597173147</v>
          </cell>
          <cell r="X158">
            <v>33.990795529257078</v>
          </cell>
          <cell r="Y158">
            <v>44.798822374877332</v>
          </cell>
          <cell r="Z158">
            <v>23.822433073534398</v>
          </cell>
          <cell r="AA158">
            <v>12.287903667214017</v>
          </cell>
          <cell r="AB158">
            <v>0</v>
          </cell>
          <cell r="AC158">
            <v>0</v>
          </cell>
          <cell r="AD158">
            <v>13.663890195997697</v>
          </cell>
          <cell r="AE158">
            <v>23.521339246533369</v>
          </cell>
          <cell r="AF158">
            <v>20.408191780021735</v>
          </cell>
          <cell r="AG158">
            <v>13.512478381828586</v>
          </cell>
          <cell r="AH158">
            <v>-100</v>
          </cell>
        </row>
        <row r="159">
          <cell r="B159" t="str">
            <v>IMPR</v>
          </cell>
          <cell r="C159" t="str">
            <v/>
          </cell>
          <cell r="D159">
            <v>34.41043083900226</v>
          </cell>
          <cell r="E159">
            <v>8.2243778996204053</v>
          </cell>
          <cell r="F159">
            <v>-5.7677318784099763</v>
          </cell>
          <cell r="G159">
            <v>9.9669148056244836</v>
          </cell>
          <cell r="H159">
            <v>3.9112448288830315</v>
          </cell>
          <cell r="I159">
            <v>10.60441549040898</v>
          </cell>
          <cell r="J159">
            <v>-9.9149214659685843</v>
          </cell>
          <cell r="K159">
            <v>-7.3011260443152874</v>
          </cell>
          <cell r="L159">
            <v>14.929467084639491</v>
          </cell>
          <cell r="M159">
            <v>19.127173542447995</v>
          </cell>
          <cell r="N159">
            <v>3.9782484258729323</v>
          </cell>
          <cell r="O159">
            <v>11.065235342691992</v>
          </cell>
          <cell r="P159">
            <v>14.969021065675348</v>
          </cell>
          <cell r="Q159">
            <v>-15.326579004095709</v>
          </cell>
          <cell r="R159">
            <v>-20.035641547861506</v>
          </cell>
          <cell r="S159">
            <v>-12.702960840496658</v>
          </cell>
          <cell r="T159">
            <v>-25.601750547045953</v>
          </cell>
          <cell r="U159">
            <v>9.8039215686274606</v>
          </cell>
          <cell r="V159">
            <v>9.5089285714285765</v>
          </cell>
          <cell r="W159">
            <v>-8.4794129637178912</v>
          </cell>
          <cell r="X159">
            <v>11.403118040089089</v>
          </cell>
          <cell r="Y159">
            <v>11.315473810475819</v>
          </cell>
          <cell r="Z159">
            <v>15.732758620689658</v>
          </cell>
          <cell r="AA159">
            <v>-14.090626939788953</v>
          </cell>
          <cell r="AB159">
            <v>0</v>
          </cell>
          <cell r="AC159">
            <v>0</v>
          </cell>
          <cell r="AD159">
            <v>8.9605531420043469</v>
          </cell>
          <cell r="AE159">
            <v>7.6847106903695339</v>
          </cell>
          <cell r="AF159">
            <v>7.7902426632917576</v>
          </cell>
          <cell r="AG159">
            <v>6.6421618699341378</v>
          </cell>
          <cell r="AH159">
            <v>-100</v>
          </cell>
        </row>
        <row r="160">
          <cell r="B160" t="str">
            <v>HBR</v>
          </cell>
          <cell r="C160" t="str">
            <v/>
          </cell>
          <cell r="D160">
            <v>19.657534246575349</v>
          </cell>
          <cell r="E160">
            <v>14.253005151688614</v>
          </cell>
          <cell r="F160">
            <v>3.2064128256513058</v>
          </cell>
          <cell r="G160">
            <v>11.759708737864072</v>
          </cell>
          <cell r="H160">
            <v>8.6111412748398397</v>
          </cell>
          <cell r="I160">
            <v>6.5786842631473608</v>
          </cell>
          <cell r="J160">
            <v>2.4859287054409096</v>
          </cell>
          <cell r="K160">
            <v>11.176201372997706</v>
          </cell>
          <cell r="L160">
            <v>11.402931006092532</v>
          </cell>
          <cell r="M160">
            <v>16.813243662700472</v>
          </cell>
          <cell r="N160">
            <v>2.7457927369353374</v>
          </cell>
          <cell r="O160">
            <v>-4.5935960591133025</v>
          </cell>
          <cell r="P160">
            <v>-10.165225248483278</v>
          </cell>
          <cell r="Q160">
            <v>-34.240965586608226</v>
          </cell>
          <cell r="R160">
            <v>-32.688735933573689</v>
          </cell>
          <cell r="S160">
            <v>-30.952767407888327</v>
          </cell>
          <cell r="T160">
            <v>-27.174424071462155</v>
          </cell>
          <cell r="U160">
            <v>4.0348612007746976</v>
          </cell>
          <cell r="V160">
            <v>11.23177164132796</v>
          </cell>
          <cell r="W160">
            <v>5.0488145048814603</v>
          </cell>
          <cell r="X160">
            <v>20.525756771109926</v>
          </cell>
          <cell r="Y160">
            <v>26.349416170962758</v>
          </cell>
          <cell r="Z160">
            <v>19.89537925021796</v>
          </cell>
          <cell r="AA160">
            <v>-7.2716695753349825E-2</v>
          </cell>
          <cell r="AB160">
            <v>0</v>
          </cell>
          <cell r="AC160">
            <v>0</v>
          </cell>
          <cell r="AD160">
            <v>11.810717127656378</v>
          </cell>
          <cell r="AE160">
            <v>17.440570681372037</v>
          </cell>
          <cell r="AF160">
            <v>15.965763673115219</v>
          </cell>
          <cell r="AG160">
            <v>11.26415882043721</v>
          </cell>
          <cell r="AH160">
            <v>-100</v>
          </cell>
        </row>
        <row r="161">
          <cell r="B161" t="str">
            <v>RCR</v>
          </cell>
          <cell r="C161" t="str">
            <v/>
          </cell>
          <cell r="D161">
            <v>21.245753114382794</v>
          </cell>
          <cell r="E161">
            <v>22.436017186624312</v>
          </cell>
          <cell r="F161">
            <v>15.227342081171802</v>
          </cell>
          <cell r="G161">
            <v>12.182203389830516</v>
          </cell>
          <cell r="H161">
            <v>4.8040604343720483</v>
          </cell>
          <cell r="I161">
            <v>4.6401621804257331</v>
          </cell>
          <cell r="J161">
            <v>3.4657195135076924</v>
          </cell>
          <cell r="K161">
            <v>-2.3197753042754621</v>
          </cell>
          <cell r="L161">
            <v>10.149094781682644</v>
          </cell>
          <cell r="M161">
            <v>4.9985497437880611</v>
          </cell>
          <cell r="N161">
            <v>8.4162062615101405</v>
          </cell>
          <cell r="O161">
            <v>18.039748598607108</v>
          </cell>
          <cell r="P161">
            <v>6.813930061879403</v>
          </cell>
          <cell r="Q161">
            <v>-22.472212866284945</v>
          </cell>
          <cell r="R161">
            <v>-26.613954296637409</v>
          </cell>
          <cell r="S161">
            <v>-3.7650959033862175</v>
          </cell>
          <cell r="T161">
            <v>11.700295275590555</v>
          </cell>
          <cell r="U161">
            <v>14.252670999008711</v>
          </cell>
          <cell r="V161">
            <v>7.0857032680998744</v>
          </cell>
          <cell r="W161">
            <v>8.1292761973352547</v>
          </cell>
          <cell r="X161">
            <v>9.5995337607193356</v>
          </cell>
          <cell r="Y161">
            <v>10.946520814342154</v>
          </cell>
          <cell r="Z161">
            <v>10.482711400205403</v>
          </cell>
          <cell r="AA161">
            <v>11.954635597421914</v>
          </cell>
          <cell r="AB161">
            <v>0</v>
          </cell>
          <cell r="AC161">
            <v>0</v>
          </cell>
          <cell r="AD161">
            <v>2.8825793948122236</v>
          </cell>
          <cell r="AE161">
            <v>-1.7321052164343653</v>
          </cell>
          <cell r="AF161">
            <v>-0.24818653637853627</v>
          </cell>
          <cell r="AG161">
            <v>2.7081462913791432</v>
          </cell>
          <cell r="AH161">
            <v>-100</v>
          </cell>
        </row>
        <row r="162">
          <cell r="B162" t="str">
            <v>TCR</v>
          </cell>
          <cell r="C162" t="str">
            <v/>
          </cell>
          <cell r="D162">
            <v>12.137823022709471</v>
          </cell>
          <cell r="E162">
            <v>6.0754189944134174</v>
          </cell>
          <cell r="F162">
            <v>0.92165898617511122</v>
          </cell>
          <cell r="G162">
            <v>9.8499673842139543</v>
          </cell>
          <cell r="H162">
            <v>5.4038004750593727</v>
          </cell>
          <cell r="I162">
            <v>-10.253521126760567</v>
          </cell>
          <cell r="J162">
            <v>6.8424356559949828</v>
          </cell>
          <cell r="K162">
            <v>23.913043478260864</v>
          </cell>
          <cell r="L162">
            <v>8.0132764343290752</v>
          </cell>
          <cell r="M162">
            <v>20.676031606672531</v>
          </cell>
          <cell r="N162">
            <v>18.079301564205164</v>
          </cell>
          <cell r="O162">
            <v>-23.906346272335178</v>
          </cell>
          <cell r="P162">
            <v>-55.465587044534416</v>
          </cell>
          <cell r="Q162">
            <v>-60.27272727272728</v>
          </cell>
          <cell r="R162">
            <v>-23.340961098398171</v>
          </cell>
          <cell r="S162">
            <v>25.074626865671632</v>
          </cell>
          <cell r="T162">
            <v>31.026252983293556</v>
          </cell>
          <cell r="U162">
            <v>39.708561020036434</v>
          </cell>
          <cell r="V162">
            <v>51.890482398956969</v>
          </cell>
          <cell r="W162">
            <v>-0.17167381974249052</v>
          </cell>
          <cell r="X162">
            <v>17.798796216680991</v>
          </cell>
          <cell r="Y162">
            <v>-11.897810218978099</v>
          </cell>
          <cell r="Z162">
            <v>14.747307373653683</v>
          </cell>
          <cell r="AA162">
            <v>2.0216606498195011</v>
          </cell>
          <cell r="AB162">
            <v>0</v>
          </cell>
          <cell r="AC162">
            <v>0</v>
          </cell>
          <cell r="AD162">
            <v>11.955524525697969</v>
          </cell>
          <cell r="AE162">
            <v>4.8870932736000183</v>
          </cell>
          <cell r="AF162">
            <v>4.8870932735999961</v>
          </cell>
          <cell r="AG162">
            <v>4.8870932736000183</v>
          </cell>
          <cell r="AH162">
            <v>-100</v>
          </cell>
        </row>
        <row r="163">
          <cell r="B163" t="str">
            <v>OBR</v>
          </cell>
          <cell r="C163" t="str">
            <v/>
          </cell>
          <cell r="D163">
            <v>19.202389318341528</v>
          </cell>
          <cell r="E163">
            <v>18.983050847457616</v>
          </cell>
          <cell r="F163">
            <v>12.535612535612529</v>
          </cell>
          <cell r="G163">
            <v>11.788662630709968</v>
          </cell>
          <cell r="H163">
            <v>4.9035053170539689</v>
          </cell>
          <cell r="I163">
            <v>2.1588135911394746</v>
          </cell>
          <cell r="J163">
            <v>3.9599411980889343</v>
          </cell>
          <cell r="K163">
            <v>1.6261599646486991</v>
          </cell>
          <cell r="L163">
            <v>9.757370206104877</v>
          </cell>
          <cell r="M163">
            <v>7.8282228032644063</v>
          </cell>
          <cell r="N163">
            <v>10.368138731721665</v>
          </cell>
          <cell r="O163">
            <v>8.9747003994673733</v>
          </cell>
          <cell r="P163">
            <v>-2.584310850439886</v>
          </cell>
          <cell r="Q163">
            <v>-25.079962370649113</v>
          </cell>
          <cell r="R163">
            <v>-26.494224008036159</v>
          </cell>
          <cell r="S163">
            <v>-2.6648445507345353</v>
          </cell>
          <cell r="T163">
            <v>12.64771264771265</v>
          </cell>
          <cell r="U163">
            <v>15.704196094723732</v>
          </cell>
          <cell r="V163">
            <v>10.170556552962307</v>
          </cell>
          <cell r="W163">
            <v>7.3413183410738991</v>
          </cell>
          <cell r="X163">
            <v>10.323364202216489</v>
          </cell>
          <cell r="Y163">
            <v>8.7931746250172083</v>
          </cell>
          <cell r="Z163">
            <v>10.808246901087792</v>
          </cell>
          <cell r="AA163">
            <v>11.169453798299189</v>
          </cell>
          <cell r="AB163">
            <v>0</v>
          </cell>
          <cell r="AC163">
            <v>0</v>
          </cell>
          <cell r="AD163">
            <v>3.5154655306674387</v>
          </cell>
          <cell r="AE163">
            <v>-1.2327345918136445</v>
          </cell>
          <cell r="AF163">
            <v>0.16323850340611568</v>
          </cell>
          <cell r="AG163">
            <v>2.8909508252888516</v>
          </cell>
          <cell r="AH163">
            <v>-100</v>
          </cell>
        </row>
        <row r="164">
          <cell r="B164" t="str">
            <v>BCR</v>
          </cell>
          <cell r="C164" t="str">
            <v/>
          </cell>
          <cell r="D164">
            <v>19.43288241415193</v>
          </cell>
          <cell r="E164">
            <v>16.583169970231616</v>
          </cell>
          <cell r="F164">
            <v>7.8968674098524039</v>
          </cell>
          <cell r="G164">
            <v>11.774891774891771</v>
          </cell>
          <cell r="H164">
            <v>6.6666666666666652</v>
          </cell>
          <cell r="I164">
            <v>4.2989930286599476</v>
          </cell>
          <cell r="J164">
            <v>3.2305978462681129</v>
          </cell>
          <cell r="K164">
            <v>6.3174460431654644</v>
          </cell>
          <cell r="L164">
            <v>10.602664411080575</v>
          </cell>
          <cell r="M164">
            <v>12.477057204037934</v>
          </cell>
          <cell r="N164">
            <v>6.2723100458949466</v>
          </cell>
          <cell r="O164">
            <v>1.9257837492002494</v>
          </cell>
          <cell r="P164">
            <v>-6.2707927939237962</v>
          </cell>
          <cell r="Q164">
            <v>-29.349718724886152</v>
          </cell>
          <cell r="R164">
            <v>-29.181477795156162</v>
          </cell>
          <cell r="S164">
            <v>-14.328737786106283</v>
          </cell>
          <cell r="T164">
            <v>-0.58589172720880933</v>
          </cell>
          <cell r="U164">
            <v>12.863429200062871</v>
          </cell>
          <cell r="V164">
            <v>10.408688992550296</v>
          </cell>
          <cell r="W164">
            <v>6.8230546096607281</v>
          </cell>
          <cell r="X164">
            <v>12.591499409681228</v>
          </cell>
          <cell r="Y164">
            <v>12.971215854873375</v>
          </cell>
          <cell r="Z164">
            <v>13.226899336334519</v>
          </cell>
          <cell r="AA164">
            <v>8.0009837275074815</v>
          </cell>
          <cell r="AB164">
            <v>0</v>
          </cell>
          <cell r="AC164">
            <v>0</v>
          </cell>
          <cell r="AD164">
            <v>5.7225367407262695</v>
          </cell>
          <cell r="AE164">
            <v>4.0216739581209415</v>
          </cell>
          <cell r="AF164">
            <v>5.1834665536631297</v>
          </cell>
          <cell r="AG164">
            <v>5.8236745140729518</v>
          </cell>
          <cell r="AH164">
            <v>-100</v>
          </cell>
        </row>
        <row r="165">
          <cell r="B165" t="str">
            <v>PlanesR</v>
          </cell>
          <cell r="C165" t="str">
            <v/>
          </cell>
          <cell r="D165">
            <v>-62.921348314606739</v>
          </cell>
          <cell r="E165">
            <v>82.575757575757564</v>
          </cell>
          <cell r="F165">
            <v>42.323651452282164</v>
          </cell>
          <cell r="G165">
            <v>257.72594752186586</v>
          </cell>
          <cell r="H165">
            <v>-51.996740016299924</v>
          </cell>
          <cell r="I165">
            <v>52.971137521222403</v>
          </cell>
          <cell r="J165">
            <v>67.591564927857945</v>
          </cell>
          <cell r="K165">
            <v>17.417218543046364</v>
          </cell>
          <cell r="L165">
            <v>26.226734348561752</v>
          </cell>
          <cell r="M165">
            <v>65.102770330652376</v>
          </cell>
          <cell r="N165">
            <v>32.990527740189449</v>
          </cell>
          <cell r="O165">
            <v>-1.9536019536019578</v>
          </cell>
          <cell r="P165">
            <v>-30.946450809464508</v>
          </cell>
          <cell r="Q165">
            <v>85.602645025548554</v>
          </cell>
          <cell r="R165">
            <v>-4.6153846153846096</v>
          </cell>
          <cell r="S165">
            <v>12.478777589134115</v>
          </cell>
          <cell r="T165">
            <v>43.109433962264141</v>
          </cell>
          <cell r="U165">
            <v>-32.011391203459553</v>
          </cell>
          <cell r="V165">
            <v>25.504188644120383</v>
          </cell>
          <cell r="W165">
            <v>-18.380716934487019</v>
          </cell>
          <cell r="X165">
            <v>62.653339391185824</v>
          </cell>
          <cell r="Y165">
            <v>35.176908752327748</v>
          </cell>
          <cell r="Z165">
            <v>14.478578316572532</v>
          </cell>
          <cell r="AA165">
            <v>0.33694344163657242</v>
          </cell>
          <cell r="AB165">
            <v>0</v>
          </cell>
          <cell r="AC165">
            <v>0</v>
          </cell>
          <cell r="AD165">
            <v>0</v>
          </cell>
          <cell r="AE165">
            <v>0</v>
          </cell>
          <cell r="AF165">
            <v>0</v>
          </cell>
          <cell r="AG165">
            <v>0</v>
          </cell>
          <cell r="AH165">
            <v>-100</v>
          </cell>
        </row>
        <row r="166">
          <cell r="B166" t="str">
            <v>UMR</v>
          </cell>
          <cell r="C166" t="str">
            <v/>
          </cell>
          <cell r="D166">
            <v>19.004149377593361</v>
          </cell>
          <cell r="E166">
            <v>10.7856810785681</v>
          </cell>
          <cell r="F166">
            <v>23.835501468736897</v>
          </cell>
          <cell r="G166">
            <v>2.5076245340562631</v>
          </cell>
          <cell r="H166">
            <v>15.1404958677686</v>
          </cell>
          <cell r="I166">
            <v>-14.728682170542641</v>
          </cell>
          <cell r="J166">
            <v>-7.9124579124579153</v>
          </cell>
          <cell r="K166">
            <v>13.839122486288847</v>
          </cell>
          <cell r="L166">
            <v>0.86719126385097489</v>
          </cell>
          <cell r="M166">
            <v>17.30616143926127</v>
          </cell>
          <cell r="N166">
            <v>5.4288816503800241</v>
          </cell>
          <cell r="O166">
            <v>10.208547888774454</v>
          </cell>
          <cell r="P166">
            <v>-12.813923607055255</v>
          </cell>
          <cell r="Q166">
            <v>-39.080921757770639</v>
          </cell>
          <cell r="R166">
            <v>-5.6960633384649189</v>
          </cell>
          <cell r="S166">
            <v>27.985074626865682</v>
          </cell>
          <cell r="T166">
            <v>-10.404518950437314</v>
          </cell>
          <cell r="U166">
            <v>43.522473052674407</v>
          </cell>
          <cell r="V166">
            <v>17.301969675499507</v>
          </cell>
          <cell r="W166">
            <v>11.488282193766608</v>
          </cell>
          <cell r="X166">
            <v>-3.2506230360818122E-2</v>
          </cell>
          <cell r="Y166">
            <v>-16.128332972035551</v>
          </cell>
          <cell r="Z166">
            <v>17.523907986559827</v>
          </cell>
          <cell r="AA166">
            <v>-4.0356278865185891</v>
          </cell>
          <cell r="AB166">
            <v>0</v>
          </cell>
          <cell r="AC166">
            <v>0</v>
          </cell>
          <cell r="AD166">
            <v>5.6634179475038238</v>
          </cell>
          <cell r="AE166">
            <v>8.3895026673801887</v>
          </cell>
          <cell r="AF166">
            <v>7.7401431512471364</v>
          </cell>
          <cell r="AG166">
            <v>7.1840847105442807</v>
          </cell>
          <cell r="AH166">
            <v>-100</v>
          </cell>
        </row>
        <row r="167">
          <cell r="B167" t="str">
            <v>MNE_TOTR</v>
          </cell>
          <cell r="C167" t="str">
            <v/>
          </cell>
          <cell r="D167">
            <v>11.659531604129935</v>
          </cell>
          <cell r="E167">
            <v>12.922868741542626</v>
          </cell>
          <cell r="F167">
            <v>24.725384461753542</v>
          </cell>
          <cell r="G167">
            <v>16.525220176140909</v>
          </cell>
          <cell r="H167">
            <v>3.8202555998350984</v>
          </cell>
          <cell r="I167">
            <v>-9.4506949040370607</v>
          </cell>
          <cell r="J167">
            <v>2.0318666861570023</v>
          </cell>
          <cell r="K167">
            <v>14.613180515759305</v>
          </cell>
          <cell r="L167">
            <v>6.4875000000000016</v>
          </cell>
          <cell r="M167">
            <v>29.862659936612278</v>
          </cell>
          <cell r="N167">
            <v>14.634366808279854</v>
          </cell>
          <cell r="O167">
            <v>5.4959785522788129</v>
          </cell>
          <cell r="P167">
            <v>-19.343747664249943</v>
          </cell>
          <cell r="Q167">
            <v>-0.63942174033917443</v>
          </cell>
          <cell r="R167">
            <v>-5.0736802835291916</v>
          </cell>
          <cell r="S167">
            <v>19.011593633326783</v>
          </cell>
          <cell r="T167">
            <v>18.86403038058284</v>
          </cell>
          <cell r="U167">
            <v>-6.2161411307125931</v>
          </cell>
          <cell r="V167">
            <v>21.217507220617637</v>
          </cell>
          <cell r="W167">
            <v>-3.2746823069403685</v>
          </cell>
          <cell r="X167">
            <v>26.111672561899944</v>
          </cell>
          <cell r="Y167">
            <v>11.469498146849656</v>
          </cell>
          <cell r="Z167">
            <v>15.537383177570096</v>
          </cell>
          <cell r="AA167">
            <v>-1.2094578828653613</v>
          </cell>
          <cell r="AB167">
            <v>0</v>
          </cell>
          <cell r="AC167">
            <v>0</v>
          </cell>
          <cell r="AD167">
            <v>2.6079940897941967</v>
          </cell>
          <cell r="AE167">
            <v>3.9783928337099983</v>
          </cell>
          <cell r="AF167">
            <v>3.826172654998139</v>
          </cell>
          <cell r="AG167">
            <v>3.6851716259561185</v>
          </cell>
          <cell r="AH167">
            <v>-100</v>
          </cell>
        </row>
        <row r="168">
          <cell r="B168" t="str">
            <v>IntangiblesR</v>
          </cell>
          <cell r="C168" t="str">
            <v/>
          </cell>
          <cell r="D168">
            <v>16.758409785932727</v>
          </cell>
          <cell r="E168">
            <v>18.28182294394971</v>
          </cell>
          <cell r="F168">
            <v>11.027457927369344</v>
          </cell>
          <cell r="G168">
            <v>22.217790187475075</v>
          </cell>
          <cell r="H168">
            <v>-5.1892950391644881</v>
          </cell>
          <cell r="I168">
            <v>73.528399311531828</v>
          </cell>
          <cell r="J168">
            <v>21.146597897242604</v>
          </cell>
          <cell r="K168">
            <v>-1.6047158997871347</v>
          </cell>
          <cell r="L168">
            <v>11.549342652687633</v>
          </cell>
          <cell r="M168">
            <v>16.097269879158581</v>
          </cell>
          <cell r="N168">
            <v>2.6471344127473762</v>
          </cell>
          <cell r="O168">
            <v>-1.9904857285928945</v>
          </cell>
          <cell r="P168">
            <v>-5.4924000510920941</v>
          </cell>
          <cell r="Q168">
            <v>20.313555885930533</v>
          </cell>
          <cell r="R168">
            <v>2.2242192765670632</v>
          </cell>
          <cell r="S168">
            <v>-2.8901098901098932</v>
          </cell>
          <cell r="T168">
            <v>31.436007694919098</v>
          </cell>
          <cell r="U168">
            <v>-14.386569091691781</v>
          </cell>
          <cell r="V168">
            <v>23.974255832662905</v>
          </cell>
          <cell r="W168">
            <v>167.25340687865025</v>
          </cell>
          <cell r="X168">
            <v>78.562539836707444</v>
          </cell>
          <cell r="Y168">
            <v>-7.547041525726228</v>
          </cell>
          <cell r="Z168">
            <v>-21.612031402254051</v>
          </cell>
          <cell r="AA168">
            <v>158.89389248522377</v>
          </cell>
          <cell r="AB168">
            <v>0</v>
          </cell>
          <cell r="AC168">
            <v>0</v>
          </cell>
          <cell r="AD168">
            <v>8.2936494063352804</v>
          </cell>
          <cell r="AE168">
            <v>-3.0160033972958078</v>
          </cell>
          <cell r="AF168">
            <v>0.98017778652457199</v>
          </cell>
          <cell r="AG168">
            <v>-0.24932299565608718</v>
          </cell>
          <cell r="AH168">
            <v>-100</v>
          </cell>
        </row>
        <row r="169">
          <cell r="B169" t="str">
            <v>IR</v>
          </cell>
          <cell r="C169" t="str">
            <v/>
          </cell>
          <cell r="D169">
            <v>16.126436781609186</v>
          </cell>
          <cell r="E169">
            <v>15.945758685538959</v>
          </cell>
          <cell r="F169">
            <v>14.017415058903882</v>
          </cell>
          <cell r="G169">
            <v>14.311919736448031</v>
          </cell>
          <cell r="H169">
            <v>4.8829212379236875</v>
          </cell>
          <cell r="I169">
            <v>5.8046587147942308</v>
          </cell>
          <cell r="J169">
            <v>5.5865427180168181</v>
          </cell>
          <cell r="K169">
            <v>7.8791436078036847</v>
          </cell>
          <cell r="L169">
            <v>9.7701893929579953</v>
          </cell>
          <cell r="M169">
            <v>16.918429003021139</v>
          </cell>
          <cell r="N169">
            <v>7.2573481912144633</v>
          </cell>
          <cell r="O169">
            <v>1.8821403700242101E-3</v>
          </cell>
          <cell r="P169">
            <v>-11.638936987126403</v>
          </cell>
          <cell r="Q169">
            <v>-16.848428048053165</v>
          </cell>
          <cell r="R169">
            <v>-14.952097955837907</v>
          </cell>
          <cell r="S169">
            <v>-0.35842293906810374</v>
          </cell>
          <cell r="T169">
            <v>15.857566048001924</v>
          </cell>
          <cell r="U169">
            <v>-3.8327071592569428</v>
          </cell>
          <cell r="V169">
            <v>18.429691527171109</v>
          </cell>
          <cell r="W169">
            <v>50.160359204618345</v>
          </cell>
          <cell r="X169">
            <v>50.855861353511919</v>
          </cell>
          <cell r="Y169">
            <v>-2.4271108279483311E-2</v>
          </cell>
          <cell r="Z169">
            <v>-6.179508188429983</v>
          </cell>
          <cell r="AA169">
            <v>74.808625336927221</v>
          </cell>
          <cell r="AB169">
            <v>0</v>
          </cell>
          <cell r="AC169">
            <v>0</v>
          </cell>
          <cell r="AD169">
            <v>6.8176338026477934</v>
          </cell>
          <cell r="AE169">
            <v>-0.37062179798904582</v>
          </cell>
          <cell r="AF169">
            <v>2.421518474296902</v>
          </cell>
          <cell r="AG169">
            <v>1.852695248420333</v>
          </cell>
          <cell r="AH169">
            <v>-100</v>
          </cell>
        </row>
        <row r="170">
          <cell r="B170" t="str">
            <v>UIR</v>
          </cell>
          <cell r="C170" t="str">
            <v/>
          </cell>
          <cell r="D170">
            <v>17.885651242780188</v>
          </cell>
          <cell r="E170">
            <v>15.21607486925407</v>
          </cell>
          <cell r="F170">
            <v>14.014047493907977</v>
          </cell>
          <cell r="G170">
            <v>9.9823987930600886</v>
          </cell>
          <cell r="H170">
            <v>8.7181832037799047</v>
          </cell>
          <cell r="I170">
            <v>-2.0643488013458611</v>
          </cell>
          <cell r="J170">
            <v>0.7801596106359332</v>
          </cell>
          <cell r="K170">
            <v>9.4243812364617661</v>
          </cell>
          <cell r="L170">
            <v>8.4763913678403302</v>
          </cell>
          <cell r="M170">
            <v>13.857061656744541</v>
          </cell>
          <cell r="N170">
            <v>5.7016737171234233</v>
          </cell>
          <cell r="O170">
            <v>0.63635685699370281</v>
          </cell>
          <cell r="P170">
            <v>-10.529825861430165</v>
          </cell>
          <cell r="Q170">
            <v>-33.849594169289389</v>
          </cell>
          <cell r="R170">
            <v>-23.997328992946876</v>
          </cell>
          <cell r="S170">
            <v>-3.2452913074515366</v>
          </cell>
          <cell r="T170">
            <v>-2.2020431328036327</v>
          </cell>
          <cell r="U170">
            <v>18.784818941504188</v>
          </cell>
          <cell r="V170">
            <v>13.508231960525663</v>
          </cell>
          <cell r="W170">
            <v>11.896358784539895</v>
          </cell>
          <cell r="X170">
            <v>12.747134394953452</v>
          </cell>
          <cell r="Y170">
            <v>2.1765829694323058</v>
          </cell>
          <cell r="Z170">
            <v>11.833055091819688</v>
          </cell>
          <cell r="AA170">
            <v>4.7262196214247432</v>
          </cell>
          <cell r="AB170">
            <v>0</v>
          </cell>
          <cell r="AC170">
            <v>0</v>
          </cell>
          <cell r="AD170">
            <v>5.7084527849546207</v>
          </cell>
          <cell r="AE170">
            <v>5.0617848144852262</v>
          </cell>
          <cell r="AF170">
            <v>5.81157159070953</v>
          </cell>
          <cell r="AG170">
            <v>6.1639814038173979</v>
          </cell>
          <cell r="AH170">
            <v>-100</v>
          </cell>
        </row>
        <row r="173">
          <cell r="B173" t="str">
            <v>DWP</v>
          </cell>
          <cell r="F173">
            <v>22.240135552110264</v>
          </cell>
          <cell r="G173">
            <v>12.615496976258234</v>
          </cell>
          <cell r="H173">
            <v>9.8243011385590542</v>
          </cell>
          <cell r="I173">
            <v>9.7977105529689865</v>
          </cell>
          <cell r="J173">
            <v>11.073725286399627</v>
          </cell>
          <cell r="K173">
            <v>15.233138479437368</v>
          </cell>
          <cell r="L173">
            <v>12.220806087013059</v>
          </cell>
          <cell r="M173">
            <v>3.3986066056792996</v>
          </cell>
          <cell r="N173">
            <v>7.9222720223098397</v>
          </cell>
          <cell r="O173">
            <v>-6.4268982767153204</v>
          </cell>
          <cell r="P173">
            <v>-20.919425491720144</v>
          </cell>
          <cell r="Q173">
            <v>-23.598287850420142</v>
          </cell>
          <cell r="R173">
            <v>-2.3086446225194512</v>
          </cell>
          <cell r="S173">
            <v>1.2219946741449661</v>
          </cell>
          <cell r="T173">
            <v>1.9389188532977109</v>
          </cell>
          <cell r="U173">
            <v>2.6692791387128878</v>
          </cell>
          <cell r="V173">
            <v>7.0344820740858571</v>
          </cell>
          <cell r="W173">
            <v>1.2230474960998716</v>
          </cell>
          <cell r="X173">
            <v>1.8436568469850201</v>
          </cell>
          <cell r="Y173">
            <v>3.7955233449551651</v>
          </cell>
          <cell r="Z173">
            <v>-3.5620915032679834</v>
          </cell>
          <cell r="AA173">
            <v>6.6780404582013064</v>
          </cell>
          <cell r="AB173">
            <v>0</v>
          </cell>
          <cell r="AC173">
            <v>0</v>
          </cell>
          <cell r="AD173">
            <v>3.0023337545127537</v>
          </cell>
          <cell r="AE173">
            <v>3.1772423728938071</v>
          </cell>
          <cell r="AF173">
            <v>3.3114892105272853</v>
          </cell>
          <cell r="AG173">
            <v>3.4145288033889498</v>
          </cell>
          <cell r="AH173" t="e">
            <v>#DIV/0!</v>
          </cell>
        </row>
        <row r="174">
          <cell r="B174" t="str">
            <v>IMPP</v>
          </cell>
          <cell r="F174">
            <v>12.026943346802032</v>
          </cell>
          <cell r="G174">
            <v>15.913033133524191</v>
          </cell>
          <cell r="H174">
            <v>15.046609671256306</v>
          </cell>
          <cell r="I174">
            <v>10.997247802916977</v>
          </cell>
          <cell r="J174">
            <v>2.9834560644586006</v>
          </cell>
          <cell r="K174">
            <v>1.9036092394317583</v>
          </cell>
          <cell r="L174">
            <v>2.0831771245223729</v>
          </cell>
          <cell r="M174">
            <v>5.9504179705312854</v>
          </cell>
          <cell r="N174">
            <v>5.0671047601693608</v>
          </cell>
          <cell r="O174">
            <v>-3.2466797217201027E-2</v>
          </cell>
          <cell r="P174">
            <v>-2.4960508518687696</v>
          </cell>
          <cell r="Q174">
            <v>-8.0322610177423481</v>
          </cell>
          <cell r="R174">
            <v>-7.9146473660547727</v>
          </cell>
          <cell r="S174">
            <v>-0.16632556164367651</v>
          </cell>
          <cell r="T174">
            <v>2.8873559733171517</v>
          </cell>
          <cell r="U174">
            <v>2.9076479076479034</v>
          </cell>
          <cell r="V174">
            <v>4.5952342659398404</v>
          </cell>
          <cell r="W174">
            <v>5.5698059510207676</v>
          </cell>
          <cell r="X174">
            <v>6.1024163301830692</v>
          </cell>
          <cell r="Y174">
            <v>6.0009360353991514</v>
          </cell>
          <cell r="Z174">
            <v>7.5237088644909855</v>
          </cell>
          <cell r="AA174">
            <v>6.6143093624401184</v>
          </cell>
          <cell r="AB174">
            <v>0</v>
          </cell>
          <cell r="AC174">
            <v>0</v>
          </cell>
          <cell r="AD174">
            <v>3.3690767467961402</v>
          </cell>
          <cell r="AE174">
            <v>3.1538437015807608</v>
          </cell>
          <cell r="AF174">
            <v>3.5290726856181953</v>
          </cell>
          <cell r="AG174">
            <v>3.7457794381947185</v>
          </cell>
          <cell r="AH174" t="e">
            <v>#DIV/0!</v>
          </cell>
        </row>
        <row r="175">
          <cell r="B175" t="str">
            <v>HBP</v>
          </cell>
          <cell r="F175">
            <v>20.747333796196177</v>
          </cell>
          <cell r="G175">
            <v>13.517973490492086</v>
          </cell>
          <cell r="H175">
            <v>11.378900254355173</v>
          </cell>
          <cell r="I175">
            <v>9.7471065609459515</v>
          </cell>
          <cell r="J175">
            <v>10.4908815788874</v>
          </cell>
          <cell r="K175">
            <v>14.748587818954295</v>
          </cell>
          <cell r="L175">
            <v>10.441998682740316</v>
          </cell>
          <cell r="M175">
            <v>3.5277068098530373</v>
          </cell>
          <cell r="N175">
            <v>7.3840107813267108</v>
          </cell>
          <cell r="O175">
            <v>-7.0994761869878413</v>
          </cell>
          <cell r="P175">
            <v>-19.473208143085362</v>
          </cell>
          <cell r="Q175">
            <v>-20.400998785135137</v>
          </cell>
          <cell r="R175">
            <v>-5.9593152181026898</v>
          </cell>
          <cell r="S175">
            <v>-2.1421608453977448</v>
          </cell>
          <cell r="T175">
            <v>2.2248184908744584</v>
          </cell>
          <cell r="U175">
            <v>2.0845058277624506</v>
          </cell>
          <cell r="V175">
            <v>5.6912998518402702</v>
          </cell>
          <cell r="W175">
            <v>5.5992609736494225</v>
          </cell>
          <cell r="X175">
            <v>4.8209305227756127</v>
          </cell>
          <cell r="Y175">
            <v>5.6895826606335298</v>
          </cell>
          <cell r="Z175">
            <v>1.5191869115095624</v>
          </cell>
          <cell r="AA175">
            <v>6.6501859069399316</v>
          </cell>
          <cell r="AB175">
            <v>0</v>
          </cell>
          <cell r="AC175">
            <v>0</v>
          </cell>
          <cell r="AD175">
            <v>3.1626864022819223</v>
          </cell>
          <cell r="AE175">
            <v>3.2251619262005926</v>
          </cell>
          <cell r="AF175">
            <v>3.4261421161584149</v>
          </cell>
          <cell r="AG175">
            <v>3.5386738278984975</v>
          </cell>
          <cell r="AH175" t="e">
            <v>#DIV/0!</v>
          </cell>
        </row>
        <row r="176">
          <cell r="B176" t="str">
            <v>RCP</v>
          </cell>
          <cell r="F176">
            <v>6.6613599594734341</v>
          </cell>
          <cell r="G176">
            <v>9.821024855903616</v>
          </cell>
          <cell r="H176">
            <v>11.822236770781602</v>
          </cell>
          <cell r="I176">
            <v>8.9265990659158412</v>
          </cell>
          <cell r="J176">
            <v>2.9618583324377612</v>
          </cell>
          <cell r="K176">
            <v>0.97743441972453216</v>
          </cell>
          <cell r="L176">
            <v>3.7455016164422483</v>
          </cell>
          <cell r="M176">
            <v>3.9538487971231273</v>
          </cell>
          <cell r="N176">
            <v>3.8165220340939721</v>
          </cell>
          <cell r="O176">
            <v>1.1874418486620408</v>
          </cell>
          <cell r="P176">
            <v>-8.1320478713067796</v>
          </cell>
          <cell r="Q176">
            <v>-11.183372883591058</v>
          </cell>
          <cell r="R176">
            <v>-7.9644098465962649</v>
          </cell>
          <cell r="S176">
            <v>-0.12438294719188114</v>
          </cell>
          <cell r="T176">
            <v>2.8916828780894521</v>
          </cell>
          <cell r="U176">
            <v>2.8890023759956307</v>
          </cell>
          <cell r="V176">
            <v>4.6902749791218223</v>
          </cell>
          <cell r="W176">
            <v>5.4914790649787326</v>
          </cell>
          <cell r="X176">
            <v>6.2656650012790749</v>
          </cell>
          <cell r="Y176">
            <v>5.9985754745083719</v>
          </cell>
          <cell r="Z176">
            <v>7.5241110211293538</v>
          </cell>
          <cell r="AA176">
            <v>6.6869637420426287</v>
          </cell>
          <cell r="AB176">
            <v>0</v>
          </cell>
          <cell r="AC176">
            <v>0</v>
          </cell>
          <cell r="AD176">
            <v>2.5914455303097883</v>
          </cell>
          <cell r="AE176">
            <v>2.7496884276861255</v>
          </cell>
          <cell r="AF176">
            <v>2.8623591111650137</v>
          </cell>
          <cell r="AG176">
            <v>2.9425805186163778</v>
          </cell>
          <cell r="AH176" t="e">
            <v>#DIV/0!</v>
          </cell>
        </row>
        <row r="177">
          <cell r="B177" t="str">
            <v>TCP</v>
          </cell>
          <cell r="F177">
            <v>30.62994738588425</v>
          </cell>
          <cell r="G177">
            <v>21.019273570613638</v>
          </cell>
          <cell r="H177">
            <v>16.039431058215058</v>
          </cell>
          <cell r="I177">
            <v>7.827728961502789</v>
          </cell>
          <cell r="J177">
            <v>10.535120826305523</v>
          </cell>
          <cell r="K177">
            <v>15.46734066805433</v>
          </cell>
          <cell r="L177">
            <v>11.316797349990072</v>
          </cell>
          <cell r="M177">
            <v>11.475168459526408</v>
          </cell>
          <cell r="N177">
            <v>17.509975893900819</v>
          </cell>
          <cell r="O177">
            <v>3.5555587213707662</v>
          </cell>
          <cell r="P177">
            <v>15.061527922259144</v>
          </cell>
          <cell r="Q177">
            <v>-12.804175827462904</v>
          </cell>
          <cell r="R177">
            <v>-8.9326950154886013</v>
          </cell>
          <cell r="S177">
            <v>-39.67565417446086</v>
          </cell>
          <cell r="T177">
            <v>-21.856836038387296</v>
          </cell>
          <cell r="U177">
            <v>1.4189546185395363</v>
          </cell>
          <cell r="V177">
            <v>12.843921651742352</v>
          </cell>
          <cell r="W177">
            <v>9.5518172875340923</v>
          </cell>
          <cell r="X177">
            <v>6.7887217864382565</v>
          </cell>
          <cell r="Y177">
            <v>9.4437480028513043</v>
          </cell>
          <cell r="Z177">
            <v>9.3096362121632978</v>
          </cell>
          <cell r="AA177">
            <v>5.090435239055191</v>
          </cell>
          <cell r="AB177">
            <v>0</v>
          </cell>
          <cell r="AC177">
            <v>0</v>
          </cell>
          <cell r="AD177">
            <v>5.6023835443785419</v>
          </cell>
          <cell r="AE177">
            <v>3.7104195867029732</v>
          </cell>
          <cell r="AF177">
            <v>4.4284582709591458</v>
          </cell>
          <cell r="AG177">
            <v>5.3134136289883172</v>
          </cell>
          <cell r="AH177" t="e">
            <v>#DIV/0!</v>
          </cell>
        </row>
        <row r="178">
          <cell r="B178" t="str">
            <v>OBP</v>
          </cell>
          <cell r="F178">
            <v>10.291883842144456</v>
          </cell>
          <cell r="G178">
            <v>11.466254393545983</v>
          </cell>
          <cell r="H178">
            <v>12.467792153113333</v>
          </cell>
          <cell r="I178">
            <v>8.8809273148572778</v>
          </cell>
          <cell r="J178">
            <v>4.0190919989397944</v>
          </cell>
          <cell r="K178">
            <v>3.6953936780541818</v>
          </cell>
          <cell r="L178">
            <v>5.2353571446707381</v>
          </cell>
          <cell r="M178">
            <v>6.274565890292183</v>
          </cell>
          <cell r="N178">
            <v>7.9596210765427111</v>
          </cell>
          <cell r="O178">
            <v>-1.3338650627895299</v>
          </cell>
          <cell r="P178">
            <v>-9.614484263830537</v>
          </cell>
          <cell r="Q178">
            <v>-13.805129145062288</v>
          </cell>
          <cell r="R178">
            <v>-7.9070925617543146</v>
          </cell>
          <cell r="S178">
            <v>-2.7225449451135364</v>
          </cell>
          <cell r="T178">
            <v>1.4123415757538504</v>
          </cell>
          <cell r="U178">
            <v>2.6292923700971027</v>
          </cell>
          <cell r="V178">
            <v>4.9326661630370694</v>
          </cell>
          <cell r="W178">
            <v>5.882736509624209</v>
          </cell>
          <cell r="X178">
            <v>6.2799080245401484</v>
          </cell>
          <cell r="Y178">
            <v>6.3393742256006913</v>
          </cell>
          <cell r="Z178">
            <v>7.6586496453244335</v>
          </cell>
          <cell r="AA178">
            <v>6.570568132328658</v>
          </cell>
          <cell r="AB178">
            <v>0</v>
          </cell>
          <cell r="AC178">
            <v>0</v>
          </cell>
          <cell r="AD178">
            <v>2.8132241791358092</v>
          </cell>
          <cell r="AE178">
            <v>2.8389870050996802</v>
          </cell>
          <cell r="AF178">
            <v>3.0099863217633693</v>
          </cell>
          <cell r="AG178">
            <v>3.1621144843285487</v>
          </cell>
          <cell r="AH178" t="e">
            <v>#DIV/0!</v>
          </cell>
        </row>
        <row r="179">
          <cell r="B179" t="str">
            <v>BCP</v>
          </cell>
          <cell r="F179">
            <v>15.266331632743846</v>
          </cell>
          <cell r="G179">
            <v>12.495090219277948</v>
          </cell>
          <cell r="H179">
            <v>12.026884950435557</v>
          </cell>
          <cell r="I179">
            <v>9.4657685596066123</v>
          </cell>
          <cell r="J179">
            <v>7.3483226959468295</v>
          </cell>
          <cell r="K179">
            <v>10.321386146842126</v>
          </cell>
          <cell r="L179">
            <v>8.4061181462886658</v>
          </cell>
          <cell r="M179">
            <v>5.258350205382456</v>
          </cell>
          <cell r="N179">
            <v>7.0423489722705179</v>
          </cell>
          <cell r="O179">
            <v>-5.5071139055074214</v>
          </cell>
          <cell r="P179">
            <v>-15.211925000714121</v>
          </cell>
          <cell r="Q179">
            <v>-17.203722925663111</v>
          </cell>
          <cell r="R179">
            <v>-7.172276303738423</v>
          </cell>
          <cell r="S179">
            <v>-3.0357693851367551</v>
          </cell>
          <cell r="T179">
            <v>0.96697277947099813</v>
          </cell>
          <cell r="U179">
            <v>2.340900592084072</v>
          </cell>
          <cell r="V179">
            <v>5.1275427453621791</v>
          </cell>
          <cell r="W179">
            <v>5.7825577318208143</v>
          </cell>
          <cell r="X179">
            <v>6.0449647466039647</v>
          </cell>
          <cell r="Y179">
            <v>6.3556205520368447</v>
          </cell>
          <cell r="Z179">
            <v>5.9532223656061367</v>
          </cell>
          <cell r="AA179">
            <v>6.5911329103867544</v>
          </cell>
          <cell r="AB179">
            <v>0</v>
          </cell>
          <cell r="AC179">
            <v>0</v>
          </cell>
          <cell r="AD179">
            <v>2.9282849903887742</v>
          </cell>
          <cell r="AE179">
            <v>3.0134928633234415</v>
          </cell>
          <cell r="AF179">
            <v>3.2155859704463774</v>
          </cell>
          <cell r="AG179">
            <v>3.3424076145019077</v>
          </cell>
          <cell r="AH179" t="e">
            <v>#DIV/0!</v>
          </cell>
        </row>
        <row r="180">
          <cell r="B180" t="str">
            <v>PlanesP</v>
          </cell>
          <cell r="F180">
            <v>0.57165723432230919</v>
          </cell>
          <cell r="G180">
            <v>1.9568275446294026</v>
          </cell>
          <cell r="H180">
            <v>2.1057414094072247</v>
          </cell>
          <cell r="I180">
            <v>2.1904142268488469</v>
          </cell>
          <cell r="J180">
            <v>1.71495584988961</v>
          </cell>
          <cell r="K180">
            <v>0.473067739067079</v>
          </cell>
          <cell r="L180">
            <v>0.41611323769428221</v>
          </cell>
          <cell r="M180">
            <v>0.63661913188299835</v>
          </cell>
          <cell r="N180">
            <v>0.95400141696437846</v>
          </cell>
          <cell r="O180">
            <v>0.21205500923262566</v>
          </cell>
          <cell r="P180">
            <v>0.12225245953711994</v>
          </cell>
          <cell r="Q180">
            <v>0.93679997533857584</v>
          </cell>
          <cell r="R180">
            <v>-1.9078965338286347</v>
          </cell>
          <cell r="S180">
            <v>-1.6807991120976529</v>
          </cell>
          <cell r="T180">
            <v>1.3267813946438833</v>
          </cell>
          <cell r="U180">
            <v>1.3647429697245084</v>
          </cell>
          <cell r="V180">
            <v>8.7615699081355913E-2</v>
          </cell>
          <cell r="W180">
            <v>1.8497972455726597</v>
          </cell>
          <cell r="X180">
            <v>1.0917511898670407</v>
          </cell>
          <cell r="Y180">
            <v>1.3974994742675939</v>
          </cell>
          <cell r="Z180">
            <v>1.0420810838196681</v>
          </cell>
          <cell r="AA180">
            <v>1.0432497351477332</v>
          </cell>
          <cell r="AB180">
            <v>0</v>
          </cell>
          <cell r="AC180">
            <v>0</v>
          </cell>
          <cell r="AD180">
            <v>0</v>
          </cell>
          <cell r="AE180">
            <v>0</v>
          </cell>
          <cell r="AF180">
            <v>0</v>
          </cell>
          <cell r="AG180">
            <v>0</v>
          </cell>
          <cell r="AH180" t="e">
            <v>#DIV/0!</v>
          </cell>
        </row>
        <row r="181">
          <cell r="B181" t="str">
            <v>UMP</v>
          </cell>
          <cell r="F181">
            <v>2.9095944124232664</v>
          </cell>
          <cell r="G181">
            <v>4.2446935486934123</v>
          </cell>
          <cell r="H181">
            <v>3.9906225369257919</v>
          </cell>
          <cell r="I181">
            <v>3.6627395815016728</v>
          </cell>
          <cell r="J181">
            <v>1.3109672641073322</v>
          </cell>
          <cell r="K181">
            <v>-7.0795168538869362</v>
          </cell>
          <cell r="L181">
            <v>-1.8646417790565306</v>
          </cell>
          <cell r="M181">
            <v>-1.2634983713355141</v>
          </cell>
          <cell r="N181">
            <v>0.62897376594255316</v>
          </cell>
          <cell r="O181">
            <v>-3.509167056029272</v>
          </cell>
          <cell r="P181">
            <v>-1.3971918069883849</v>
          </cell>
          <cell r="Q181">
            <v>2.1245916966496692</v>
          </cell>
          <cell r="R181">
            <v>-0.80588429760538594</v>
          </cell>
          <cell r="S181">
            <v>-1.2519461319245639</v>
          </cell>
          <cell r="T181">
            <v>3.1618436928300131</v>
          </cell>
          <cell r="U181">
            <v>-1.3915778022668523</v>
          </cell>
          <cell r="V181">
            <v>3.4611391810384751</v>
          </cell>
          <cell r="W181">
            <v>1.3478467735021926</v>
          </cell>
          <cell r="X181">
            <v>-1.2741802236024169</v>
          </cell>
          <cell r="Y181">
            <v>1.7796067773961699</v>
          </cell>
          <cell r="Z181">
            <v>-0.86752667086527069</v>
          </cell>
          <cell r="AA181">
            <v>-1.0324341461744768</v>
          </cell>
          <cell r="AB181">
            <v>0</v>
          </cell>
          <cell r="AC181">
            <v>0</v>
          </cell>
          <cell r="AD181">
            <v>-3.9595506851741735E-2</v>
          </cell>
          <cell r="AE181">
            <v>-9.0223067117256583E-2</v>
          </cell>
          <cell r="AF181">
            <v>-0.11990884886812214</v>
          </cell>
          <cell r="AG181">
            <v>0.14364142048275408</v>
          </cell>
          <cell r="AH181" t="e">
            <v>#DIV/0!</v>
          </cell>
        </row>
        <row r="182">
          <cell r="B182" t="str">
            <v>MNE_TOTP</v>
          </cell>
          <cell r="F182">
            <v>2.7283786969269697</v>
          </cell>
          <cell r="G182">
            <v>2.5665386789497147</v>
          </cell>
          <cell r="H182">
            <v>5.1259725910598242</v>
          </cell>
          <cell r="I182">
            <v>2.666627233915575</v>
          </cell>
          <cell r="J182">
            <v>-7.8643643409148645E-3</v>
          </cell>
          <cell r="K182">
            <v>-5.6965013586956381</v>
          </cell>
          <cell r="L182">
            <v>-1.6654383454177024</v>
          </cell>
          <cell r="M182">
            <v>-1.13296878002761</v>
          </cell>
          <cell r="N182">
            <v>0.48820358377719142</v>
          </cell>
          <cell r="O182">
            <v>-2.0858842555157575</v>
          </cell>
          <cell r="P182">
            <v>-0.88963243200685937</v>
          </cell>
          <cell r="Q182">
            <v>1.6328567819256179</v>
          </cell>
          <cell r="R182">
            <v>-1.4436422127099391</v>
          </cell>
          <cell r="S182">
            <v>-1.435577301363844</v>
          </cell>
          <cell r="T182">
            <v>1.73325782464957</v>
          </cell>
          <cell r="U182">
            <v>0.59009193829686613</v>
          </cell>
          <cell r="V182">
            <v>1.7846071724263224</v>
          </cell>
          <cell r="W182">
            <v>1.8935334753250377</v>
          </cell>
          <cell r="X182">
            <v>-0.48981599815023369</v>
          </cell>
          <cell r="Y182">
            <v>1.357572991651268</v>
          </cell>
          <cell r="Z182">
            <v>0.36980247136284561</v>
          </cell>
          <cell r="AA182">
            <v>0.33066960595204975</v>
          </cell>
          <cell r="AB182">
            <v>0</v>
          </cell>
          <cell r="AC182">
            <v>0</v>
          </cell>
          <cell r="AD182">
            <v>-0.11725968824404243</v>
          </cell>
          <cell r="AE182">
            <v>-0.18938867534683546</v>
          </cell>
          <cell r="AF182">
            <v>-0.19678922728980641</v>
          </cell>
          <cell r="AG182">
            <v>-5.6669139758613873E-2</v>
          </cell>
          <cell r="AH182" t="e">
            <v>#DIV/0!</v>
          </cell>
        </row>
        <row r="183">
          <cell r="B183" t="str">
            <v>IntangiblesP</v>
          </cell>
          <cell r="F183">
            <v>3.4015062614230374</v>
          </cell>
          <cell r="G183">
            <v>5.664100537047001</v>
          </cell>
          <cell r="H183">
            <v>8.4160430267324671</v>
          </cell>
          <cell r="I183">
            <v>5.8149837995106868</v>
          </cell>
          <cell r="J183">
            <v>-1.2076178482348321</v>
          </cell>
          <cell r="K183">
            <v>3.2384828319096171</v>
          </cell>
          <cell r="L183">
            <v>4.5237563639937139</v>
          </cell>
          <cell r="M183">
            <v>4.2251565552825721</v>
          </cell>
          <cell r="N183">
            <v>1.7516144189068328</v>
          </cell>
          <cell r="O183">
            <v>5.797251514586943</v>
          </cell>
          <cell r="P183">
            <v>5.9002279607457853</v>
          </cell>
          <cell r="Q183">
            <v>-0.75683143482766502</v>
          </cell>
          <cell r="R183">
            <v>-1.1587270206429134</v>
          </cell>
          <cell r="S183">
            <v>-4.1437429496245182</v>
          </cell>
          <cell r="T183">
            <v>6.615883364729358</v>
          </cell>
          <cell r="U183">
            <v>0.58073572224275338</v>
          </cell>
          <cell r="V183">
            <v>-1.7444140482665738</v>
          </cell>
          <cell r="W183">
            <v>5.4802685518261285</v>
          </cell>
          <cell r="X183">
            <v>1.4983376457712749</v>
          </cell>
          <cell r="Y183">
            <v>1.9804234661747966</v>
          </cell>
          <cell r="Z183">
            <v>-4.5833247855869281</v>
          </cell>
          <cell r="AA183">
            <v>-1.4491053092654971</v>
          </cell>
          <cell r="AB183">
            <v>0</v>
          </cell>
          <cell r="AC183">
            <v>0</v>
          </cell>
          <cell r="AD183">
            <v>-7.7192318165919538E-2</v>
          </cell>
          <cell r="AE183">
            <v>9.8106476883330629E-2</v>
          </cell>
          <cell r="AF183">
            <v>-5.1485392950467723E-2</v>
          </cell>
          <cell r="AG183">
            <v>2.1967670282285745E-2</v>
          </cell>
          <cell r="AH183" t="e">
            <v>#DIV/0!</v>
          </cell>
        </row>
        <row r="184">
          <cell r="B184" t="str">
            <v>IP</v>
          </cell>
          <cell r="F184">
            <v>9.3156491578843195</v>
          </cell>
          <cell r="G184">
            <v>8.4712646545002777</v>
          </cell>
          <cell r="H184">
            <v>9.3609012832405867</v>
          </cell>
          <cell r="I184">
            <v>7.2178357652734171</v>
          </cell>
          <cell r="J184">
            <v>4.0098651793809337</v>
          </cell>
          <cell r="K184">
            <v>4.6810752786581311</v>
          </cell>
          <cell r="L184">
            <v>5.8006495901572697</v>
          </cell>
          <cell r="M184">
            <v>3.241768613205509</v>
          </cell>
          <cell r="N184">
            <v>5.2080035647119605</v>
          </cell>
          <cell r="O184">
            <v>-1.2955323503979099</v>
          </cell>
          <cell r="P184">
            <v>-6.9900068612902881</v>
          </cell>
          <cell r="Q184">
            <v>-7.1875220440874017</v>
          </cell>
          <cell r="R184">
            <v>-3.4611501456034977</v>
          </cell>
          <cell r="S184">
            <v>-2.4793081890230217</v>
          </cell>
          <cell r="T184">
            <v>3.2542813698028583</v>
          </cell>
          <cell r="U184">
            <v>1.2910783944027227</v>
          </cell>
          <cell r="V184">
            <v>1.7999473051258263</v>
          </cell>
          <cell r="W184">
            <v>4.5337278528919889</v>
          </cell>
          <cell r="X184">
            <v>1.7961723868352042</v>
          </cell>
          <cell r="Y184">
            <v>2.6028547130792168</v>
          </cell>
          <cell r="Z184">
            <v>-0.66019534547208103</v>
          </cell>
          <cell r="AA184">
            <v>0.14000678446972614</v>
          </cell>
          <cell r="AB184">
            <v>0</v>
          </cell>
          <cell r="AC184">
            <v>0</v>
          </cell>
          <cell r="AD184">
            <v>0.64036433490521905</v>
          </cell>
          <cell r="AE184">
            <v>0.9742465029933367</v>
          </cell>
          <cell r="AF184">
            <v>0.94853785808191038</v>
          </cell>
          <cell r="AG184">
            <v>1.1930535056612568</v>
          </cell>
          <cell r="AH184" t="e">
            <v>#DIV/0!</v>
          </cell>
        </row>
        <row r="185">
          <cell r="B185" t="str">
            <v>UIP</v>
          </cell>
          <cell r="F185">
            <v>9.9808688214928498</v>
          </cell>
          <cell r="G185">
            <v>8.3516966872109855</v>
          </cell>
          <cell r="H185">
            <v>9.9827806794864582</v>
          </cell>
          <cell r="I185">
            <v>8.3448712675392009</v>
          </cell>
          <cell r="J185">
            <v>5.4348191104052646</v>
          </cell>
          <cell r="K185">
            <v>4.7907837092325378</v>
          </cell>
          <cell r="L185">
            <v>6.4598724176883282</v>
          </cell>
          <cell r="M185">
            <v>3.5747818983533186</v>
          </cell>
          <cell r="N185">
            <v>6.3277445393950194</v>
          </cell>
          <cell r="O185">
            <v>-2.6193392282390038</v>
          </cell>
          <cell r="P185">
            <v>-9.8542398725634524</v>
          </cell>
          <cell r="Q185">
            <v>-10.471668531405232</v>
          </cell>
          <cell r="R185">
            <v>-6.0700583072446523</v>
          </cell>
          <cell r="S185">
            <v>-2.1889554533221278</v>
          </cell>
          <cell r="T185">
            <v>-0.27519790259240562</v>
          </cell>
          <cell r="U185">
            <v>4.6409340570113811</v>
          </cell>
          <cell r="V185">
            <v>4.0567447380094324</v>
          </cell>
          <cell r="W185">
            <v>0.98376470368595204</v>
          </cell>
          <cell r="X185">
            <v>-1.3501476516856625</v>
          </cell>
          <cell r="Y185">
            <v>5.6445555275926651</v>
          </cell>
          <cell r="Z185">
            <v>6.4188103833817678</v>
          </cell>
          <cell r="AA185">
            <v>4.7076137918504957</v>
          </cell>
          <cell r="AB185">
            <v>0</v>
          </cell>
          <cell r="AC185">
            <v>0</v>
          </cell>
          <cell r="AD185">
            <v>2.3077587926979559</v>
          </cell>
          <cell r="AE185">
            <v>2.2150028921228637</v>
          </cell>
          <cell r="AF185">
            <v>2.4165169066936665</v>
          </cell>
          <cell r="AG185">
            <v>2.620375513175488</v>
          </cell>
          <cell r="AH185" t="e">
            <v>#DIV/0!</v>
          </cell>
        </row>
        <row r="189">
          <cell r="B189" t="str">
            <v>pcr_f</v>
          </cell>
          <cell r="C189"/>
          <cell r="D189"/>
          <cell r="E189" t="str">
            <v>pcr_f</v>
          </cell>
          <cell r="F189">
            <v>55861.759842299994</v>
          </cell>
          <cell r="G189">
            <v>61075.343608399999</v>
          </cell>
          <cell r="H189">
            <v>67507.592201299994</v>
          </cell>
          <cell r="I189">
            <v>70826.133348000003</v>
          </cell>
          <cell r="J189">
            <v>73638.647958800007</v>
          </cell>
          <cell r="K189">
            <v>75723.276975799992</v>
          </cell>
          <cell r="L189">
            <v>78736.537255999996</v>
          </cell>
          <cell r="M189">
            <v>84375.612518000009</v>
          </cell>
          <cell r="N189">
            <v>89787.336644299998</v>
          </cell>
          <cell r="O189">
            <v>95875.077142900001</v>
          </cell>
          <cell r="P189">
            <v>96287.723433699997</v>
          </cell>
          <cell r="Q189">
            <v>91578.094991200007</v>
          </cell>
          <cell r="R189">
            <v>92322.080696099991</v>
          </cell>
          <cell r="S189">
            <v>91041.570630300004</v>
          </cell>
          <cell r="T189">
            <v>90629.556196400008</v>
          </cell>
          <cell r="U189">
            <v>90545.469371700005</v>
          </cell>
          <cell r="V189">
            <v>92688.253954200001</v>
          </cell>
          <cell r="W189">
            <v>95637.710385400002</v>
          </cell>
          <cell r="X189">
            <v>100384.17092759999</v>
          </cell>
          <cell r="Y189">
            <v>102774.85746080001</v>
          </cell>
          <cell r="Z189">
            <v>105626.41063279999</v>
          </cell>
          <cell r="AA189">
            <v>108985.9717428</v>
          </cell>
          <cell r="AB189">
            <v>102277.179177029</v>
          </cell>
          <cell r="AC189">
            <v>107758.35544441984</v>
          </cell>
          <cell r="AD189">
            <v>115968.07779996957</v>
          </cell>
          <cell r="AE189">
            <v>119380.24658183019</v>
          </cell>
          <cell r="AF189">
            <v>122460.92202345087</v>
          </cell>
          <cell r="AG189">
            <v>125236.96912878682</v>
          </cell>
          <cell r="AH189">
            <v>128118.99322052331</v>
          </cell>
        </row>
        <row r="190">
          <cell r="B190" t="str">
            <v>ir_f</v>
          </cell>
          <cell r="C190"/>
          <cell r="D190"/>
          <cell r="E190" t="str">
            <v>ir_f</v>
          </cell>
          <cell r="F190">
            <v>26711.499825382198</v>
          </cell>
          <cell r="G190">
            <v>30536.197720186901</v>
          </cell>
          <cell r="H190">
            <v>32025.678404833398</v>
          </cell>
          <cell r="I190">
            <v>33885.6890646514</v>
          </cell>
          <cell r="J190">
            <v>35778.067734292497</v>
          </cell>
          <cell r="K190">
            <v>38597.448515977303</v>
          </cell>
          <cell r="L190">
            <v>42368.123797719498</v>
          </cell>
          <cell r="M190">
            <v>49535.634765547496</v>
          </cell>
          <cell r="N190">
            <v>53131.0098506473</v>
          </cell>
          <cell r="O190">
            <v>53132.644855817802</v>
          </cell>
          <cell r="P190">
            <v>46947.2465591211</v>
          </cell>
          <cell r="Q190">
            <v>39036.502508690995</v>
          </cell>
          <cell r="R190">
            <v>33201.548068087999</v>
          </cell>
          <cell r="S190">
            <v>33081.357271276902</v>
          </cell>
          <cell r="T190">
            <v>38328.851536645103</v>
          </cell>
          <cell r="U190">
            <v>36858.434299326196</v>
          </cell>
          <cell r="V190">
            <v>43651.917895940402</v>
          </cell>
          <cell r="W190">
            <v>65548.597730265697</v>
          </cell>
          <cell r="X190">
            <v>98883.144009493</v>
          </cell>
          <cell r="Y190">
            <v>98858.617042724509</v>
          </cell>
          <cell r="Z190">
            <v>92748.77693742371</v>
          </cell>
          <cell r="AA190">
            <v>162134.48688567002</v>
          </cell>
          <cell r="AB190">
            <v>109701</v>
          </cell>
          <cell r="AC190">
            <v>132148.2505326299</v>
          </cell>
          <cell r="AD190">
            <v>121726.31441082561</v>
          </cell>
          <cell r="AE190">
            <v>130025.16876881538</v>
          </cell>
          <cell r="AF190">
            <v>129543.26715048611</v>
          </cell>
          <cell r="AG190">
            <v>132680.18129674293</v>
          </cell>
          <cell r="AH190">
            <v>135138.34071122317</v>
          </cell>
        </row>
        <row r="191">
          <cell r="B191" t="str">
            <v>gcr_f</v>
          </cell>
          <cell r="C191"/>
          <cell r="D191"/>
          <cell r="E191" t="str">
            <v>gcr_f</v>
          </cell>
          <cell r="F191">
            <v>19240.9358493</v>
          </cell>
          <cell r="G191">
            <v>20325.9795792</v>
          </cell>
          <cell r="H191">
            <v>21931.034734199999</v>
          </cell>
          <cell r="I191">
            <v>24142.2127053</v>
          </cell>
          <cell r="J191">
            <v>25589.6481098</v>
          </cell>
          <cell r="K191">
            <v>26309.187982700001</v>
          </cell>
          <cell r="L191">
            <v>26533.9955797</v>
          </cell>
          <cell r="M191">
            <v>27499.3008472</v>
          </cell>
          <cell r="N191">
            <v>28797.8913445</v>
          </cell>
          <cell r="O191">
            <v>30644.577970999999</v>
          </cell>
          <cell r="P191">
            <v>30882.9943456</v>
          </cell>
          <cell r="Q191">
            <v>29810.2897997</v>
          </cell>
          <cell r="R191">
            <v>27821.027920500001</v>
          </cell>
          <cell r="S191">
            <v>27490.503294800001</v>
          </cell>
          <cell r="T191">
            <v>26607.348981200001</v>
          </cell>
          <cell r="U191">
            <v>26430.517610399998</v>
          </cell>
          <cell r="V191">
            <v>27468.236749299998</v>
          </cell>
          <cell r="W191">
            <v>28111.475248999999</v>
          </cell>
          <cell r="X191">
            <v>29357.606244999999</v>
          </cell>
          <cell r="Y191">
            <v>30465.749464299999</v>
          </cell>
          <cell r="Z191">
            <v>32226.704979499998</v>
          </cell>
          <cell r="AA191">
            <v>34265.297236600003</v>
          </cell>
          <cell r="AB191">
            <v>37640</v>
          </cell>
          <cell r="AC191">
            <v>38392.800000000003</v>
          </cell>
          <cell r="AD191">
            <v>38738.335199999994</v>
          </cell>
          <cell r="AE191">
            <v>39164.456887200002</v>
          </cell>
          <cell r="AF191">
            <v>40104.403852492796</v>
          </cell>
          <cell r="AG191">
            <v>41227.327160362598</v>
          </cell>
          <cell r="AH191">
            <v>42381.692320852751</v>
          </cell>
        </row>
        <row r="192">
          <cell r="B192" t="str">
            <v>xgr_f</v>
          </cell>
          <cell r="C192"/>
          <cell r="D192"/>
          <cell r="E192" t="str">
            <v>xgr_f</v>
          </cell>
          <cell r="F192">
            <v>54053</v>
          </cell>
          <cell r="G192">
            <v>61542</v>
          </cell>
          <cell r="H192">
            <v>72237</v>
          </cell>
          <cell r="I192">
            <v>80733</v>
          </cell>
          <cell r="J192">
            <v>86663</v>
          </cell>
          <cell r="K192">
            <v>80624</v>
          </cell>
          <cell r="L192">
            <v>86265</v>
          </cell>
          <cell r="M192">
            <v>89648</v>
          </cell>
          <cell r="N192">
            <v>92134</v>
          </cell>
          <cell r="O192">
            <v>100221</v>
          </cell>
          <cell r="P192">
            <v>94288</v>
          </cell>
          <cell r="Q192">
            <v>100235</v>
          </cell>
          <cell r="R192">
            <v>102724</v>
          </cell>
          <cell r="S192">
            <v>102072</v>
          </cell>
          <cell r="T192">
            <v>99828</v>
          </cell>
          <cell r="U192">
            <v>99480</v>
          </cell>
          <cell r="V192">
            <v>115700</v>
          </cell>
          <cell r="W192">
            <v>184134</v>
          </cell>
          <cell r="X192">
            <v>184192</v>
          </cell>
          <cell r="Y192">
            <v>190336</v>
          </cell>
          <cell r="Z192">
            <v>211443</v>
          </cell>
          <cell r="AA192">
            <v>228711</v>
          </cell>
          <cell r="AB192">
            <v>255625</v>
          </cell>
          <cell r="AC192">
            <v>269780.50611500553</v>
          </cell>
          <cell r="AD192">
            <v>284485.70780439809</v>
          </cell>
          <cell r="AE192">
            <v>299310.45294841193</v>
          </cell>
          <cell r="AF192">
            <v>313934.15462830424</v>
          </cell>
          <cell r="AG192">
            <v>328785.41961955954</v>
          </cell>
          <cell r="AH192">
            <v>346898.04180919443</v>
          </cell>
        </row>
        <row r="193">
          <cell r="B193" t="str">
            <v>xsr_f</v>
          </cell>
          <cell r="C193"/>
          <cell r="D193"/>
          <cell r="E193" t="str">
            <v>xsr_f</v>
          </cell>
          <cell r="F193">
            <v>21644</v>
          </cell>
          <cell r="G193">
            <v>26832</v>
          </cell>
          <cell r="H193">
            <v>36613</v>
          </cell>
          <cell r="I193">
            <v>44690</v>
          </cell>
          <cell r="J193">
            <v>46444</v>
          </cell>
          <cell r="K193">
            <v>52550</v>
          </cell>
          <cell r="L193">
            <v>55453</v>
          </cell>
          <cell r="M193">
            <v>60273</v>
          </cell>
          <cell r="N193">
            <v>67823</v>
          </cell>
          <cell r="O193">
            <v>74009</v>
          </cell>
          <cell r="P193">
            <v>73822</v>
          </cell>
          <cell r="Q193">
            <v>75346</v>
          </cell>
          <cell r="R193">
            <v>84091</v>
          </cell>
          <cell r="S193">
            <v>91568</v>
          </cell>
          <cell r="T193">
            <v>92360</v>
          </cell>
          <cell r="U193">
            <v>98861</v>
          </cell>
          <cell r="V193">
            <v>111459</v>
          </cell>
          <cell r="W193">
            <v>129787</v>
          </cell>
          <cell r="X193">
            <v>144101</v>
          </cell>
          <cell r="Y193">
            <v>169532</v>
          </cell>
          <cell r="Z193">
            <v>188454</v>
          </cell>
          <cell r="AA193">
            <v>213373</v>
          </cell>
          <cell r="AB193">
            <v>213924</v>
          </cell>
          <cell r="AC193">
            <v>237746.75996385986</v>
          </cell>
          <cell r="AD193">
            <v>262556.94814518886</v>
          </cell>
          <cell r="AE193">
            <v>291281.09834512766</v>
          </cell>
          <cell r="AF193">
            <v>321276.28434771358</v>
          </cell>
          <cell r="AG193">
            <v>351663.19322841888</v>
          </cell>
          <cell r="AH193">
            <v>386649.38898698572</v>
          </cell>
        </row>
        <row r="194">
          <cell r="B194" t="str">
            <v>xtr_f</v>
          </cell>
          <cell r="C194"/>
          <cell r="D194"/>
          <cell r="E194" t="str">
            <v>xtr_f</v>
          </cell>
          <cell r="F194">
            <v>81179.67959912341</v>
          </cell>
          <cell r="G194">
            <v>93983.173040359499</v>
          </cell>
          <cell r="H194">
            <v>113896.12471947201</v>
          </cell>
          <cell r="I194">
            <v>129850.85860897499</v>
          </cell>
          <cell r="J194">
            <v>138259.79847543698</v>
          </cell>
          <cell r="K194">
            <v>135912.43059228302</v>
          </cell>
          <cell r="L194">
            <v>144774.43058243699</v>
          </cell>
          <cell r="M194">
            <v>152707.938459558</v>
          </cell>
          <cell r="N194">
            <v>161948.63364057001</v>
          </cell>
          <cell r="O194">
            <v>176364.42185245699</v>
          </cell>
          <cell r="P194">
            <v>169656.498498631</v>
          </cell>
          <cell r="Q194">
            <v>177543.01201842999</v>
          </cell>
          <cell r="R194">
            <v>188213.31134230102</v>
          </cell>
          <cell r="S194">
            <v>194234.52934822801</v>
          </cell>
          <cell r="T194">
            <v>192541.37522848201</v>
          </cell>
          <cell r="U194">
            <v>198173.86539654402</v>
          </cell>
          <cell r="V194">
            <v>227170.94087594</v>
          </cell>
          <cell r="W194">
            <v>316330.43739663</v>
          </cell>
          <cell r="X194">
            <v>329478.99157568201</v>
          </cell>
          <cell r="Y194">
            <v>359873.309610956</v>
          </cell>
          <cell r="Z194">
            <v>399897.47603399999</v>
          </cell>
          <cell r="AA194">
            <v>442084.42992454703</v>
          </cell>
          <cell r="AB194">
            <v>469547</v>
          </cell>
          <cell r="AC194">
            <v>507525.10431399709</v>
          </cell>
          <cell r="AD194">
            <v>547040.32587261545</v>
          </cell>
          <cell r="AE194">
            <v>590589.03572412592</v>
          </cell>
          <cell r="AF194">
            <v>635207.73335662985</v>
          </cell>
          <cell r="AG194">
            <v>680445.71454082476</v>
          </cell>
          <cell r="AH194">
            <v>733544.30631958321</v>
          </cell>
        </row>
        <row r="195">
          <cell r="B195" t="str">
            <v>mgr_f</v>
          </cell>
          <cell r="C195"/>
          <cell r="D195"/>
          <cell r="E195" t="str">
            <v>mgr_f</v>
          </cell>
          <cell r="F195">
            <v>42206</v>
          </cell>
          <cell r="G195">
            <v>45736</v>
          </cell>
          <cell r="H195">
            <v>49642</v>
          </cell>
          <cell r="I195">
            <v>55245</v>
          </cell>
          <cell r="J195">
            <v>57814</v>
          </cell>
          <cell r="K195">
            <v>52589</v>
          </cell>
          <cell r="L195">
            <v>51261</v>
          </cell>
          <cell r="M195">
            <v>60265</v>
          </cell>
          <cell r="N195">
            <v>66594</v>
          </cell>
          <cell r="O195">
            <v>74336</v>
          </cell>
          <cell r="P195">
            <v>65842</v>
          </cell>
          <cell r="Q195">
            <v>64837</v>
          </cell>
          <cell r="R195">
            <v>61129</v>
          </cell>
          <cell r="S195">
            <v>63259</v>
          </cell>
          <cell r="T195">
            <v>66941</v>
          </cell>
          <cell r="U195">
            <v>68493</v>
          </cell>
          <cell r="V195">
            <v>74755</v>
          </cell>
          <cell r="W195">
            <v>86551</v>
          </cell>
          <cell r="X195">
            <v>92377</v>
          </cell>
          <cell r="Y195">
            <v>91093</v>
          </cell>
          <cell r="Z195">
            <v>102312</v>
          </cell>
          <cell r="AA195">
            <v>111357</v>
          </cell>
          <cell r="AB195">
            <v>104803</v>
          </cell>
          <cell r="AC195">
            <v>109504.2024454248</v>
          </cell>
          <cell r="AD195">
            <v>112120.93708257821</v>
          </cell>
          <cell r="AE195">
            <v>116127.91869018397</v>
          </cell>
          <cell r="AF195">
            <v>119986.0011713032</v>
          </cell>
          <cell r="AG195">
            <v>123313.04787347799</v>
          </cell>
          <cell r="AH195">
            <v>127158.65907990184</v>
          </cell>
        </row>
        <row r="196">
          <cell r="B196" t="str">
            <v>msr_f</v>
          </cell>
          <cell r="C196"/>
          <cell r="D196"/>
          <cell r="E196" t="str">
            <v>msr_f</v>
          </cell>
          <cell r="F196">
            <v>29091</v>
          </cell>
          <cell r="G196">
            <v>35234</v>
          </cell>
          <cell r="H196">
            <v>51312</v>
          </cell>
          <cell r="I196">
            <v>59389</v>
          </cell>
          <cell r="J196">
            <v>63097</v>
          </cell>
          <cell r="K196">
            <v>66472</v>
          </cell>
          <cell r="L196">
            <v>70545</v>
          </cell>
          <cell r="M196">
            <v>76302</v>
          </cell>
          <cell r="N196">
            <v>82506</v>
          </cell>
          <cell r="O196">
            <v>88314</v>
          </cell>
          <cell r="P196">
            <v>93399</v>
          </cell>
          <cell r="Q196">
            <v>91675</v>
          </cell>
          <cell r="R196">
            <v>96376</v>
          </cell>
          <cell r="S196">
            <v>98439</v>
          </cell>
          <cell r="T196">
            <v>92792</v>
          </cell>
          <cell r="U196">
            <v>92886</v>
          </cell>
          <cell r="V196">
            <v>110288</v>
          </cell>
          <cell r="W196">
            <v>158922</v>
          </cell>
          <cell r="X196">
            <v>199506</v>
          </cell>
          <cell r="Y196">
            <v>203944</v>
          </cell>
          <cell r="Z196">
            <v>204798</v>
          </cell>
          <cell r="AA196">
            <v>295187</v>
          </cell>
          <cell r="AB196">
            <v>255783</v>
          </cell>
          <cell r="AC196">
            <v>298234.18600198411</v>
          </cell>
          <cell r="AD196">
            <v>297696.75873319438</v>
          </cell>
          <cell r="AE196">
            <v>323549.931761446</v>
          </cell>
          <cell r="AF196">
            <v>341366.95015435864</v>
          </cell>
          <cell r="AG196">
            <v>361756.1825965087</v>
          </cell>
          <cell r="AH196">
            <v>384048.30552251922</v>
          </cell>
        </row>
        <row r="197">
          <cell r="B197" t="str">
            <v>mtr_f</v>
          </cell>
          <cell r="C197"/>
          <cell r="D197"/>
          <cell r="E197" t="str">
            <v>mtr_f</v>
          </cell>
          <cell r="F197">
            <v>74969.608772241991</v>
          </cell>
          <cell r="G197">
            <v>84427.779909040008</v>
          </cell>
          <cell r="H197">
            <v>102737.24013666</v>
          </cell>
          <cell r="I197">
            <v>116197.15076067</v>
          </cell>
          <cell r="J197">
            <v>122400.27131243999</v>
          </cell>
          <cell r="K197">
            <v>119441.29602748001</v>
          </cell>
          <cell r="L197">
            <v>121715.40728489</v>
          </cell>
          <cell r="M197">
            <v>137201.46965979002</v>
          </cell>
          <cell r="N197">
            <v>149963.62236239002</v>
          </cell>
          <cell r="O197">
            <v>163987.12666492001</v>
          </cell>
          <cell r="P197">
            <v>159418.46928980999</v>
          </cell>
          <cell r="Q197">
            <v>156704.15238209997</v>
          </cell>
          <cell r="R197">
            <v>157407.85064270999</v>
          </cell>
          <cell r="S197">
            <v>161682.76962867001</v>
          </cell>
          <cell r="T197">
            <v>160044.74561199002</v>
          </cell>
          <cell r="U197">
            <v>161719.01816714002</v>
          </cell>
          <cell r="V197">
            <v>185481.69616513999</v>
          </cell>
          <cell r="W197">
            <v>245660.68072820999</v>
          </cell>
          <cell r="X197">
            <v>291994.65928794997</v>
          </cell>
          <cell r="Y197">
            <v>295276.26755598001</v>
          </cell>
          <cell r="Z197">
            <v>307110.02461299999</v>
          </cell>
          <cell r="AA197">
            <v>406544.12142233003</v>
          </cell>
          <cell r="AB197">
            <v>360585</v>
          </cell>
          <cell r="AC197">
            <v>407737.25768141006</v>
          </cell>
          <cell r="AD197">
            <v>409816.55928330647</v>
          </cell>
          <cell r="AE197">
            <v>439676.63110908627</v>
          </cell>
          <cell r="AF197">
            <v>461351.67187235161</v>
          </cell>
          <cell r="AG197">
            <v>485067.88524518465</v>
          </cell>
          <cell r="AH197">
            <v>511205.54689079442</v>
          </cell>
        </row>
        <row r="198">
          <cell r="B198" t="str">
            <v>yer_f</v>
          </cell>
          <cell r="C198"/>
          <cell r="D198"/>
          <cell r="E198" t="str">
            <v>yer_f</v>
          </cell>
          <cell r="F198">
            <v>121955.2697895</v>
          </cell>
          <cell r="G198">
            <v>134768.4150442</v>
          </cell>
          <cell r="H198">
            <v>147455.12912309999</v>
          </cell>
          <cell r="I198">
            <v>155285.2821332</v>
          </cell>
          <cell r="J198">
            <v>164446.72395720001</v>
          </cell>
          <cell r="K198">
            <v>169381.21210860001</v>
          </cell>
          <cell r="L198">
            <v>180869.54717599999</v>
          </cell>
          <cell r="M198">
            <v>191245.65295630001</v>
          </cell>
          <cell r="N198">
            <v>200792.249277</v>
          </cell>
          <cell r="O198">
            <v>211471.7699861</v>
          </cell>
          <cell r="P198">
            <v>202085.73897460001</v>
          </cell>
          <cell r="Q198">
            <v>191830.50158549999</v>
          </cell>
          <cell r="R198">
            <v>195232.10050460001</v>
          </cell>
          <cell r="S198">
            <v>196405.62259320001</v>
          </cell>
          <cell r="T198">
            <v>196656.64367809999</v>
          </cell>
          <cell r="U198">
            <v>199069.3327078</v>
          </cell>
          <cell r="V198">
            <v>216269.8105053</v>
          </cell>
          <cell r="W198">
            <v>270718.7676437</v>
          </cell>
          <cell r="X198">
            <v>276116.25089959998</v>
          </cell>
          <cell r="Y198">
            <v>301324.11839870003</v>
          </cell>
          <cell r="Z198">
            <v>326986.07233970001</v>
          </cell>
          <cell r="AA198">
            <v>345183.50541089999</v>
          </cell>
          <cell r="AB198">
            <v>360132.179177029</v>
          </cell>
          <cell r="AC198">
            <v>379639.25260963669</v>
          </cell>
          <cell r="AD198">
            <v>415208.4940001042</v>
          </cell>
          <cell r="AE198">
            <v>441034.2768528852</v>
          </cell>
          <cell r="AF198">
            <v>467516.65451070812</v>
          </cell>
          <cell r="AG198">
            <v>496074.30688153242</v>
          </cell>
          <cell r="AH198">
            <v>529529.78568138811</v>
          </cell>
        </row>
        <row r="199">
          <cell r="B199" t="str">
            <v>scr_f</v>
          </cell>
          <cell r="C199"/>
          <cell r="D199"/>
          <cell r="E199" t="str">
            <v>scr_f</v>
          </cell>
          <cell r="F199">
            <v>1534.0071204184999</v>
          </cell>
          <cell r="G199">
            <v>539.46480239350001</v>
          </cell>
          <cell r="H199">
            <v>1143.8090431595001</v>
          </cell>
          <cell r="I199">
            <v>442.23085581570001</v>
          </cell>
          <cell r="J199">
            <v>636.02372415320008</v>
          </cell>
          <cell r="K199">
            <v>1203.7439687604999</v>
          </cell>
          <cell r="L199">
            <v>427.98753914470001</v>
          </cell>
          <cell r="M199">
            <v>849.96911588269995</v>
          </cell>
          <cell r="N199">
            <v>1717.4708082960999</v>
          </cell>
          <cell r="O199">
            <v>1026.5260948686</v>
          </cell>
          <cell r="P199">
            <v>-217.06818445870002</v>
          </cell>
          <cell r="Q199">
            <v>-974.55173977319998</v>
          </cell>
          <cell r="R199">
            <v>-422.67809446080003</v>
          </cell>
          <cell r="S199">
            <v>612.07877635310001</v>
          </cell>
          <cell r="T199">
            <v>870.09206382249999</v>
          </cell>
          <cell r="U199">
            <v>274.55577080990003</v>
          </cell>
          <cell r="V199">
            <v>2849.1873324886997</v>
          </cell>
          <cell r="W199">
            <v>4167.1075088878997</v>
          </cell>
          <cell r="X199">
            <v>4734.7459781532998</v>
          </cell>
          <cell r="Y199">
            <v>4164.2304901069001</v>
          </cell>
          <cell r="Z199">
            <v>1351.7236338176001</v>
          </cell>
          <cell r="AA199">
            <v>1736.2876727752</v>
          </cell>
          <cell r="AB199">
            <v>5213</v>
          </cell>
          <cell r="AC199">
            <v>5213</v>
          </cell>
          <cell r="AD199">
            <v>5213</v>
          </cell>
          <cell r="AE199">
            <v>5213</v>
          </cell>
          <cell r="AF199">
            <v>5213</v>
          </cell>
          <cell r="AG199">
            <v>5213</v>
          </cell>
          <cell r="AH199">
            <v>5213</v>
          </cell>
        </row>
        <row r="200">
          <cell r="B200" t="str">
            <v>intangibles_f</v>
          </cell>
          <cell r="C200"/>
          <cell r="D200"/>
          <cell r="E200" t="str">
            <v>intangibles_f</v>
          </cell>
          <cell r="F200">
            <v>2507</v>
          </cell>
          <cell r="G200">
            <v>3064</v>
          </cell>
          <cell r="H200">
            <v>2905</v>
          </cell>
          <cell r="I200">
            <v>5041</v>
          </cell>
          <cell r="J200">
            <v>6107</v>
          </cell>
          <cell r="K200">
            <v>6009</v>
          </cell>
          <cell r="L200">
            <v>6703</v>
          </cell>
          <cell r="M200">
            <v>7782</v>
          </cell>
          <cell r="N200">
            <v>7988</v>
          </cell>
          <cell r="O200">
            <v>7829</v>
          </cell>
          <cell r="P200">
            <v>7399</v>
          </cell>
          <cell r="Q200">
            <v>8902</v>
          </cell>
          <cell r="R200">
            <v>9100</v>
          </cell>
          <cell r="S200">
            <v>8837</v>
          </cell>
          <cell r="T200">
            <v>11615</v>
          </cell>
          <cell r="U200">
            <v>9944</v>
          </cell>
          <cell r="V200">
            <v>12328</v>
          </cell>
          <cell r="W200">
            <v>32947</v>
          </cell>
          <cell r="X200">
            <v>58831</v>
          </cell>
          <cell r="Y200">
            <v>54391</v>
          </cell>
          <cell r="Z200">
            <v>42636</v>
          </cell>
          <cell r="AA200">
            <v>110382</v>
          </cell>
          <cell r="AB200">
            <v>66733</v>
          </cell>
          <cell r="AC200">
            <v>90504.27026367186</v>
          </cell>
          <cell r="AD200">
            <v>74824.801138783645</v>
          </cell>
          <cell r="AE200">
            <v>81030.507814221928</v>
          </cell>
          <cell r="AF200">
            <v>78586.624945698946</v>
          </cell>
          <cell r="AG200">
            <v>79356.913586596071</v>
          </cell>
          <cell r="AH200">
            <v>79159.058552381757</v>
          </cell>
        </row>
        <row r="201">
          <cell r="B201" t="str">
            <v>planes_f</v>
          </cell>
          <cell r="C201"/>
          <cell r="D201"/>
          <cell r="E201" t="str">
            <v>planes_f</v>
          </cell>
          <cell r="F201">
            <v>343</v>
          </cell>
          <cell r="G201">
            <v>1227</v>
          </cell>
          <cell r="H201">
            <v>589</v>
          </cell>
          <cell r="I201">
            <v>901</v>
          </cell>
          <cell r="J201">
            <v>1510</v>
          </cell>
          <cell r="K201">
            <v>1773</v>
          </cell>
          <cell r="L201">
            <v>2238</v>
          </cell>
          <cell r="M201">
            <v>3695</v>
          </cell>
          <cell r="N201">
            <v>4914</v>
          </cell>
          <cell r="O201">
            <v>4818</v>
          </cell>
          <cell r="P201">
            <v>3327</v>
          </cell>
          <cell r="Q201">
            <v>6175</v>
          </cell>
          <cell r="R201">
            <v>5890</v>
          </cell>
          <cell r="S201">
            <v>6625</v>
          </cell>
          <cell r="T201">
            <v>9481</v>
          </cell>
          <cell r="U201">
            <v>6446</v>
          </cell>
          <cell r="V201">
            <v>8090</v>
          </cell>
          <cell r="W201">
            <v>6603</v>
          </cell>
          <cell r="X201">
            <v>10740</v>
          </cell>
          <cell r="Y201">
            <v>14518</v>
          </cell>
          <cell r="Z201">
            <v>16620</v>
          </cell>
          <cell r="AA201">
            <v>16676</v>
          </cell>
          <cell r="AB201">
            <v>10234</v>
          </cell>
          <cell r="AC201">
            <v>10234</v>
          </cell>
          <cell r="AD201">
            <v>10234</v>
          </cell>
          <cell r="AE201">
            <v>10234</v>
          </cell>
          <cell r="AF201">
            <v>10234</v>
          </cell>
          <cell r="AG201">
            <v>10234</v>
          </cell>
          <cell r="AH201">
            <v>10234</v>
          </cell>
        </row>
        <row r="203">
          <cell r="B203" t="str">
            <v>UDDR</v>
          </cell>
          <cell r="C203"/>
          <cell r="D203"/>
          <cell r="E203" t="str">
            <v>ddu_f</v>
          </cell>
          <cell r="F203">
            <v>98964.695691599991</v>
          </cell>
          <cell r="G203">
            <v>107645.32318760001</v>
          </cell>
          <cell r="H203">
            <v>117970.6269355</v>
          </cell>
          <cell r="I203">
            <v>122911.3460533</v>
          </cell>
          <cell r="J203">
            <v>127389.2960686</v>
          </cell>
          <cell r="K203">
            <v>132847.4649585</v>
          </cell>
          <cell r="L203">
            <v>138697.5328357</v>
          </cell>
          <cell r="M203">
            <v>149933.91336520002</v>
          </cell>
          <cell r="N203">
            <v>158814.2279888</v>
          </cell>
          <cell r="O203">
            <v>167004.65511389999</v>
          </cell>
          <cell r="P203">
            <v>163392.7177793</v>
          </cell>
          <cell r="Q203">
            <v>145349.38479089999</v>
          </cell>
          <cell r="R203">
            <v>138354.10861659999</v>
          </cell>
          <cell r="S203">
            <v>136152.0739251</v>
          </cell>
          <cell r="T203">
            <v>134468.90517760001</v>
          </cell>
          <cell r="U203">
            <v>137444.9869821</v>
          </cell>
          <cell r="V203">
            <v>143390.49070349999</v>
          </cell>
          <cell r="W203">
            <v>149747.1856344</v>
          </cell>
          <cell r="X203">
            <v>159053.77717259998</v>
          </cell>
          <cell r="Y203">
            <v>163190.6069251</v>
          </cell>
          <cell r="Z203">
            <v>171347.1156123</v>
          </cell>
          <cell r="AA203">
            <v>178328.26897939999</v>
          </cell>
          <cell r="AB203">
            <v>172651.179177029</v>
          </cell>
          <cell r="AC203">
            <v>177561.13571337785</v>
          </cell>
          <cell r="AD203">
            <v>191373.92627201151</v>
          </cell>
          <cell r="AE203">
            <v>197305.3644236236</v>
          </cell>
          <cell r="AF203">
            <v>203287.96808073082</v>
          </cell>
          <cell r="AG203">
            <v>209553.56399929625</v>
          </cell>
          <cell r="AH203">
            <v>216245.96770021747</v>
          </cell>
        </row>
        <row r="204">
          <cell r="B204" t="str">
            <v>EMP</v>
          </cell>
          <cell r="C204"/>
          <cell r="D204"/>
          <cell r="E204" t="str">
            <v>EMP_f</v>
          </cell>
          <cell r="F204">
            <v>1593.6750000000002</v>
          </cell>
          <cell r="G204">
            <v>1698.4</v>
          </cell>
          <cell r="H204">
            <v>1772.8999999999999</v>
          </cell>
          <cell r="I204">
            <v>1822.6000000000001</v>
          </cell>
          <cell r="J204">
            <v>1849.875</v>
          </cell>
          <cell r="K204">
            <v>1885.5250000000001</v>
          </cell>
          <cell r="L204">
            <v>1946.575</v>
          </cell>
          <cell r="M204">
            <v>2037.85</v>
          </cell>
          <cell r="N204">
            <v>2130.2000000000003</v>
          </cell>
          <cell r="O204">
            <v>2221.35</v>
          </cell>
          <cell r="P204">
            <v>2199</v>
          </cell>
          <cell r="Q204">
            <v>2015.15</v>
          </cell>
          <cell r="R204">
            <v>1925.575</v>
          </cell>
          <cell r="S204">
            <v>1888.4749999999999</v>
          </cell>
          <cell r="T204">
            <v>1880.4499999999998</v>
          </cell>
          <cell r="U204">
            <v>1937.7750000000001</v>
          </cell>
          <cell r="V204">
            <v>1988.7749999999999</v>
          </cell>
          <cell r="W204">
            <v>2057.35</v>
          </cell>
          <cell r="X204">
            <v>2132.25</v>
          </cell>
          <cell r="Y204">
            <v>2194.15</v>
          </cell>
          <cell r="Z204">
            <v>2257.5500000000002</v>
          </cell>
          <cell r="AA204">
            <v>2322.5</v>
          </cell>
          <cell r="AB204">
            <v>2014.4455</v>
          </cell>
          <cell r="AC204">
            <v>2061.0340000000001</v>
          </cell>
          <cell r="AD204">
            <v>2269.84375</v>
          </cell>
          <cell r="AE204">
            <v>2336.8427500000003</v>
          </cell>
          <cell r="AF204">
            <v>2387.3125</v>
          </cell>
          <cell r="AG204">
            <v>2442.97325</v>
          </cell>
          <cell r="AH204">
            <v>2500.4655000000002</v>
          </cell>
        </row>
        <row r="206">
          <cell r="F206" t="str">
            <v>t-4</v>
          </cell>
          <cell r="G206" t="str">
            <v>t-3</v>
          </cell>
          <cell r="H206" t="str">
            <v>t-2</v>
          </cell>
          <cell r="I206" t="str">
            <v>t-1</v>
          </cell>
          <cell r="J206" t="str">
            <v>t</v>
          </cell>
          <cell r="K206" t="str">
            <v>t+1</v>
          </cell>
          <cell r="L206" t="str">
            <v>t+2</v>
          </cell>
          <cell r="M206" t="str">
            <v>t+3</v>
          </cell>
        </row>
        <row r="207">
          <cell r="B207"/>
          <cell r="C207">
            <v>0.37319009614741794</v>
          </cell>
          <cell r="D207">
            <v>0.37319009614741794</v>
          </cell>
          <cell r="E207">
            <v>0.37319009614741794</v>
          </cell>
          <cell r="F207">
            <v>0.45758589762929747</v>
          </cell>
          <cell r="G207">
            <v>0.35122760212802306</v>
          </cell>
          <cell r="H207">
            <v>0.94971793567344409</v>
          </cell>
          <cell r="I207">
            <v>1.5843617827231411</v>
          </cell>
          <cell r="J207">
            <v>1.7187949088510652</v>
          </cell>
          <cell r="K207">
            <v>2.4888499975175069</v>
          </cell>
          <cell r="L207">
            <v>2.7665925322378793</v>
          </cell>
          <cell r="M207">
            <v>3.0768340627875181</v>
          </cell>
        </row>
        <row r="208">
          <cell r="B208"/>
          <cell r="C208">
            <v>0.29804399194552528</v>
          </cell>
          <cell r="D208">
            <v>0.29804399194552528</v>
          </cell>
          <cell r="E208">
            <v>0.29804399194552528</v>
          </cell>
          <cell r="F208">
            <v>0.49212831779163774</v>
          </cell>
          <cell r="G208">
            <v>0.55481684837572431</v>
          </cell>
          <cell r="H208">
            <v>0.39715587488413295</v>
          </cell>
          <cell r="I208">
            <v>0.96846634598735559</v>
          </cell>
          <cell r="J208">
            <v>1.2687949088510653</v>
          </cell>
          <cell r="K208">
            <v>2.2088499975175071</v>
          </cell>
          <cell r="L208">
            <v>2.4865925322378795</v>
          </cell>
          <cell r="M208">
            <v>2.7968340627875179</v>
          </cell>
        </row>
        <row r="216">
          <cell r="Z216" t="str">
            <v>Copy all of boxed area to Eviews for "Benchmark Forecasts xxxx-xxxx" as is (pasting like this works well)</v>
          </cell>
        </row>
        <row r="217">
          <cell r="BA217"/>
        </row>
        <row r="218">
          <cell r="Z218" t="str">
            <v xml:space="preserve">GDPf.adjust = </v>
          </cell>
          <cell r="AA218">
            <v>5.5652012763084846</v>
          </cell>
          <cell r="AB218">
            <v>4.3306454485229295</v>
          </cell>
          <cell r="AC218">
            <v>5.4166427107916526</v>
          </cell>
          <cell r="AD218">
            <v>9.3692212135507269</v>
          </cell>
          <cell r="AE218">
            <v>6.2199553299057797</v>
          </cell>
          <cell r="AF218">
            <v>6.0046075889599315</v>
          </cell>
          <cell r="AG218"/>
          <cell r="AH218"/>
          <cell r="AI218" t="str">
            <v xml:space="preserve"> </v>
          </cell>
          <cell r="AJ218"/>
          <cell r="AK218"/>
          <cell r="AL218"/>
          <cell r="AM218"/>
          <cell r="AN218"/>
          <cell r="AO218" t="str">
            <v>'[SET MANUALLY]</v>
          </cell>
          <cell r="AP218"/>
          <cell r="BA218"/>
        </row>
        <row r="219">
          <cell r="Z219" t="str">
            <v xml:space="preserve">GNPf.adjust = </v>
          </cell>
          <cell r="AA219">
            <v>1.7079431009630941</v>
          </cell>
          <cell r="AB219">
            <v>-3.1204786226228465</v>
          </cell>
          <cell r="AC219">
            <v>8.5308812447694393</v>
          </cell>
          <cell r="AD219">
            <v>14.748601436739129</v>
          </cell>
          <cell r="AE219">
            <v>9.945333845389781</v>
          </cell>
          <cell r="AF219">
            <v>8.6209200208001047</v>
          </cell>
          <cell r="AG219"/>
          <cell r="AH219"/>
          <cell r="AI219" t="str">
            <v xml:space="preserve"> </v>
          </cell>
          <cell r="AJ219"/>
          <cell r="AK219"/>
          <cell r="AL219"/>
          <cell r="AM219"/>
          <cell r="AN219"/>
          <cell r="AO219" t="str">
            <v>'[SET MANUALLY]</v>
          </cell>
          <cell r="AP219"/>
          <cell r="BA219"/>
        </row>
        <row r="220">
          <cell r="Z220" t="str">
            <v xml:space="preserve">uddf.adjust = </v>
          </cell>
          <cell r="AA220">
            <v>4.4801736827448257</v>
          </cell>
          <cell r="AB220">
            <v>-9.50194738788921</v>
          </cell>
          <cell r="AC220">
            <v>-0.17037914269940613</v>
          </cell>
          <cell r="AD220">
            <v>7.7791744815884023</v>
          </cell>
          <cell r="AE220">
            <v>3.0993972204872877</v>
          </cell>
          <cell r="AF220">
            <v>3.0321545866651034</v>
          </cell>
          <cell r="AG220"/>
          <cell r="AH220"/>
          <cell r="AI220" t="str">
            <v xml:space="preserve"> </v>
          </cell>
          <cell r="AJ220"/>
          <cell r="AK220"/>
          <cell r="AL220"/>
          <cell r="AM220"/>
          <cell r="AN220"/>
          <cell r="AO220" t="str">
            <v>'[SET MANUALLY]</v>
          </cell>
          <cell r="AP220"/>
          <cell r="BA220"/>
        </row>
        <row r="221">
          <cell r="Z221" t="str">
            <v xml:space="preserve">phf.adjust = </v>
          </cell>
          <cell r="AA221">
            <v>6.6780404582013064</v>
          </cell>
          <cell r="AB221">
            <v>0</v>
          </cell>
          <cell r="AC221">
            <v>0</v>
          </cell>
          <cell r="AD221">
            <v>3.0023337545127537</v>
          </cell>
          <cell r="AE221">
            <v>3.1772423728938071</v>
          </cell>
          <cell r="AF221">
            <v>3.3114892105272853</v>
          </cell>
          <cell r="AG221"/>
          <cell r="AH221"/>
          <cell r="AI221" t="str">
            <v xml:space="preserve"> </v>
          </cell>
          <cell r="AJ221"/>
          <cell r="AK221"/>
          <cell r="AL221"/>
          <cell r="AM221"/>
          <cell r="AN221"/>
          <cell r="AO221" t="str">
            <v>'[SET MANUALLY]</v>
          </cell>
          <cell r="AP221"/>
          <cell r="BA221"/>
        </row>
        <row r="222">
          <cell r="Z222" t="str">
            <v xml:space="preserve">caccf.adjust = </v>
          </cell>
          <cell r="AA222">
            <v>5.0785192480766312</v>
          </cell>
          <cell r="AB222">
            <v>0</v>
          </cell>
          <cell r="AC222">
            <v>12.536008916128543</v>
          </cell>
          <cell r="AD222">
            <v>4.7790553121619865</v>
          </cell>
          <cell r="AE222">
            <v>4.4493800510395758</v>
          </cell>
          <cell r="AF222">
            <v>4.5291225624811986</v>
          </cell>
          <cell r="AG222"/>
          <cell r="AH222"/>
          <cell r="AI222" t="str">
            <v xml:space="preserve"> </v>
          </cell>
          <cell r="AJ222"/>
          <cell r="AK222"/>
          <cell r="AL222"/>
          <cell r="AM222"/>
          <cell r="AN222"/>
          <cell r="AO222" t="str">
            <v>'[SET MANUALLY]</v>
          </cell>
          <cell r="AP222"/>
          <cell r="BA222"/>
        </row>
        <row r="227">
          <cell r="BA227"/>
        </row>
        <row r="228">
          <cell r="BA228"/>
        </row>
        <row r="229">
          <cell r="BA229"/>
        </row>
        <row r="230">
          <cell r="C230">
            <v>232.69522064</v>
          </cell>
          <cell r="D230">
            <v>240.29727686000001</v>
          </cell>
          <cell r="E230">
            <v>250.14100087</v>
          </cell>
          <cell r="F230">
            <v>262.15467484999999</v>
          </cell>
          <cell r="G230">
            <v>276.52307615000001</v>
          </cell>
          <cell r="H230">
            <v>291.21977434000001</v>
          </cell>
          <cell r="I230">
            <v>306.81752093</v>
          </cell>
          <cell r="J230">
            <v>323.10759030000003</v>
          </cell>
          <cell r="K230">
            <v>340.83339138000002</v>
          </cell>
          <cell r="L230">
            <v>360.98018144000002</v>
          </cell>
          <cell r="M230">
            <v>385.40686477999998</v>
          </cell>
          <cell r="N230">
            <v>410.78864299000003</v>
          </cell>
          <cell r="O230">
            <v>435.38724824000002</v>
          </cell>
          <cell r="P230">
            <v>454.04139473999999</v>
          </cell>
          <cell r="Q230">
            <v>465.41591004000003</v>
          </cell>
          <cell r="R230">
            <v>471.05165933132798</v>
          </cell>
          <cell r="S230">
            <v>476.31110182074099</v>
          </cell>
          <cell r="T230">
            <v>485.42274963303601</v>
          </cell>
          <cell r="U230">
            <v>492.19781551217199</v>
          </cell>
          <cell r="V230">
            <v>503.39902699152498</v>
          </cell>
          <cell r="W230">
            <v>771.20730935101699</v>
          </cell>
          <cell r="X230">
            <v>802.13228299893103</v>
          </cell>
          <cell r="Y230">
            <v>799.51936232214405</v>
          </cell>
          <cell r="Z230">
            <v>791.12798323465495</v>
          </cell>
          <cell r="AA230">
            <v>853.18313647940295</v>
          </cell>
          <cell r="AB230">
            <v>907.38814365585552</v>
          </cell>
          <cell r="AC230">
            <v>954.73606964374176</v>
          </cell>
          <cell r="AD230">
            <v>1007.1481244740056</v>
          </cell>
          <cell r="AE230">
            <v>1052.2880361402895</v>
          </cell>
          <cell r="AF230">
            <v>1095.8958808593197</v>
          </cell>
          <cell r="AG230">
            <v>1137.261392792074</v>
          </cell>
          <cell r="AH230">
            <v>993.39472605386038</v>
          </cell>
          <cell r="BA230"/>
        </row>
        <row r="231">
          <cell r="C231">
            <v>17400</v>
          </cell>
          <cell r="D231">
            <v>20206</v>
          </cell>
          <cell r="E231">
            <v>23428</v>
          </cell>
          <cell r="F231">
            <v>26712</v>
          </cell>
          <cell r="G231">
            <v>30535</v>
          </cell>
          <cell r="H231">
            <v>32026</v>
          </cell>
          <cell r="I231">
            <v>33885</v>
          </cell>
          <cell r="J231">
            <v>35778</v>
          </cell>
          <cell r="K231">
            <v>38597</v>
          </cell>
          <cell r="L231">
            <v>42368</v>
          </cell>
          <cell r="M231">
            <v>49536</v>
          </cell>
          <cell r="N231">
            <v>53131</v>
          </cell>
          <cell r="O231">
            <v>53132</v>
          </cell>
          <cell r="P231">
            <v>46948</v>
          </cell>
          <cell r="Q231">
            <v>39038</v>
          </cell>
          <cell r="R231">
            <v>33201</v>
          </cell>
          <cell r="S231">
            <v>33082</v>
          </cell>
          <cell r="T231">
            <v>38328</v>
          </cell>
          <cell r="U231">
            <v>36859</v>
          </cell>
          <cell r="V231">
            <v>43652</v>
          </cell>
          <cell r="W231">
            <v>65548</v>
          </cell>
          <cell r="X231">
            <v>98883</v>
          </cell>
          <cell r="Y231">
            <v>98859</v>
          </cell>
          <cell r="Z231">
            <v>92750</v>
          </cell>
          <cell r="AA231">
            <v>162135</v>
          </cell>
          <cell r="AB231">
            <v>162135</v>
          </cell>
          <cell r="AC231">
            <v>162135</v>
          </cell>
          <cell r="AD231">
            <v>173188.77056592301</v>
          </cell>
          <cell r="AE231">
            <v>172546.89523053647</v>
          </cell>
          <cell r="AF231">
            <v>176725.15017536964</v>
          </cell>
          <cell r="AG231">
            <v>179999.32863543241</v>
          </cell>
          <cell r="AH231">
            <v>0</v>
          </cell>
          <cell r="BA231"/>
        </row>
        <row r="232">
          <cell r="D232">
            <v>5.4165030744225735</v>
          </cell>
          <cell r="E232">
            <v>5.6531127474716891</v>
          </cell>
          <cell r="F232">
            <v>5.8760163143501636</v>
          </cell>
          <cell r="G232">
            <v>6.1668168646049182</v>
          </cell>
          <cell r="H232">
            <v>6.2668555736012816</v>
          </cell>
          <cell r="I232">
            <v>6.2795369756208803</v>
          </cell>
          <cell r="J232">
            <v>6.3516355164235039</v>
          </cell>
          <cell r="K232">
            <v>6.4595198461978036</v>
          </cell>
          <cell r="L232">
            <v>6.5196692876917206</v>
          </cell>
          <cell r="M232">
            <v>6.9558712502817972</v>
          </cell>
          <cell r="N232">
            <v>7.1999811954153836</v>
          </cell>
          <cell r="O232">
            <v>6.9460037995000334</v>
          </cell>
          <cell r="P232">
            <v>6.4985489617287779</v>
          </cell>
          <cell r="Q232">
            <v>6.0927230469462028</v>
          </cell>
          <cell r="R232">
            <v>5.9227134513521467</v>
          </cell>
          <cell r="S232">
            <v>5.9064769138234112</v>
          </cell>
          <cell r="T232">
            <v>6.1338801627807698</v>
          </cell>
          <cell r="U232">
            <v>6.1974709969004333</v>
          </cell>
          <cell r="V232">
            <v>6.5930379001945205</v>
          </cell>
          <cell r="W232">
            <v>-40.178918018229922</v>
          </cell>
          <cell r="X232">
            <v>8.8119012265682191</v>
          </cell>
          <cell r="Y232">
            <v>12.650272633014358</v>
          </cell>
          <cell r="Z232">
            <v>12.650272633014358</v>
          </cell>
          <cell r="AA232">
            <v>12.650272633014358</v>
          </cell>
          <cell r="AB232">
            <v>12.650272633014358</v>
          </cell>
          <cell r="AC232">
            <v>12.650272633014358</v>
          </cell>
          <cell r="AD232">
            <v>12.650272633014358</v>
          </cell>
          <cell r="AE232">
            <v>12.650272633014358</v>
          </cell>
          <cell r="AF232">
            <v>12.650272633014358</v>
          </cell>
          <cell r="AG232">
            <v>12.650272633014358</v>
          </cell>
          <cell r="AH232">
            <v>12.650272633014358</v>
          </cell>
          <cell r="BA232"/>
        </row>
        <row r="233">
          <cell r="R233">
            <v>1.2109060239998248</v>
          </cell>
          <cell r="S233">
            <v>1.1165319950000585</v>
          </cell>
          <cell r="T233">
            <v>1.9129614609999512</v>
          </cell>
          <cell r="U233">
            <v>1.3957042359999949</v>
          </cell>
          <cell r="V233">
            <v>2.2757540010000188</v>
          </cell>
          <cell r="W233">
            <v>53.200000000000138</v>
          </cell>
          <cell r="X233">
            <v>4.0099430169999062</v>
          </cell>
          <cell r="Y233">
            <v>-0.32574685399995307</v>
          </cell>
          <cell r="Z233">
            <v>-1.0495529543045667</v>
          </cell>
          <cell r="AA233">
            <v>7.8438829822483846</v>
          </cell>
          <cell r="AB233">
            <v>6.3532675294222907</v>
          </cell>
          <cell r="AC233">
            <v>5.2180454768917306</v>
          </cell>
          <cell r="AD233">
            <v>5.4896904491962273</v>
          </cell>
          <cell r="AE233">
            <v>4.4819536043775754</v>
          </cell>
          <cell r="AF233">
            <v>4.1440977395296175</v>
          </cell>
          <cell r="AG233">
            <v>3.7745841238419953</v>
          </cell>
          <cell r="AH233">
            <v>-12.650272633014358</v>
          </cell>
        </row>
        <row r="234">
          <cell r="BA234"/>
          <cell r="BB234"/>
          <cell r="BC234"/>
          <cell r="BD234"/>
        </row>
        <row r="236">
          <cell r="BA236"/>
          <cell r="BB236"/>
          <cell r="BC236"/>
          <cell r="BD236"/>
        </row>
        <row r="238">
          <cell r="BA238"/>
          <cell r="BB238"/>
          <cell r="BC238"/>
          <cell r="BD238"/>
        </row>
        <row r="239">
          <cell r="BA239"/>
          <cell r="BB239"/>
          <cell r="BC239"/>
          <cell r="BD239"/>
        </row>
        <row r="240">
          <cell r="BA240"/>
          <cell r="BB240"/>
          <cell r="BC240"/>
          <cell r="BD240"/>
        </row>
      </sheetData>
      <sheetData sheetId="5">
        <row r="1">
          <cell r="A1"/>
          <cell r="B1" t="str">
            <v>RAW DATA</v>
          </cell>
          <cell r="C1"/>
          <cell r="D1"/>
          <cell r="E1"/>
          <cell r="F1"/>
          <cell r="G1"/>
          <cell r="H1"/>
          <cell r="I1"/>
          <cell r="J1"/>
          <cell r="K1"/>
          <cell r="L1"/>
          <cell r="M1"/>
          <cell r="N1"/>
          <cell r="O1"/>
          <cell r="P1"/>
          <cell r="Q1"/>
          <cell r="R1"/>
          <cell r="S1"/>
          <cell r="T1"/>
          <cell r="U1"/>
          <cell r="V1"/>
          <cell r="W1"/>
          <cell r="X1"/>
          <cell r="Y1"/>
          <cell r="Z1"/>
          <cell r="AA1"/>
          <cell r="AB1"/>
          <cell r="AD1"/>
        </row>
        <row r="2">
          <cell r="A2"/>
          <cell r="B2"/>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cell r="AD2"/>
        </row>
        <row r="3">
          <cell r="A3"/>
          <cell r="B3" t="str">
            <v>National Accounts</v>
          </cell>
          <cell r="C3"/>
          <cell r="D3"/>
          <cell r="E3"/>
          <cell r="F3"/>
          <cell r="G3"/>
          <cell r="H3"/>
          <cell r="I3"/>
          <cell r="J3"/>
          <cell r="K3"/>
          <cell r="L3"/>
          <cell r="M3"/>
          <cell r="N3"/>
          <cell r="O3"/>
          <cell r="P3"/>
          <cell r="Q3"/>
          <cell r="R3"/>
          <cell r="S3"/>
          <cell r="T3"/>
          <cell r="U3"/>
          <cell r="V3"/>
          <cell r="W3"/>
          <cell r="X3"/>
          <cell r="Y3"/>
          <cell r="Z3"/>
          <cell r="AA3"/>
          <cell r="AB3"/>
          <cell r="AD3"/>
        </row>
        <row r="4">
          <cell r="A4"/>
          <cell r="B4" t="str">
            <v>T05 Expenditure on Gross National Income at Current Market Prices</v>
          </cell>
          <cell r="C4"/>
          <cell r="D4"/>
          <cell r="E4"/>
          <cell r="F4"/>
          <cell r="G4"/>
          <cell r="H4"/>
          <cell r="I4"/>
          <cell r="J4"/>
          <cell r="K4"/>
          <cell r="L4"/>
          <cell r="M4"/>
          <cell r="N4"/>
          <cell r="O4"/>
          <cell r="P4"/>
          <cell r="Q4"/>
          <cell r="R4"/>
          <cell r="S4"/>
          <cell r="T4"/>
          <cell r="U4"/>
          <cell r="V4"/>
          <cell r="W4"/>
          <cell r="X4"/>
          <cell r="Y4"/>
          <cell r="Z4"/>
          <cell r="AA4"/>
          <cell r="AB4"/>
          <cell r="AD4"/>
        </row>
        <row r="5">
          <cell r="A5" t="str">
            <v>PCN</v>
          </cell>
          <cell r="B5" t="str">
            <v>79. Personal consumption of goods and services - ESA code (P.3)</v>
          </cell>
          <cell r="C5">
            <v>29402.177079500001</v>
          </cell>
          <cell r="D5">
            <v>32504.9745105</v>
          </cell>
          <cell r="E5">
            <v>35748.941956499992</v>
          </cell>
          <cell r="F5">
            <v>40242.951977600002</v>
          </cell>
          <cell r="G5">
            <v>45291.940577099995</v>
          </cell>
          <cell r="H5">
            <v>52480.1223885</v>
          </cell>
          <cell r="I5">
            <v>57485.219603100006</v>
          </cell>
          <cell r="J5">
            <v>62893.07322269999</v>
          </cell>
          <cell r="K5">
            <v>67285.897674800013</v>
          </cell>
          <cell r="L5">
            <v>71248.864279699992</v>
          </cell>
          <cell r="M5">
            <v>77588.27544430003</v>
          </cell>
          <cell r="N5">
            <v>84674.51742270001</v>
          </cell>
          <cell r="O5">
            <v>93127.325205200003</v>
          </cell>
          <cell r="P5">
            <v>95119.325991899997</v>
          </cell>
          <cell r="Q5">
            <v>84730.20749619999</v>
          </cell>
          <cell r="R5">
            <v>84260.275264199998</v>
          </cell>
          <cell r="S5">
            <v>83966.226968999996</v>
          </cell>
          <cell r="T5">
            <v>84660.939593800038</v>
          </cell>
          <cell r="U5">
            <v>85713.437333799957</v>
          </cell>
          <cell r="V5">
            <v>88598.916065099984</v>
          </cell>
          <cell r="W5">
            <v>92016.319474500007</v>
          </cell>
          <cell r="X5">
            <v>97000.797838400002</v>
          </cell>
          <cell r="Y5">
            <v>100501.3496365</v>
          </cell>
          <cell r="Z5">
            <v>105626.41063310002</v>
          </cell>
          <cell r="AA5">
            <v>111630.99875239999</v>
          </cell>
          <cell r="AB5">
            <v>105761.81569001706</v>
          </cell>
          <cell r="AC5"/>
          <cell r="AD5"/>
        </row>
        <row r="6">
          <cell r="A6" t="str">
            <v>PHN</v>
          </cell>
          <cell r="B6" t="str">
            <v>79a Final consumption expenditure of Households and NPISHs</v>
          </cell>
          <cell r="C6">
            <v>28672.4054278</v>
          </cell>
          <cell r="D6">
            <v>31691.633067699997</v>
          </cell>
          <cell r="E6">
            <v>34810.864652000004</v>
          </cell>
          <cell r="F6">
            <v>39040.629811599996</v>
          </cell>
          <cell r="G6">
            <v>43987.002025000002</v>
          </cell>
          <cell r="H6">
            <v>50885.304109199998</v>
          </cell>
          <cell r="I6">
            <v>55614.549826899995</v>
          </cell>
          <cell r="J6">
            <v>60576.9783694</v>
          </cell>
          <cell r="K6">
            <v>64704.684902400004</v>
          </cell>
          <cell r="L6">
            <v>68361.82353010001</v>
          </cell>
          <cell r="M6">
            <v>74286.987474199996</v>
          </cell>
          <cell r="N6">
            <v>81002.57843899999</v>
          </cell>
          <cell r="O6">
            <v>89027.204809599993</v>
          </cell>
          <cell r="P6">
            <v>90580.586946399999</v>
          </cell>
          <cell r="Q6">
            <v>80113.999478400001</v>
          </cell>
          <cell r="R6">
            <v>79304.331649299987</v>
          </cell>
          <cell r="S6">
            <v>78921.997291299995</v>
          </cell>
          <cell r="T6">
            <v>79266.214288699994</v>
          </cell>
          <cell r="U6">
            <v>80568.522385499993</v>
          </cell>
          <cell r="V6">
            <v>83321.976868099999</v>
          </cell>
          <cell r="W6">
            <v>86422.778678699993</v>
          </cell>
          <cell r="X6">
            <v>91076.146454799993</v>
          </cell>
          <cell r="Y6">
            <v>94048.514965299997</v>
          </cell>
          <cell r="Z6">
            <v>98615.28291329999</v>
          </cell>
          <cell r="AA6">
            <v>104153.8231426</v>
          </cell>
          <cell r="AB6"/>
          <cell r="AC6"/>
          <cell r="AD6"/>
        </row>
        <row r="7">
          <cell r="A7"/>
          <cell r="B7" t="str">
            <v>79b Final consumption expenditure of government</v>
          </cell>
          <cell r="C7">
            <v>729.77165179999997</v>
          </cell>
          <cell r="D7">
            <v>813.34144290000006</v>
          </cell>
          <cell r="E7">
            <v>938.0773044</v>
          </cell>
          <cell r="F7">
            <v>1202.3221658</v>
          </cell>
          <cell r="G7">
            <v>1304.9385523000001</v>
          </cell>
          <cell r="H7">
            <v>1594.8182790000001</v>
          </cell>
          <cell r="I7">
            <v>1870.6697760999998</v>
          </cell>
          <cell r="J7">
            <v>2316.0948531999998</v>
          </cell>
          <cell r="K7">
            <v>2581.2127724000002</v>
          </cell>
          <cell r="L7">
            <v>2887.0407496000003</v>
          </cell>
          <cell r="M7">
            <v>3301.2879701000002</v>
          </cell>
          <cell r="N7">
            <v>3671.9389836</v>
          </cell>
          <cell r="O7">
            <v>4100.1203954000002</v>
          </cell>
          <cell r="P7">
            <v>4538.7390456000003</v>
          </cell>
          <cell r="Q7">
            <v>4616.2080176999998</v>
          </cell>
          <cell r="R7">
            <v>4955.9436147999995</v>
          </cell>
          <cell r="S7">
            <v>5044.2296777000001</v>
          </cell>
          <cell r="T7">
            <v>5394.7253051000007</v>
          </cell>
          <cell r="U7">
            <v>5144.9149482000003</v>
          </cell>
          <cell r="V7">
            <v>5276.9391971000005</v>
          </cell>
          <cell r="W7">
            <v>5593.5407956999998</v>
          </cell>
          <cell r="X7">
            <v>5924.6513836000004</v>
          </cell>
          <cell r="Y7">
            <v>6452.8346713999999</v>
          </cell>
          <cell r="Z7">
            <v>7011.1277194999993</v>
          </cell>
          <cell r="AA7">
            <v>7477.1756096999998</v>
          </cell>
          <cell r="AB7"/>
          <cell r="AC7"/>
          <cell r="AD7"/>
        </row>
        <row r="8">
          <cell r="A8" t="str">
            <v>GCN</v>
          </cell>
          <cell r="B8" t="str">
            <v>80. Net expenditure by central and local government on current goods and services - ESA code (P.3)</v>
          </cell>
          <cell r="C8">
            <v>8720.1083223999995</v>
          </cell>
          <cell r="D8">
            <v>9175.9301085999996</v>
          </cell>
          <cell r="E8">
            <v>10231.093201400001</v>
          </cell>
          <cell r="F8">
            <v>11245.992676899999</v>
          </cell>
          <cell r="G8">
            <v>12538.2471733</v>
          </cell>
          <cell r="H8">
            <v>14320.9661246</v>
          </cell>
          <cell r="I8">
            <v>16864.030166100001</v>
          </cell>
          <cell r="J8">
            <v>19151.240870900001</v>
          </cell>
          <cell r="K8">
            <v>20762.829904300001</v>
          </cell>
          <cell r="L8">
            <v>22315.528664000001</v>
          </cell>
          <cell r="M8">
            <v>23982.056976700002</v>
          </cell>
          <cell r="N8">
            <v>26345.153938700001</v>
          </cell>
          <cell r="O8">
            <v>29174.629226500001</v>
          </cell>
          <cell r="P8">
            <v>30745.529386999999</v>
          </cell>
          <cell r="Q8">
            <v>29636.3835444</v>
          </cell>
          <cell r="R8">
            <v>26558.3137474</v>
          </cell>
          <cell r="S8">
            <v>26482.9540982</v>
          </cell>
          <cell r="T8">
            <v>26002.254992499998</v>
          </cell>
          <cell r="U8">
            <v>25702.6553183</v>
          </cell>
          <cell r="V8">
            <v>26727.050519100001</v>
          </cell>
          <cell r="W8">
            <v>27265.389742700001</v>
          </cell>
          <cell r="X8">
            <v>28561.591106700002</v>
          </cell>
          <cell r="Y8">
            <v>30224.5762641</v>
          </cell>
          <cell r="Z8">
            <v>32226.704979499998</v>
          </cell>
          <cell r="AA8">
            <v>34828.8650882</v>
          </cell>
          <cell r="AB8">
            <v>39521</v>
          </cell>
          <cell r="AC8"/>
          <cell r="AD8"/>
        </row>
        <row r="9">
          <cell r="A9" t="str">
            <v>IN</v>
          </cell>
          <cell r="B9" t="str">
            <v>81. Gross domestic fixed capital formation - ESA code (P.51) &amp; (P.53)</v>
          </cell>
          <cell r="C9">
            <v>9839.7269423174002</v>
          </cell>
          <cell r="D9">
            <v>11834.078217412602</v>
          </cell>
          <cell r="E9">
            <v>14537.580299428804</v>
          </cell>
          <cell r="F9">
            <v>18120.831333719001</v>
          </cell>
          <cell r="G9">
            <v>22468.456523279299</v>
          </cell>
          <cell r="H9">
            <v>25770.890242710699</v>
          </cell>
          <cell r="I9">
            <v>29236.220752376506</v>
          </cell>
          <cell r="J9">
            <v>32106.2852283988</v>
          </cell>
          <cell r="K9">
            <v>36256.633380622683</v>
          </cell>
          <cell r="L9">
            <v>42107.983768024998</v>
          </cell>
          <cell r="M9">
            <v>50828.153943936995</v>
          </cell>
          <cell r="N9">
            <v>57356.399718282999</v>
          </cell>
          <cell r="O9">
            <v>56614.161875755002</v>
          </cell>
          <cell r="P9">
            <v>46527.512401407897</v>
          </cell>
          <cell r="Q9">
            <v>35908.786033469289</v>
          </cell>
          <cell r="R9">
            <v>29481.715956224307</v>
          </cell>
          <cell r="S9">
            <v>28647.764736124202</v>
          </cell>
          <cell r="T9">
            <v>34271.519836354302</v>
          </cell>
          <cell r="U9">
            <v>33383.111706954907</v>
          </cell>
          <cell r="V9">
            <v>40247.1185998113</v>
          </cell>
          <cell r="W9">
            <v>63174.9726668316</v>
          </cell>
          <cell r="X9">
            <v>97015.047981888711</v>
          </cell>
          <cell r="Y9">
            <v>99516.69694472519</v>
          </cell>
          <cell r="Z9">
            <v>92748.77693742371</v>
          </cell>
          <cell r="AA9">
            <v>162361.573598705</v>
          </cell>
          <cell r="AB9">
            <v>109584</v>
          </cell>
          <cell r="AC9"/>
          <cell r="AD9"/>
        </row>
        <row r="10">
          <cell r="A10" t="str">
            <v>SCN</v>
          </cell>
          <cell r="B10" t="str">
            <v>82. Value of physical changes in stocks - ESA code (P.51) &amp; (P.52)</v>
          </cell>
          <cell r="C10">
            <v>494.88964745999999</v>
          </cell>
          <cell r="D10">
            <v>514.58941802000004</v>
          </cell>
          <cell r="E10">
            <v>889.515455718</v>
          </cell>
          <cell r="F10">
            <v>1261.3576610599998</v>
          </cell>
          <cell r="G10">
            <v>390.95949263999995</v>
          </cell>
          <cell r="H10">
            <v>819.0819667999998</v>
          </cell>
          <cell r="I10">
            <v>378.024373717</v>
          </cell>
          <cell r="J10">
            <v>645.53988414000003</v>
          </cell>
          <cell r="K10">
            <v>1220.996278692</v>
          </cell>
          <cell r="L10">
            <v>423.26107366000002</v>
          </cell>
          <cell r="M10">
            <v>791.40048504000004</v>
          </cell>
          <cell r="N10">
            <v>1619.3177186999999</v>
          </cell>
          <cell r="O10">
            <v>1024.90288592</v>
          </cell>
          <cell r="P10">
            <v>-330.24362906200002</v>
          </cell>
          <cell r="Q10">
            <v>-1490.0653628519999</v>
          </cell>
          <cell r="R10">
            <v>-561.04693498000006</v>
          </cell>
          <cell r="S10">
            <v>821.82006319519996</v>
          </cell>
          <cell r="T10">
            <v>1158.7812779681999</v>
          </cell>
          <cell r="U10">
            <v>304.21924899710007</v>
          </cell>
          <cell r="V10">
            <v>3091.2641199873997</v>
          </cell>
          <cell r="W10">
            <v>4467.3366106934</v>
          </cell>
          <cell r="X10">
            <v>4817.7879126639</v>
          </cell>
          <cell r="Y10">
            <v>4249.0764524216002</v>
          </cell>
          <cell r="Z10">
            <v>1351.7236338175999</v>
          </cell>
          <cell r="AA10">
            <v>1486.0017359482999</v>
          </cell>
          <cell r="AB10">
            <v>5019</v>
          </cell>
          <cell r="AC10"/>
          <cell r="AD10"/>
        </row>
        <row r="11">
          <cell r="A11"/>
          <cell r="B11" t="str">
            <v>82a Net additions to the breeding stocks</v>
          </cell>
          <cell r="C11">
            <v>57.392135649999993</v>
          </cell>
          <cell r="D11">
            <v>81.838488699999999</v>
          </cell>
          <cell r="E11">
            <v>69.891818790000002</v>
          </cell>
          <cell r="F11">
            <v>-5.0090410199999997</v>
          </cell>
          <cell r="G11">
            <v>-58.642611930000001</v>
          </cell>
          <cell r="H11">
            <v>-23.722352900000001</v>
          </cell>
          <cell r="I11">
            <v>-1.9580627099999999</v>
          </cell>
          <cell r="J11">
            <v>-19.220443790000001</v>
          </cell>
          <cell r="K11">
            <v>1.9939491762000001</v>
          </cell>
          <cell r="L11">
            <v>-10.897629670000001</v>
          </cell>
          <cell r="M11">
            <v>-26.14341726</v>
          </cell>
          <cell r="N11">
            <v>-57.707329559999998</v>
          </cell>
          <cell r="O11">
            <v>-28.365081999999997</v>
          </cell>
          <cell r="P11">
            <v>2.2227213581000003</v>
          </cell>
          <cell r="Q11">
            <v>-43.665181889999999</v>
          </cell>
          <cell r="R11">
            <v>-54.519934650000003</v>
          </cell>
          <cell r="S11">
            <v>20.327246971000001</v>
          </cell>
          <cell r="T11">
            <v>84.69822384039999</v>
          </cell>
          <cell r="U11">
            <v>-18.4950074598</v>
          </cell>
          <cell r="V11">
            <v>2.3988754431000001</v>
          </cell>
          <cell r="W11">
            <v>129.1562861914</v>
          </cell>
          <cell r="X11">
            <v>36.367653549700002</v>
          </cell>
          <cell r="Y11">
            <v>53.847203751000002</v>
          </cell>
          <cell r="Z11">
            <v>-21.549705529200001</v>
          </cell>
          <cell r="AA11">
            <v>34.404160793000003</v>
          </cell>
          <cell r="AB11"/>
          <cell r="AC11"/>
          <cell r="AD11"/>
        </row>
        <row r="12">
          <cell r="A12" t="str">
            <v>XTN</v>
          </cell>
          <cell r="B12" t="str">
            <v>83. Exports of goods and services (excluding factor income flows) - ESA code (P.6)</v>
          </cell>
          <cell r="C12">
            <v>40258.627540111098</v>
          </cell>
          <cell r="D12">
            <v>45054.762528505707</v>
          </cell>
          <cell r="E12">
            <v>53525.170337902702</v>
          </cell>
          <cell r="F12">
            <v>67822.541131895297</v>
          </cell>
          <cell r="G12">
            <v>80226.786066483372</v>
          </cell>
          <cell r="H12">
            <v>102408.114858</v>
          </cell>
          <cell r="I12">
            <v>116258.66155799999</v>
          </cell>
          <cell r="J12">
            <v>123009.384129</v>
          </cell>
          <cell r="K12">
            <v>117685.19041900001</v>
          </cell>
          <cell r="L12">
            <v>125751.10193600001</v>
          </cell>
          <cell r="M12">
            <v>135441.047189</v>
          </cell>
          <cell r="N12">
            <v>146147.954298</v>
          </cell>
          <cell r="O12">
            <v>159304.584137</v>
          </cell>
          <cell r="P12">
            <v>157941.88743599999</v>
          </cell>
          <cell r="Q12">
            <v>158596.14887400001</v>
          </cell>
          <cell r="R12">
            <v>172796.62259499999</v>
          </cell>
          <cell r="S12">
            <v>177303.07750020002</v>
          </cell>
          <cell r="T12">
            <v>183012.733389</v>
          </cell>
          <cell r="U12">
            <v>186244.31017300001</v>
          </cell>
          <cell r="V12">
            <v>214349.697204</v>
          </cell>
          <cell r="W12">
            <v>320564.87958300003</v>
          </cell>
          <cell r="X12">
            <v>328235.39593599999</v>
          </cell>
          <cell r="Y12">
            <v>359654.85687799996</v>
          </cell>
          <cell r="Z12">
            <v>399897.47603399999</v>
          </cell>
          <cell r="AA12">
            <v>448866.17308000004</v>
          </cell>
          <cell r="AB12">
            <v>467809</v>
          </cell>
          <cell r="AC12"/>
          <cell r="AD12"/>
        </row>
        <row r="13">
          <cell r="A13" t="str">
            <v>MTN</v>
          </cell>
          <cell r="B13" t="str">
            <v>84. Imports of goods and services (excluding factor income flows) - ESA code (P.7)</v>
          </cell>
          <cell r="C13">
            <v>-34269.742334590999</v>
          </cell>
          <cell r="D13">
            <v>-38471.058443504007</v>
          </cell>
          <cell r="E13">
            <v>-45210.898258427398</v>
          </cell>
          <cell r="F13">
            <v>-59075.097922200905</v>
          </cell>
          <cell r="G13">
            <v>-68118.388123377197</v>
          </cell>
          <cell r="H13">
            <v>-87409.335995559988</v>
          </cell>
          <cell r="I13">
            <v>-97202.943791220008</v>
          </cell>
          <cell r="J13">
            <v>-99645.48984242999</v>
          </cell>
          <cell r="K13">
            <v>-95630.759355289993</v>
          </cell>
          <cell r="L13">
            <v>-103306.49353468</v>
          </cell>
          <cell r="M13">
            <v>-116911.998121792</v>
          </cell>
          <cell r="N13">
            <v>-131266.73052861801</v>
          </cell>
          <cell r="O13">
            <v>-142993.688885474</v>
          </cell>
          <cell r="P13">
            <v>-141784.758295576</v>
          </cell>
          <cell r="Q13">
            <v>-135675.653601709</v>
          </cell>
          <cell r="R13">
            <v>-144924.75013229999</v>
          </cell>
          <cell r="S13">
            <v>-145142.71276920001</v>
          </cell>
          <cell r="T13">
            <v>-152398.57656700001</v>
          </cell>
          <cell r="U13">
            <v>-152455.94846999997</v>
          </cell>
          <cell r="V13">
            <v>-179164.267245</v>
          </cell>
          <cell r="W13">
            <v>-244886.10584499995</v>
          </cell>
          <cell r="X13">
            <v>-285881.99578999996</v>
          </cell>
          <cell r="Y13">
            <v>-294028.07857099996</v>
          </cell>
          <cell r="Z13">
            <v>-307110.02461299999</v>
          </cell>
          <cell r="AA13">
            <v>-405075.59977700002</v>
          </cell>
          <cell r="AB13">
            <v>-357981</v>
          </cell>
          <cell r="AC13"/>
          <cell r="AD13"/>
        </row>
        <row r="14">
          <cell r="A14" t="str">
            <v>Statn</v>
          </cell>
          <cell r="B14" t="str">
            <v>85. Statistical discrepancy</v>
          </cell>
          <cell r="C14">
            <v>321.5367703</v>
          </cell>
          <cell r="D14">
            <v>-469.11008020000003</v>
          </cell>
          <cell r="E14">
            <v>-350.48016209999997</v>
          </cell>
          <cell r="F14">
            <v>742.97590730000002</v>
          </cell>
          <cell r="G14">
            <v>-129.13757440000001</v>
          </cell>
          <cell r="H14">
            <v>10.4034259</v>
          </cell>
          <cell r="I14">
            <v>-1009.2860985</v>
          </cell>
          <cell r="J14">
            <v>-2203.9865764000001</v>
          </cell>
          <cell r="K14">
            <v>-2046.7393566999999</v>
          </cell>
          <cell r="L14">
            <v>-2351.1527199000002</v>
          </cell>
          <cell r="M14">
            <v>-1488.0461749999999</v>
          </cell>
          <cell r="N14">
            <v>37.528435299999998</v>
          </cell>
          <cell r="O14">
            <v>877.62417159999995</v>
          </cell>
          <cell r="P14">
            <v>-599.75305230000004</v>
          </cell>
          <cell r="Q14">
            <v>-1920.041125</v>
          </cell>
          <cell r="R14">
            <v>62.594277900000002</v>
          </cell>
          <cell r="S14">
            <v>-1128.2628393</v>
          </cell>
          <cell r="T14">
            <v>-1603.7354153000001</v>
          </cell>
          <cell r="U14">
            <v>724.51530149999996</v>
          </cell>
          <cell r="V14">
            <v>1298.3589678000001</v>
          </cell>
          <cell r="W14">
            <v>250.5346935</v>
          </cell>
          <cell r="X14">
            <v>1060.8479484</v>
          </cell>
          <cell r="Y14">
            <v>268.3862431</v>
          </cell>
          <cell r="Z14">
            <v>2245.0047349000001</v>
          </cell>
          <cell r="AA14">
            <v>1953.1581507999999</v>
          </cell>
          <cell r="AB14">
            <v>53</v>
          </cell>
          <cell r="AC14"/>
          <cell r="AD14"/>
        </row>
        <row r="15">
          <cell r="A15" t="str">
            <v>YEN</v>
          </cell>
          <cell r="B15" t="str">
            <v>86. Gross domestic product at current market prices - ESA code (B.1*g)</v>
          </cell>
          <cell r="C15">
            <v>54767.32396749749</v>
          </cell>
          <cell r="D15">
            <v>60144.166259334292</v>
          </cell>
          <cell r="E15">
            <v>69370.922830422118</v>
          </cell>
          <cell r="F15">
            <v>80361.55276627338</v>
          </cell>
          <cell r="G15">
            <v>92668.864135025477</v>
          </cell>
          <cell r="H15">
            <v>108400.24301095071</v>
          </cell>
          <cell r="I15">
            <v>122009.92656357351</v>
          </cell>
          <cell r="J15">
            <v>135956.04691630881</v>
          </cell>
          <cell r="K15">
            <v>145534.0489454247</v>
          </cell>
          <cell r="L15">
            <v>156189.093466805</v>
          </cell>
          <cell r="M15">
            <v>170230.88974218504</v>
          </cell>
          <cell r="N15">
            <v>184914.14100306501</v>
          </cell>
          <cell r="O15">
            <v>197129.538616501</v>
          </cell>
          <cell r="P15">
            <v>187619.50023936987</v>
          </cell>
          <cell r="Q15">
            <v>169785.7658585083</v>
          </cell>
          <cell r="R15">
            <v>167673.72477344432</v>
          </cell>
          <cell r="S15">
            <v>170950.86775821942</v>
          </cell>
          <cell r="T15">
            <v>175103.91710732249</v>
          </cell>
          <cell r="U15">
            <v>179616.30061255198</v>
          </cell>
          <cell r="V15">
            <v>195148.13823079874</v>
          </cell>
          <cell r="W15">
            <v>262853.32692622516</v>
          </cell>
          <cell r="X15">
            <v>270809.47293405264</v>
          </cell>
          <cell r="Y15">
            <v>300386.86384784675</v>
          </cell>
          <cell r="Z15">
            <v>326986.07233974134</v>
          </cell>
          <cell r="AA15">
            <v>356051.17062905332</v>
          </cell>
          <cell r="AB15">
            <v>369765.81569001707</v>
          </cell>
          <cell r="AC15"/>
          <cell r="AD15"/>
        </row>
        <row r="16">
          <cell r="A16" t="str">
            <v>FIN</v>
          </cell>
          <cell r="B16" t="str">
            <v>87. Net factor income from the rest of the world - ESA code (D.1 &amp; D.4) (net to abroad)</v>
          </cell>
          <cell r="C16">
            <v>-5948.1070744999997</v>
          </cell>
          <cell r="D16">
            <v>-6535.4244226999999</v>
          </cell>
          <cell r="E16">
            <v>-8039.9027888999999</v>
          </cell>
          <cell r="F16">
            <v>-9551.1708457999994</v>
          </cell>
          <cell r="G16">
            <v>-13278.457549299999</v>
          </cell>
          <cell r="H16">
            <v>-15327</v>
          </cell>
          <cell r="I16">
            <v>-19142</v>
          </cell>
          <cell r="J16">
            <v>-23732</v>
          </cell>
          <cell r="K16">
            <v>-21770</v>
          </cell>
          <cell r="L16">
            <v>-22991</v>
          </cell>
          <cell r="M16">
            <v>-24819.442125000001</v>
          </cell>
          <cell r="N16">
            <v>-24276.176815999999</v>
          </cell>
          <cell r="O16">
            <v>-28149.149001999998</v>
          </cell>
          <cell r="P16">
            <v>-26716.991666999998</v>
          </cell>
          <cell r="Q16">
            <v>-29413.030374999998</v>
          </cell>
          <cell r="R16">
            <v>-28456.857719</v>
          </cell>
          <cell r="S16">
            <v>-33787.800045000004</v>
          </cell>
          <cell r="T16">
            <v>-35345.046553</v>
          </cell>
          <cell r="U16">
            <v>-29285.484992000002</v>
          </cell>
          <cell r="V16">
            <v>-31407.281465</v>
          </cell>
          <cell r="W16">
            <v>-62043.091129</v>
          </cell>
          <cell r="X16">
            <v>-51081.727290000003</v>
          </cell>
          <cell r="Y16">
            <v>-62251.401951</v>
          </cell>
          <cell r="Z16">
            <v>-70663.808770999996</v>
          </cell>
          <cell r="AA16">
            <v>-81721.256383</v>
          </cell>
          <cell r="AB16">
            <v>-90022</v>
          </cell>
          <cell r="AC16"/>
          <cell r="AD16"/>
        </row>
        <row r="17">
          <cell r="A17" t="str">
            <v>YNN</v>
          </cell>
          <cell r="B17" t="str">
            <v>88. Gross national product at current market prices</v>
          </cell>
          <cell r="C17">
            <v>48819.216892997487</v>
          </cell>
          <cell r="D17">
            <v>53608.74183663429</v>
          </cell>
          <cell r="E17">
            <v>61331.020041522119</v>
          </cell>
          <cell r="F17">
            <v>70810.381920473388</v>
          </cell>
          <cell r="G17">
            <v>79390.406585725475</v>
          </cell>
          <cell r="H17">
            <v>93073.243010950711</v>
          </cell>
          <cell r="I17">
            <v>102867.92656357351</v>
          </cell>
          <cell r="J17">
            <v>112224.04691630881</v>
          </cell>
          <cell r="K17">
            <v>123764.0489454247</v>
          </cell>
          <cell r="L17">
            <v>133198.093466805</v>
          </cell>
          <cell r="M17">
            <v>145411.44761718504</v>
          </cell>
          <cell r="N17">
            <v>160637.96418706502</v>
          </cell>
          <cell r="O17">
            <v>168980.38961450101</v>
          </cell>
          <cell r="P17">
            <v>160902.50857236987</v>
          </cell>
          <cell r="Q17">
            <v>140372.7354835083</v>
          </cell>
          <cell r="R17">
            <v>139216.86705444433</v>
          </cell>
          <cell r="S17">
            <v>137163.06771321941</v>
          </cell>
          <cell r="T17">
            <v>139758.87055432249</v>
          </cell>
          <cell r="U17">
            <v>150330.81562055196</v>
          </cell>
          <cell r="V17">
            <v>163740.85676579873</v>
          </cell>
          <cell r="W17">
            <v>200810.23579722515</v>
          </cell>
          <cell r="X17">
            <v>219727.74564405263</v>
          </cell>
          <cell r="Y17">
            <v>238135.46189684674</v>
          </cell>
          <cell r="Z17">
            <v>256322.26356874133</v>
          </cell>
          <cell r="AA17">
            <v>274329.91424605332</v>
          </cell>
          <cell r="AB17">
            <v>279743.81569001707</v>
          </cell>
          <cell r="AC17"/>
          <cell r="AD17"/>
        </row>
        <row r="18">
          <cell r="A18" t="str">
            <v>SUN</v>
          </cell>
          <cell r="B18" t="str">
            <v>89. EU subsidies - ESA code (D.3)</v>
          </cell>
          <cell r="C18">
            <v>1582.8341527</v>
          </cell>
          <cell r="D18">
            <v>1995.7408387999999</v>
          </cell>
          <cell r="E18">
            <v>1743.5457879999999</v>
          </cell>
          <cell r="F18">
            <v>1728.9417275999999</v>
          </cell>
          <cell r="G18">
            <v>1614.0858421999999</v>
          </cell>
          <cell r="H18">
            <v>1634.0769544</v>
          </cell>
          <cell r="I18">
            <v>1520.4519266</v>
          </cell>
          <cell r="J18">
            <v>1895.2270736</v>
          </cell>
          <cell r="K18">
            <v>1839.0900707999999</v>
          </cell>
          <cell r="L18">
            <v>1788.3446160000001</v>
          </cell>
          <cell r="M18">
            <v>2239.1917577999998</v>
          </cell>
          <cell r="N18">
            <v>1777.9815908</v>
          </cell>
          <cell r="O18">
            <v>1728.2015836999999</v>
          </cell>
          <cell r="P18">
            <v>1797.2448128000001</v>
          </cell>
          <cell r="Q18">
            <v>1718.6969099999999</v>
          </cell>
          <cell r="R18">
            <v>1493.1150496</v>
          </cell>
          <cell r="S18">
            <v>1698.5057681000001</v>
          </cell>
          <cell r="T18">
            <v>1632.2795364000001</v>
          </cell>
          <cell r="U18">
            <v>1449.9402715000001</v>
          </cell>
          <cell r="V18">
            <v>1318.2451185</v>
          </cell>
          <cell r="W18">
            <v>1570.7485638000001</v>
          </cell>
          <cell r="X18">
            <v>1479.1428562000001</v>
          </cell>
          <cell r="Y18">
            <v>1504.4500786000001</v>
          </cell>
          <cell r="Z18">
            <v>1565.5003099999999</v>
          </cell>
          <cell r="AA18">
            <v>1589.2973778999999</v>
          </cell>
          <cell r="AB18"/>
          <cell r="AC18"/>
          <cell r="AD18"/>
        </row>
        <row r="19">
          <cell r="A19" t="str">
            <v>TAN</v>
          </cell>
          <cell r="B19" t="str">
            <v>90. EU taxes - ESA code (D.2)</v>
          </cell>
          <cell r="C19">
            <v>-262.43770419999998</v>
          </cell>
          <cell r="D19">
            <v>-233.21976599999999</v>
          </cell>
          <cell r="E19">
            <v>-236.71252089999999</v>
          </cell>
          <cell r="F19">
            <v>-218.163669</v>
          </cell>
          <cell r="G19">
            <v>-194</v>
          </cell>
          <cell r="H19">
            <v>-221.09589320000001</v>
          </cell>
          <cell r="I19">
            <v>-175.12666379999999</v>
          </cell>
          <cell r="J19">
            <v>-140.178</v>
          </cell>
          <cell r="K19">
            <v>-141.38800000000001</v>
          </cell>
          <cell r="L19">
            <v>-179.756</v>
          </cell>
          <cell r="M19">
            <v>-233.33099999999999</v>
          </cell>
          <cell r="N19">
            <v>-257.02699999999999</v>
          </cell>
          <cell r="O19">
            <v>-272.53100000000001</v>
          </cell>
          <cell r="P19">
            <v>-246.79900000000001</v>
          </cell>
          <cell r="Q19">
            <v>-208.97222239999999</v>
          </cell>
          <cell r="R19">
            <v>-228.91</v>
          </cell>
          <cell r="S19">
            <v>-239.94</v>
          </cell>
          <cell r="T19">
            <v>-242.12</v>
          </cell>
          <cell r="U19">
            <v>-246.91</v>
          </cell>
          <cell r="V19">
            <v>-274.7</v>
          </cell>
          <cell r="W19">
            <v>-326.67</v>
          </cell>
          <cell r="X19">
            <v>-485.56803489999999</v>
          </cell>
          <cell r="Y19">
            <v>-432.7138635</v>
          </cell>
          <cell r="Z19">
            <v>-432.50500779999999</v>
          </cell>
          <cell r="AA19">
            <v>-456.43162039999999</v>
          </cell>
          <cell r="AB19"/>
          <cell r="AC19"/>
          <cell r="AD19"/>
        </row>
        <row r="20">
          <cell r="A20" t="str">
            <v>YIN</v>
          </cell>
          <cell r="B20" t="str">
            <v>91. Gross national income at current market prices - ESA code (B.5*g)</v>
          </cell>
          <cell r="C20">
            <v>50139.61334149749</v>
          </cell>
          <cell r="D20">
            <v>55371.262909434285</v>
          </cell>
          <cell r="E20">
            <v>62837.853308622121</v>
          </cell>
          <cell r="F20">
            <v>72321.159979073389</v>
          </cell>
          <cell r="G20">
            <v>80810.492427925477</v>
          </cell>
          <cell r="H20">
            <v>94486.224072150711</v>
          </cell>
          <cell r="I20">
            <v>104213.25182637351</v>
          </cell>
          <cell r="J20">
            <v>113979.09598990882</v>
          </cell>
          <cell r="K20">
            <v>125461.75101622469</v>
          </cell>
          <cell r="L20">
            <v>134806.682082805</v>
          </cell>
          <cell r="M20">
            <v>147417.30837498503</v>
          </cell>
          <cell r="N20">
            <v>162158.91877786501</v>
          </cell>
          <cell r="O20">
            <v>170436.06019820101</v>
          </cell>
          <cell r="P20">
            <v>162452.95438516987</v>
          </cell>
          <cell r="Q20">
            <v>141882.46017110828</v>
          </cell>
          <cell r="R20">
            <v>140481.07210404432</v>
          </cell>
          <cell r="S20">
            <v>138621.63348131941</v>
          </cell>
          <cell r="T20">
            <v>141149.03009072249</v>
          </cell>
          <cell r="U20">
            <v>151533.84589205196</v>
          </cell>
          <cell r="V20">
            <v>164784.40188429871</v>
          </cell>
          <cell r="W20">
            <v>202054.31436102514</v>
          </cell>
          <cell r="X20">
            <v>220721.32046535262</v>
          </cell>
          <cell r="Y20">
            <v>239207.19811194675</v>
          </cell>
          <cell r="Z20">
            <v>257455.25887094132</v>
          </cell>
          <cell r="AA20">
            <v>275462.78000355331</v>
          </cell>
          <cell r="AB20"/>
          <cell r="AC20"/>
          <cell r="AD20"/>
        </row>
        <row r="21">
          <cell r="A21"/>
          <cell r="B21"/>
          <cell r="C21"/>
          <cell r="D21"/>
          <cell r="E21"/>
          <cell r="F21"/>
          <cell r="G21"/>
          <cell r="H21"/>
          <cell r="I21"/>
          <cell r="J21"/>
          <cell r="K21"/>
          <cell r="L21"/>
          <cell r="M21"/>
          <cell r="N21"/>
          <cell r="O21"/>
          <cell r="P21"/>
          <cell r="Q21"/>
          <cell r="R21"/>
          <cell r="S21"/>
          <cell r="T21"/>
          <cell r="U21"/>
          <cell r="V21"/>
          <cell r="W21"/>
          <cell r="X21"/>
          <cell r="Y21"/>
          <cell r="Z21"/>
          <cell r="AA21"/>
          <cell r="AB21"/>
          <cell r="AC21"/>
          <cell r="AD21"/>
        </row>
        <row r="22">
          <cell r="A22" t="str">
            <v>MIN</v>
          </cell>
          <cell r="B22" t="str">
            <v>Modified GNI*</v>
          </cell>
          <cell r="C22">
            <v>50124.11334149001</v>
          </cell>
          <cell r="D22">
            <v>55323.943859148538</v>
          </cell>
          <cell r="E22">
            <v>62752.920709810271</v>
          </cell>
          <cell r="F22">
            <v>72185.581269004833</v>
          </cell>
          <cell r="G22">
            <v>80595.720711103437</v>
          </cell>
          <cell r="H22">
            <v>94127.947461896387</v>
          </cell>
          <cell r="I22">
            <v>103547.38360126226</v>
          </cell>
          <cell r="J22">
            <v>112783.23016751956</v>
          </cell>
          <cell r="K22">
            <v>123691.97966059941</v>
          </cell>
          <cell r="L22">
            <v>132491.48707167557</v>
          </cell>
          <cell r="M22">
            <v>144060.37667111927</v>
          </cell>
          <cell r="N22">
            <v>157816.21448753891</v>
          </cell>
          <cell r="O22">
            <v>165487.70492707001</v>
          </cell>
          <cell r="P22">
            <v>156756.1926136096</v>
          </cell>
          <cell r="Q22">
            <v>134525.74532077869</v>
          </cell>
          <cell r="R22">
            <v>128901.12597404349</v>
          </cell>
          <cell r="S22">
            <v>126467.38236072731</v>
          </cell>
          <cell r="T22">
            <v>126476.74357084927</v>
          </cell>
          <cell r="U22">
            <v>136906.07076652118</v>
          </cell>
          <cell r="V22">
            <v>149057.98422477194</v>
          </cell>
          <cell r="W22">
            <v>162656.72335207241</v>
          </cell>
          <cell r="X22">
            <v>174731.87675705299</v>
          </cell>
          <cell r="Y22">
            <v>186217.2343591527</v>
          </cell>
          <cell r="Z22">
            <v>198701.52949981941</v>
          </cell>
          <cell r="AA22">
            <v>213708.00543831341</v>
          </cell>
          <cell r="AB22"/>
          <cell r="AC22"/>
          <cell r="AD22"/>
        </row>
        <row r="23">
          <cell r="A23" t="str">
            <v>MIR</v>
          </cell>
          <cell r="B23" t="str">
            <v>Modified Real GNI*</v>
          </cell>
          <cell r="C23">
            <v>92728.734232000003</v>
          </cell>
          <cell r="D23">
            <v>99807.571174600002</v>
          </cell>
          <cell r="E23">
            <v>108654.48136029999</v>
          </cell>
          <cell r="F23">
            <v>116505.91931129999</v>
          </cell>
          <cell r="G23">
            <v>125431.8553425</v>
          </cell>
          <cell r="H23">
            <v>136511.11468950001</v>
          </cell>
          <cell r="I23">
            <v>138405.140721</v>
          </cell>
          <cell r="J23">
            <v>141358.21726400001</v>
          </cell>
          <cell r="K23">
            <v>147175.7713313</v>
          </cell>
          <cell r="L23">
            <v>156878.18105869999</v>
          </cell>
          <cell r="M23">
            <v>164743.57064039999</v>
          </cell>
          <cell r="N23">
            <v>172497.17807669999</v>
          </cell>
          <cell r="O23">
            <v>178414.59641540001</v>
          </cell>
          <cell r="P23">
            <v>170855.65547689999</v>
          </cell>
          <cell r="Q23">
            <v>154344.96361460001</v>
          </cell>
          <cell r="R23">
            <v>154292.244615</v>
          </cell>
          <cell r="S23">
            <v>148181.1809291</v>
          </cell>
          <cell r="T23">
            <v>145582.6439731</v>
          </cell>
          <cell r="U23">
            <v>154713.39010590001</v>
          </cell>
          <cell r="V23">
            <v>168396.38559049999</v>
          </cell>
          <cell r="W23">
            <v>167884.05182389999</v>
          </cell>
          <cell r="X23">
            <v>177845.0173642</v>
          </cell>
          <cell r="Y23">
            <v>186113.56188640001</v>
          </cell>
          <cell r="Z23">
            <v>198701.5294998</v>
          </cell>
          <cell r="AA23">
            <v>202095.2385644</v>
          </cell>
          <cell r="AB23"/>
          <cell r="AC23"/>
        </row>
        <row r="24">
          <cell r="A24"/>
          <cell r="B24"/>
          <cell r="C24"/>
          <cell r="D24"/>
          <cell r="E24"/>
          <cell r="F24"/>
          <cell r="G24"/>
          <cell r="H24"/>
          <cell r="I24"/>
          <cell r="J24"/>
          <cell r="K24"/>
          <cell r="L24"/>
          <cell r="M24"/>
          <cell r="N24"/>
          <cell r="O24"/>
          <cell r="P24"/>
          <cell r="Q24"/>
          <cell r="R24"/>
          <cell r="S24"/>
          <cell r="T24"/>
          <cell r="U24"/>
          <cell r="V24"/>
          <cell r="W24"/>
          <cell r="X24"/>
          <cell r="Y24"/>
          <cell r="Z24"/>
          <cell r="AA24"/>
          <cell r="AB24"/>
          <cell r="AC24"/>
          <cell r="AD24"/>
        </row>
        <row r="25">
          <cell r="A25"/>
          <cell r="B25" t="str">
            <v>T06 Expenditure on Gross National Income at Constant Market Prices</v>
          </cell>
          <cell r="C25"/>
          <cell r="D25">
            <v>6.9707093800660536</v>
          </cell>
          <cell r="E25">
            <v>7.0856260555555828</v>
          </cell>
          <cell r="F25">
            <v>8.3189685407799363</v>
          </cell>
          <cell r="G25">
            <v>9.3330102395953176</v>
          </cell>
          <cell r="H25">
            <v>10.531661735940423</v>
          </cell>
          <cell r="I25">
            <v>4.9158043391689832</v>
          </cell>
          <cell r="J25">
            <v>3.9710125032251575</v>
          </cell>
          <cell r="K25">
            <v>2.8308898584969988</v>
          </cell>
          <cell r="L25">
            <v>3.9793051760860676</v>
          </cell>
          <cell r="M25">
            <v>7.1619548668560462</v>
          </cell>
          <cell r="N25">
            <v>6.4138486996411448</v>
          </cell>
          <cell r="O25">
            <v>6.7801771676523792</v>
          </cell>
          <cell r="P25">
            <v>0.43039995700338007</v>
          </cell>
          <cell r="Q25">
            <v>-4.891203441675362</v>
          </cell>
          <cell r="R25">
            <v>0.81240574503267382</v>
          </cell>
          <cell r="S25">
            <v>-1.3870030399499855</v>
          </cell>
          <cell r="T25">
            <v>-0.45255637732031229</v>
          </cell>
          <cell r="U25">
            <v>-9.2780797158253936E-2</v>
          </cell>
          <cell r="V25">
            <v>2.3665287698753978</v>
          </cell>
          <cell r="W25">
            <v>3.1821253560968099</v>
          </cell>
          <cell r="X25">
            <v>4.9629591957740748</v>
          </cell>
          <cell r="Y25">
            <v>2.3815373590366562</v>
          </cell>
          <cell r="Z25">
            <v>2.7745630034929691</v>
          </cell>
          <cell r="AA25"/>
          <cell r="AB25"/>
          <cell r="AC25"/>
          <cell r="AD25"/>
        </row>
        <row r="26">
          <cell r="A26" t="str">
            <v>PCR</v>
          </cell>
          <cell r="B26" t="str">
            <v>92. Personal consumption of goods and services - ESA code (P.3)</v>
          </cell>
          <cell r="C26">
            <v>45020.886426199999</v>
          </cell>
          <cell r="D26">
            <v>48159.161579300002</v>
          </cell>
          <cell r="E26">
            <v>51571.539680299997</v>
          </cell>
          <cell r="F26">
            <v>55861.759842299994</v>
          </cell>
          <cell r="G26">
            <v>61075.343608399999</v>
          </cell>
          <cell r="H26">
            <v>67507.592201299994</v>
          </cell>
          <cell r="I26">
            <v>70826.133348000003</v>
          </cell>
          <cell r="J26">
            <v>73638.647958800007</v>
          </cell>
          <cell r="K26">
            <v>75723.276975799992</v>
          </cell>
          <cell r="L26">
            <v>78736.537255999996</v>
          </cell>
          <cell r="M26">
            <v>84375.612518000009</v>
          </cell>
          <cell r="N26">
            <v>89787.336644299998</v>
          </cell>
          <cell r="O26">
            <v>95875.077142900001</v>
          </cell>
          <cell r="P26">
            <v>96287.723433699997</v>
          </cell>
          <cell r="Q26">
            <v>91578.094991200007</v>
          </cell>
          <cell r="R26">
            <v>92322.080696099991</v>
          </cell>
          <cell r="S26">
            <v>91041.570630300004</v>
          </cell>
          <cell r="T26">
            <v>90629.556196400008</v>
          </cell>
          <cell r="U26">
            <v>90545.469371700005</v>
          </cell>
          <cell r="V26">
            <v>92688.253954200001</v>
          </cell>
          <cell r="W26">
            <v>95637.710385400002</v>
          </cell>
          <cell r="X26">
            <v>100384.17092759999</v>
          </cell>
          <cell r="Y26">
            <v>102774.85746080001</v>
          </cell>
          <cell r="Z26">
            <v>105626.41063279999</v>
          </cell>
          <cell r="AA26">
            <v>108985.9717428</v>
          </cell>
          <cell r="AB26">
            <v>102277.179177029</v>
          </cell>
          <cell r="AC26"/>
          <cell r="AD26" t="str">
            <v/>
          </cell>
        </row>
        <row r="27">
          <cell r="A27" t="str">
            <v>PHR</v>
          </cell>
          <cell r="B27" t="str">
            <v>92a Final consumption expenditure of Households and NPISHs</v>
          </cell>
          <cell r="C27">
            <v>43230.476324399999</v>
          </cell>
          <cell r="D27">
            <v>46204.032443899996</v>
          </cell>
          <cell r="E27">
            <v>49383.952791199998</v>
          </cell>
          <cell r="F27">
            <v>53307.419911799996</v>
          </cell>
          <cell r="G27">
            <v>58344.386847199996</v>
          </cell>
          <cell r="H27">
            <v>64435.907996000002</v>
          </cell>
          <cell r="I27">
            <v>67488.866701699997</v>
          </cell>
          <cell r="J27">
            <v>69944.454591500005</v>
          </cell>
          <cell r="K27">
            <v>71898.788848000011</v>
          </cell>
          <cell r="L27">
            <v>74645.304050899998</v>
          </cell>
          <cell r="M27">
            <v>79890.301851900003</v>
          </cell>
          <cell r="N27">
            <v>84994.990149599995</v>
          </cell>
          <cell r="O27">
            <v>90669.186620499997</v>
          </cell>
          <cell r="P27">
            <v>90842.451289100005</v>
          </cell>
          <cell r="Q27">
            <v>86005.654814700014</v>
          </cell>
          <cell r="R27">
            <v>86267.302550500011</v>
          </cell>
          <cell r="S27">
            <v>85069.396334599995</v>
          </cell>
          <cell r="T27">
            <v>84361.755514300006</v>
          </cell>
          <cell r="U27">
            <v>84662.714535300009</v>
          </cell>
          <cell r="V27">
            <v>86752.808462699992</v>
          </cell>
          <cell r="W27">
            <v>89455.836500499994</v>
          </cell>
          <cell r="X27">
            <v>94005.3232211</v>
          </cell>
          <cell r="Y27">
            <v>96112.377207099998</v>
          </cell>
          <cell r="Z27">
            <v>98615.28291329999</v>
          </cell>
          <cell r="AA27">
            <v>101754.63527519999</v>
          </cell>
          <cell r="AB27"/>
          <cell r="AC27"/>
          <cell r="AD27"/>
        </row>
        <row r="28">
          <cell r="A28"/>
          <cell r="B28" t="str">
            <v>92b Final consumption expenditure of government</v>
          </cell>
          <cell r="C28">
            <v>1489.9970204000001</v>
          </cell>
          <cell r="D28">
            <v>1647.9116544000001</v>
          </cell>
          <cell r="E28">
            <v>1895.2049624000001</v>
          </cell>
          <cell r="F28">
            <v>2315.9987661999999</v>
          </cell>
          <cell r="G28">
            <v>2444.9957561000001</v>
          </cell>
          <cell r="H28">
            <v>2777.5198816000002</v>
          </cell>
          <cell r="I28">
            <v>3071.6500255000001</v>
          </cell>
          <cell r="J28">
            <v>3497.2666324000002</v>
          </cell>
          <cell r="K28">
            <v>3629.9009335999999</v>
          </cell>
          <cell r="L28">
            <v>3919.3253498999998</v>
          </cell>
          <cell r="M28">
            <v>4325.6781606000004</v>
          </cell>
          <cell r="N28">
            <v>4626.7024652999999</v>
          </cell>
          <cell r="O28">
            <v>5046.8119985999992</v>
          </cell>
          <cell r="P28">
            <v>5330.7706014000005</v>
          </cell>
          <cell r="Q28">
            <v>5530.8757660000001</v>
          </cell>
          <cell r="R28">
            <v>6063.6047674000001</v>
          </cell>
          <cell r="S28">
            <v>5981.0501584000003</v>
          </cell>
          <cell r="T28">
            <v>6308.9137111</v>
          </cell>
          <cell r="U28">
            <v>5886.3530036000002</v>
          </cell>
          <cell r="V28">
            <v>5931.4467380999995</v>
          </cell>
          <cell r="W28">
            <v>6182.3280816999995</v>
          </cell>
          <cell r="X28">
            <v>6371.8793532</v>
          </cell>
          <cell r="Y28">
            <v>6660.8746930999996</v>
          </cell>
          <cell r="Z28">
            <v>7011.1277194999993</v>
          </cell>
          <cell r="AA28">
            <v>7231.3364676000001</v>
          </cell>
          <cell r="AB28"/>
          <cell r="AC28"/>
          <cell r="AD28"/>
        </row>
        <row r="29">
          <cell r="A29" t="str">
            <v>GCR</v>
          </cell>
          <cell r="B29" t="str">
            <v>93. Net expenditure by central and local government on current goods and services - ESA code (P.3)</v>
          </cell>
          <cell r="C29">
            <v>16664.118726699999</v>
          </cell>
          <cell r="D29">
            <v>17144.276984700002</v>
          </cell>
          <cell r="E29">
            <v>18168.040475500002</v>
          </cell>
          <cell r="F29">
            <v>19240.9358493</v>
          </cell>
          <cell r="G29">
            <v>20325.9795792</v>
          </cell>
          <cell r="H29">
            <v>21931.034734199999</v>
          </cell>
          <cell r="I29">
            <v>24142.2127053</v>
          </cell>
          <cell r="J29">
            <v>25589.6481098</v>
          </cell>
          <cell r="K29">
            <v>26309.187982700001</v>
          </cell>
          <cell r="L29">
            <v>26533.9955797</v>
          </cell>
          <cell r="M29">
            <v>27499.3008472</v>
          </cell>
          <cell r="N29">
            <v>28797.8913445</v>
          </cell>
          <cell r="O29">
            <v>30644.577970999999</v>
          </cell>
          <cell r="P29">
            <v>30882.9943456</v>
          </cell>
          <cell r="Q29">
            <v>29810.2897997</v>
          </cell>
          <cell r="R29">
            <v>27821.027920500001</v>
          </cell>
          <cell r="S29">
            <v>27490.503294800001</v>
          </cell>
          <cell r="T29">
            <v>26607.348981200001</v>
          </cell>
          <cell r="U29">
            <v>26430.517610399998</v>
          </cell>
          <cell r="V29">
            <v>27468.236749299998</v>
          </cell>
          <cell r="W29">
            <v>28111.475248999999</v>
          </cell>
          <cell r="X29">
            <v>29357.606244999999</v>
          </cell>
          <cell r="Y29">
            <v>30465.749464299999</v>
          </cell>
          <cell r="Z29">
            <v>32226.704979499998</v>
          </cell>
          <cell r="AA29">
            <v>34265.297236600003</v>
          </cell>
          <cell r="AB29">
            <v>37640</v>
          </cell>
          <cell r="AC29"/>
          <cell r="AD29" t="str">
            <v/>
          </cell>
        </row>
        <row r="30">
          <cell r="A30" t="str">
            <v>IR</v>
          </cell>
          <cell r="B30" t="str">
            <v>94. Gross domestic fixed capital formation - ESA code (P.51 &amp; P.53)</v>
          </cell>
          <cell r="C30">
            <v>17399.147655221903</v>
          </cell>
          <cell r="D30">
            <v>20205.349985812001</v>
          </cell>
          <cell r="E30">
            <v>23427.443642489001</v>
          </cell>
          <cell r="F30">
            <v>26711.499825382198</v>
          </cell>
          <cell r="G30">
            <v>30536.197720186901</v>
          </cell>
          <cell r="H30">
            <v>32025.678404833398</v>
          </cell>
          <cell r="I30">
            <v>33885.6890646514</v>
          </cell>
          <cell r="J30">
            <v>35778.067734292497</v>
          </cell>
          <cell r="K30">
            <v>38597.448515977303</v>
          </cell>
          <cell r="L30">
            <v>42368.123797719498</v>
          </cell>
          <cell r="M30">
            <v>49535.634765547496</v>
          </cell>
          <cell r="N30">
            <v>53131.0098506473</v>
          </cell>
          <cell r="O30">
            <v>53132.644855817802</v>
          </cell>
          <cell r="P30">
            <v>46947.2465591211</v>
          </cell>
          <cell r="Q30">
            <v>39036.502508690995</v>
          </cell>
          <cell r="R30">
            <v>33201.548068087999</v>
          </cell>
          <cell r="S30">
            <v>33081.357271276902</v>
          </cell>
          <cell r="T30">
            <v>38328.851536645103</v>
          </cell>
          <cell r="U30">
            <v>36858.434299326196</v>
          </cell>
          <cell r="V30">
            <v>43651.917895940402</v>
          </cell>
          <cell r="W30">
            <v>65548.597730265697</v>
          </cell>
          <cell r="X30">
            <v>98883.144009493</v>
          </cell>
          <cell r="Y30">
            <v>98858.617042724509</v>
          </cell>
          <cell r="Z30">
            <v>92748.77693742371</v>
          </cell>
          <cell r="AA30">
            <v>162134.48688567002</v>
          </cell>
          <cell r="AB30">
            <v>109701</v>
          </cell>
          <cell r="AC30"/>
          <cell r="AD30" t="str">
            <v/>
          </cell>
        </row>
        <row r="31">
          <cell r="A31" t="str">
            <v>SCR</v>
          </cell>
          <cell r="B31" t="str">
            <v>95. Value of physical changes in stocks - ESA code (P.51 &amp; P.52)</v>
          </cell>
          <cell r="C31">
            <v>544.10581282119995</v>
          </cell>
          <cell r="D31">
            <v>623.98308676370004</v>
          </cell>
          <cell r="E31">
            <v>1100.1651301186</v>
          </cell>
          <cell r="F31">
            <v>1534.0071204184999</v>
          </cell>
          <cell r="G31">
            <v>539.46480239350001</v>
          </cell>
          <cell r="H31">
            <v>1143.8090431595001</v>
          </cell>
          <cell r="I31">
            <v>442.23085581570001</v>
          </cell>
          <cell r="J31">
            <v>636.02372415320008</v>
          </cell>
          <cell r="K31">
            <v>1203.7439687604999</v>
          </cell>
          <cell r="L31">
            <v>427.98753914470001</v>
          </cell>
          <cell r="M31">
            <v>849.96911588269995</v>
          </cell>
          <cell r="N31">
            <v>1717.4708082960999</v>
          </cell>
          <cell r="O31">
            <v>1026.5260948686</v>
          </cell>
          <cell r="P31">
            <v>-217.06818445870002</v>
          </cell>
          <cell r="Q31">
            <v>-974.55173977319998</v>
          </cell>
          <cell r="R31">
            <v>-422.67809446080003</v>
          </cell>
          <cell r="S31">
            <v>612.07877635310001</v>
          </cell>
          <cell r="T31">
            <v>870.09206382249999</v>
          </cell>
          <cell r="U31">
            <v>274.55577080990003</v>
          </cell>
          <cell r="V31">
            <v>2849.1873324886997</v>
          </cell>
          <cell r="W31">
            <v>4167.1075088878997</v>
          </cell>
          <cell r="X31">
            <v>4734.7459781532998</v>
          </cell>
          <cell r="Y31">
            <v>4164.2304901069001</v>
          </cell>
          <cell r="Z31">
            <v>1351.7236338176001</v>
          </cell>
          <cell r="AA31">
            <v>1736.2876727752</v>
          </cell>
          <cell r="AB31">
            <v>5213</v>
          </cell>
          <cell r="AC31"/>
          <cell r="AD31" t="str">
            <v/>
          </cell>
        </row>
        <row r="32">
          <cell r="A32"/>
          <cell r="B32" t="str">
            <v>95a Net additions to the breeding stocks</v>
          </cell>
          <cell r="C32">
            <v>-40.6041903992</v>
          </cell>
          <cell r="D32">
            <v>-63.501114813699999</v>
          </cell>
          <cell r="E32">
            <v>-65.812054040899994</v>
          </cell>
          <cell r="F32">
            <v>7.1800189088000002</v>
          </cell>
          <cell r="G32">
            <v>82.195795561199986</v>
          </cell>
          <cell r="H32">
            <v>35.893684621699997</v>
          </cell>
          <cell r="I32">
            <v>-2.4411492508000001</v>
          </cell>
          <cell r="J32">
            <v>-25.403381642200003</v>
          </cell>
          <cell r="K32">
            <v>2.4968913633000001</v>
          </cell>
          <cell r="L32">
            <v>-14.178043772100001</v>
          </cell>
          <cell r="M32">
            <v>-35.203237164799994</v>
          </cell>
          <cell r="N32">
            <v>-73.3841943181</v>
          </cell>
          <cell r="O32">
            <v>-35.850672614600001</v>
          </cell>
          <cell r="P32">
            <v>1.3742896897999999</v>
          </cell>
          <cell r="Q32">
            <v>-29.638522606599999</v>
          </cell>
          <cell r="R32">
            <v>-36.352421210300001</v>
          </cell>
          <cell r="S32">
            <v>12.094158179699999</v>
          </cell>
          <cell r="T32">
            <v>45.431630235299998</v>
          </cell>
          <cell r="U32">
            <v>-10.416180985299999</v>
          </cell>
          <cell r="V32">
            <v>2.2598953619</v>
          </cell>
          <cell r="W32">
            <v>104.69651224260001</v>
          </cell>
          <cell r="X32">
            <v>34.8851394235</v>
          </cell>
          <cell r="Y32">
            <v>51.841990920500002</v>
          </cell>
          <cell r="Z32">
            <v>-21.549705529200001</v>
          </cell>
          <cell r="AA32">
            <v>34.762378318000003</v>
          </cell>
          <cell r="AB32"/>
          <cell r="AC32"/>
          <cell r="AD32"/>
        </row>
        <row r="33">
          <cell r="A33" t="str">
            <v>XTR</v>
          </cell>
          <cell r="B33" t="str">
            <v>96. Exports of goods and services (excluding factor income flows) - ESA code (P.6)</v>
          </cell>
          <cell r="C33">
            <v>50036.536615066107</v>
          </cell>
          <cell r="D33">
            <v>56251.864527930105</v>
          </cell>
          <cell r="E33">
            <v>66123.198126536809</v>
          </cell>
          <cell r="F33">
            <v>81179.67959912341</v>
          </cell>
          <cell r="G33">
            <v>93983.173040359499</v>
          </cell>
          <cell r="H33">
            <v>113896.12471947201</v>
          </cell>
          <cell r="I33">
            <v>129850.85860897499</v>
          </cell>
          <cell r="J33">
            <v>138259.79847543698</v>
          </cell>
          <cell r="K33">
            <v>135912.43059228302</v>
          </cell>
          <cell r="L33">
            <v>144774.43058243699</v>
          </cell>
          <cell r="M33">
            <v>152707.938459558</v>
          </cell>
          <cell r="N33">
            <v>161948.63364057001</v>
          </cell>
          <cell r="O33">
            <v>176364.42185245699</v>
          </cell>
          <cell r="P33">
            <v>169656.498498631</v>
          </cell>
          <cell r="Q33">
            <v>177543.01201842999</v>
          </cell>
          <cell r="R33">
            <v>188213.31134230102</v>
          </cell>
          <cell r="S33">
            <v>194234.52934822801</v>
          </cell>
          <cell r="T33">
            <v>192541.37522848201</v>
          </cell>
          <cell r="U33">
            <v>198173.86539654402</v>
          </cell>
          <cell r="V33">
            <v>227170.94087594</v>
          </cell>
          <cell r="W33">
            <v>316330.43739663</v>
          </cell>
          <cell r="X33">
            <v>329478.99157568201</v>
          </cell>
          <cell r="Y33">
            <v>359873.309610956</v>
          </cell>
          <cell r="Z33">
            <v>399897.47603399999</v>
          </cell>
          <cell r="AA33">
            <v>442084.42992454703</v>
          </cell>
          <cell r="AB33">
            <v>469547</v>
          </cell>
          <cell r="AC33"/>
          <cell r="AD33" t="str">
            <v/>
          </cell>
        </row>
        <row r="34">
          <cell r="A34" t="str">
            <v>MTR</v>
          </cell>
          <cell r="B34" t="str">
            <v>97. Imports of goods and services (excluding factor income flows) - ESA code (P.7)</v>
          </cell>
          <cell r="C34">
            <v>-44575.587510940997</v>
          </cell>
          <cell r="D34">
            <v>-50300.751028293998</v>
          </cell>
          <cell r="E34">
            <v>-58672.787372020997</v>
          </cell>
          <cell r="F34">
            <v>-74969.608772241991</v>
          </cell>
          <cell r="G34">
            <v>-84427.779909040008</v>
          </cell>
          <cell r="H34">
            <v>-102737.24013666</v>
          </cell>
          <cell r="I34">
            <v>-116197.15076067</v>
          </cell>
          <cell r="J34">
            <v>-122400.27131243999</v>
          </cell>
          <cell r="K34">
            <v>-119441.29602748001</v>
          </cell>
          <cell r="L34">
            <v>-121715.40728489</v>
          </cell>
          <cell r="M34">
            <v>-137201.46965979002</v>
          </cell>
          <cell r="N34">
            <v>-149963.62236239002</v>
          </cell>
          <cell r="O34">
            <v>-163987.12666492001</v>
          </cell>
          <cell r="P34">
            <v>-159418.46928980999</v>
          </cell>
          <cell r="Q34">
            <v>-156704.15238209997</v>
          </cell>
          <cell r="R34">
            <v>-157407.85064270999</v>
          </cell>
          <cell r="S34">
            <v>-161682.76962867001</v>
          </cell>
          <cell r="T34">
            <v>-160044.74561199002</v>
          </cell>
          <cell r="U34">
            <v>-161719.01816714002</v>
          </cell>
          <cell r="V34">
            <v>-185481.69616513999</v>
          </cell>
          <cell r="W34">
            <v>-245660.68072820999</v>
          </cell>
          <cell r="X34">
            <v>-291994.65928794997</v>
          </cell>
          <cell r="Y34">
            <v>-295276.26755598001</v>
          </cell>
          <cell r="Z34">
            <v>-307110.02461299999</v>
          </cell>
          <cell r="AA34">
            <v>-406544.12142233003</v>
          </cell>
          <cell r="AB34">
            <v>-360585</v>
          </cell>
          <cell r="AC34"/>
          <cell r="AD34" t="str">
            <v/>
          </cell>
        </row>
        <row r="35">
          <cell r="A35"/>
          <cell r="B35" t="str">
            <v>98. Statistical discrepancy</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v>2245.0047349000001</v>
          </cell>
          <cell r="AA35">
            <v>2521.1533708000002</v>
          </cell>
          <cell r="AB35">
            <v>0</v>
          </cell>
          <cell r="AC35"/>
          <cell r="AD35" t="str">
            <v/>
          </cell>
        </row>
        <row r="36">
          <cell r="A36" t="str">
            <v>YER</v>
          </cell>
          <cell r="B36" t="str">
            <v>99. Gross domestic product at constant market prices - ESA code (B.1*g)</v>
          </cell>
          <cell r="C36">
            <v>94101.365946699996</v>
          </cell>
          <cell r="D36">
            <v>101037.4823418</v>
          </cell>
          <cell r="E36">
            <v>112166.10909509999</v>
          </cell>
          <cell r="F36">
            <v>121955.2697895</v>
          </cell>
          <cell r="G36">
            <v>134768.4150442</v>
          </cell>
          <cell r="H36">
            <v>147455.12912309999</v>
          </cell>
          <cell r="I36">
            <v>155285.2821332</v>
          </cell>
          <cell r="J36">
            <v>164446.72395720001</v>
          </cell>
          <cell r="K36">
            <v>169381.21210860001</v>
          </cell>
          <cell r="L36">
            <v>180869.54717599999</v>
          </cell>
          <cell r="M36">
            <v>191245.65295630001</v>
          </cell>
          <cell r="N36">
            <v>200792.249277</v>
          </cell>
          <cell r="O36">
            <v>211471.7699861</v>
          </cell>
          <cell r="P36">
            <v>202085.73897460001</v>
          </cell>
          <cell r="Q36">
            <v>191830.50158549999</v>
          </cell>
          <cell r="R36">
            <v>195232.10050460001</v>
          </cell>
          <cell r="S36">
            <v>196405.62259320001</v>
          </cell>
          <cell r="T36">
            <v>196656.64367809999</v>
          </cell>
          <cell r="U36">
            <v>199069.3327078</v>
          </cell>
          <cell r="V36">
            <v>216269.8105053</v>
          </cell>
          <cell r="W36">
            <v>270718.7676437</v>
          </cell>
          <cell r="X36">
            <v>276116.25089959998</v>
          </cell>
          <cell r="Y36">
            <v>301324.11839870003</v>
          </cell>
          <cell r="Z36">
            <v>326986.07233970001</v>
          </cell>
          <cell r="AA36">
            <v>345183.50541089999</v>
          </cell>
          <cell r="AB36">
            <v>360132.179177029</v>
          </cell>
          <cell r="AC36"/>
          <cell r="AD36" t="str">
            <v/>
          </cell>
        </row>
        <row r="37">
          <cell r="A37" t="str">
            <v>FIR</v>
          </cell>
          <cell r="B37" t="str">
            <v>100. Net factor income from the rest of the world - ESA code (D.1 &amp; D.4) (net to abroad)</v>
          </cell>
          <cell r="C37">
            <v>-6913.1254578999997</v>
          </cell>
          <cell r="D37">
            <v>-7639.9078638999999</v>
          </cell>
          <cell r="E37">
            <v>-9305.7897833000006</v>
          </cell>
          <cell r="F37">
            <v>-10972.3307245</v>
          </cell>
          <cell r="G37">
            <v>-14107.319834600001</v>
          </cell>
          <cell r="H37">
            <v>-15599.0868429</v>
          </cell>
          <cell r="I37">
            <v>-19705.252833800001</v>
          </cell>
          <cell r="J37">
            <v>-24607.0283709</v>
          </cell>
          <cell r="K37">
            <v>-23348.066514099999</v>
          </cell>
          <cell r="L37">
            <v>-24553.248074800002</v>
          </cell>
          <cell r="M37">
            <v>-26391.186158500001</v>
          </cell>
          <cell r="N37">
            <v>-26642.8552327</v>
          </cell>
          <cell r="O37">
            <v>-30873.452679000002</v>
          </cell>
          <cell r="P37">
            <v>-28481.1926126</v>
          </cell>
          <cell r="Q37">
            <v>-32689.955107999998</v>
          </cell>
          <cell r="R37">
            <v>-30747.2251564</v>
          </cell>
          <cell r="S37">
            <v>-36717.574010299999</v>
          </cell>
          <cell r="T37">
            <v>-37064.733806700002</v>
          </cell>
          <cell r="U37">
            <v>-31036.666742400001</v>
          </cell>
          <cell r="V37">
            <v>-33180.6490978</v>
          </cell>
          <cell r="W37">
            <v>-61368.122461400002</v>
          </cell>
          <cell r="X37">
            <v>-51413.307942599997</v>
          </cell>
          <cell r="Y37">
            <v>-62424.100152300001</v>
          </cell>
          <cell r="Z37">
            <v>-70663.808770999996</v>
          </cell>
          <cell r="AA37">
            <v>-80148.884386999998</v>
          </cell>
          <cell r="AB37">
            <v>-90336</v>
          </cell>
          <cell r="AC37"/>
          <cell r="AD37" t="str">
            <v/>
          </cell>
        </row>
        <row r="38">
          <cell r="A38" t="str">
            <v>YNR</v>
          </cell>
          <cell r="B38" t="str">
            <v>101. Gross national product at constant market prices</v>
          </cell>
          <cell r="C38">
            <v>90060.0447824</v>
          </cell>
          <cell r="D38">
            <v>96353.492112199994</v>
          </cell>
          <cell r="E38">
            <v>105698.69270100001</v>
          </cell>
          <cell r="F38">
            <v>113651.2541757</v>
          </cell>
          <cell r="G38">
            <v>122822.5797951</v>
          </cell>
          <cell r="H38">
            <v>134146.30700639999</v>
          </cell>
          <cell r="I38">
            <v>136627.81716909999</v>
          </cell>
          <cell r="J38">
            <v>139864.0978162</v>
          </cell>
          <cell r="K38">
            <v>146461.6921624</v>
          </cell>
          <cell r="L38">
            <v>156813.04333019999</v>
          </cell>
          <cell r="M38">
            <v>165335.7473972</v>
          </cell>
          <cell r="N38">
            <v>174728.55845059999</v>
          </cell>
          <cell r="O38">
            <v>181233.340669</v>
          </cell>
          <cell r="P38">
            <v>174188.77029750001</v>
          </cell>
          <cell r="Q38">
            <v>159607.3944968</v>
          </cell>
          <cell r="R38">
            <v>165018.1360121</v>
          </cell>
          <cell r="S38">
            <v>159663.1105707</v>
          </cell>
          <cell r="T38">
            <v>159545.5762289</v>
          </cell>
          <cell r="U38">
            <v>168560.21651329999</v>
          </cell>
          <cell r="V38">
            <v>183693.48102549999</v>
          </cell>
          <cell r="W38">
            <v>208879.47087580001</v>
          </cell>
          <cell r="X38">
            <v>224799.4459811</v>
          </cell>
          <cell r="Y38">
            <v>238901.20399899999</v>
          </cell>
          <cell r="Z38">
            <v>256322.2635687</v>
          </cell>
          <cell r="AA38">
            <v>265034.62102399999</v>
          </cell>
          <cell r="AB38">
            <v>269796.179177029</v>
          </cell>
          <cell r="AC38"/>
          <cell r="AD38" t="str">
            <v/>
          </cell>
        </row>
        <row r="39">
          <cell r="A39" t="str">
            <v>SUR</v>
          </cell>
          <cell r="B39" t="str">
            <v>102. EU subsidies - ESA code (D.3)</v>
          </cell>
          <cell r="C39">
            <v>2426.8827700000002</v>
          </cell>
          <cell r="D39">
            <v>3066.6143390000002</v>
          </cell>
          <cell r="E39">
            <v>2669.1510469999998</v>
          </cell>
          <cell r="F39">
            <v>2581.527102</v>
          </cell>
          <cell r="G39">
            <v>2366.5086686</v>
          </cell>
          <cell r="H39">
            <v>2267.4777359999998</v>
          </cell>
          <cell r="I39">
            <v>2005.8959712999999</v>
          </cell>
          <cell r="J39">
            <v>2377.3013286999999</v>
          </cell>
          <cell r="K39">
            <v>2226.3555397</v>
          </cell>
          <cell r="L39">
            <v>2115.1321453999999</v>
          </cell>
          <cell r="M39">
            <v>2576.4266253999999</v>
          </cell>
          <cell r="N39">
            <v>1951.4442741</v>
          </cell>
          <cell r="O39">
            <v>1788.2024673999999</v>
          </cell>
          <cell r="P39">
            <v>1786.8168739</v>
          </cell>
          <cell r="Q39">
            <v>1805.7786724</v>
          </cell>
          <cell r="R39">
            <v>1576.0450444000001</v>
          </cell>
          <cell r="S39">
            <v>1739.5072643000001</v>
          </cell>
          <cell r="T39">
            <v>1642.3026941999999</v>
          </cell>
          <cell r="U39">
            <v>1453.3449857000001</v>
          </cell>
          <cell r="V39">
            <v>1322.7734161000001</v>
          </cell>
          <cell r="W39">
            <v>1580.9037487999999</v>
          </cell>
          <cell r="X39">
            <v>1491.3272354999999</v>
          </cell>
          <cell r="Y39">
            <v>1513.1945261999999</v>
          </cell>
          <cell r="Z39">
            <v>1565.5003099999999</v>
          </cell>
          <cell r="AA39">
            <v>1571.7833820999999</v>
          </cell>
          <cell r="AB39"/>
          <cell r="AC39"/>
        </row>
        <row r="40">
          <cell r="A40" t="str">
            <v>TAR</v>
          </cell>
          <cell r="B40" t="str">
            <v>103. EU taxes - ESA code (D.2)</v>
          </cell>
          <cell r="C40">
            <v>-388.00933429999998</v>
          </cell>
          <cell r="D40">
            <v>-345.67150379999998</v>
          </cell>
          <cell r="E40">
            <v>-349.84754140000001</v>
          </cell>
          <cell r="F40">
            <v>-314.71747529999999</v>
          </cell>
          <cell r="G40">
            <v>-275.35132060000001</v>
          </cell>
          <cell r="H40">
            <v>-297.74041579999999</v>
          </cell>
          <cell r="I40">
            <v>-225.28159769999999</v>
          </cell>
          <cell r="J40">
            <v>-172.55631650000001</v>
          </cell>
          <cell r="K40">
            <v>-168.2036746</v>
          </cell>
          <cell r="L40">
            <v>-209.14484100000001</v>
          </cell>
          <cell r="M40">
            <v>-264.84528949999998</v>
          </cell>
          <cell r="N40">
            <v>-280.67243430000002</v>
          </cell>
          <cell r="O40">
            <v>-283.6179879</v>
          </cell>
          <cell r="P40">
            <v>-246.93779989999999</v>
          </cell>
          <cell r="Q40">
            <v>-218.95492719999999</v>
          </cell>
          <cell r="R40">
            <v>-241.97261209999999</v>
          </cell>
          <cell r="S40">
            <v>-247.3385926</v>
          </cell>
          <cell r="T40">
            <v>-245.3756075</v>
          </cell>
          <cell r="U40">
            <v>-248.99207720000001</v>
          </cell>
          <cell r="V40">
            <v>-276.517653</v>
          </cell>
          <cell r="W40">
            <v>-329.76875860000001</v>
          </cell>
          <cell r="X40">
            <v>-490.1825809</v>
          </cell>
          <cell r="Y40">
            <v>-434.93148989999997</v>
          </cell>
          <cell r="Z40">
            <v>-432.50500779999999</v>
          </cell>
          <cell r="AA40">
            <v>-451.81628799999999</v>
          </cell>
          <cell r="AB40"/>
          <cell r="AC40"/>
        </row>
        <row r="41">
          <cell r="A41" t="str">
            <v>YIR</v>
          </cell>
          <cell r="B41" t="str">
            <v>104. Gross national income at constant market prices - ESA code (B.5*g)</v>
          </cell>
          <cell r="C41">
            <v>92163.760029199999</v>
          </cell>
          <cell r="D41">
            <v>99254.191650299996</v>
          </cell>
          <cell r="E41">
            <v>108105.58763530001</v>
          </cell>
          <cell r="F41">
            <v>115986.6181637</v>
          </cell>
          <cell r="G41">
            <v>124963.6893649</v>
          </cell>
          <cell r="H41">
            <v>136153.51428</v>
          </cell>
          <cell r="I41">
            <v>138440.3823505</v>
          </cell>
          <cell r="J41">
            <v>142105.69620010001</v>
          </cell>
          <cell r="K41">
            <v>148560.18848750001</v>
          </cell>
          <cell r="L41">
            <v>158768.23398640001</v>
          </cell>
          <cell r="M41">
            <v>167697.20354660001</v>
          </cell>
          <cell r="N41">
            <v>176460.77708170001</v>
          </cell>
          <cell r="O41">
            <v>182803.646118</v>
          </cell>
          <cell r="P41">
            <v>175795.09338569999</v>
          </cell>
          <cell r="Q41">
            <v>161270.60241980001</v>
          </cell>
          <cell r="R41">
            <v>166406.0491149</v>
          </cell>
          <cell r="S41">
            <v>161232.00670950001</v>
          </cell>
          <cell r="T41">
            <v>161006.38657949999</v>
          </cell>
          <cell r="U41">
            <v>169795.6725251</v>
          </cell>
          <cell r="V41">
            <v>184742.2825948</v>
          </cell>
          <cell r="W41">
            <v>210140.75903660001</v>
          </cell>
          <cell r="X41">
            <v>225800.42193320001</v>
          </cell>
          <cell r="Y41">
            <v>239979.38810149999</v>
          </cell>
          <cell r="Z41">
            <v>257455.2588709</v>
          </cell>
          <cell r="AA41">
            <v>266154.58811820002</v>
          </cell>
          <cell r="AB41"/>
          <cell r="AC41"/>
        </row>
        <row r="42">
          <cell r="A42"/>
          <cell r="B42"/>
          <cell r="C42"/>
          <cell r="D42"/>
          <cell r="E42"/>
          <cell r="F42"/>
          <cell r="G42"/>
          <cell r="H42"/>
          <cell r="I42"/>
          <cell r="J42"/>
          <cell r="K42"/>
          <cell r="L42"/>
          <cell r="M42"/>
          <cell r="N42"/>
          <cell r="O42"/>
          <cell r="P42"/>
          <cell r="Q42"/>
          <cell r="R42"/>
          <cell r="S42"/>
          <cell r="T42"/>
          <cell r="U42"/>
          <cell r="V42"/>
          <cell r="W42"/>
          <cell r="X42"/>
          <cell r="Y42"/>
          <cell r="Z42"/>
          <cell r="AA42"/>
          <cell r="AB42"/>
          <cell r="AC42"/>
        </row>
        <row r="43">
          <cell r="A43" t="str">
            <v>Statr</v>
          </cell>
          <cell r="B43" t="str">
            <v>98. Statistical discrepancy</v>
          </cell>
          <cell r="C43">
            <v>9012.1582216317911</v>
          </cell>
          <cell r="D43">
            <v>8953.5972055881866</v>
          </cell>
          <cell r="E43">
            <v>10448.509412176587</v>
          </cell>
          <cell r="F43">
            <v>12396.996325217915</v>
          </cell>
          <cell r="G43">
            <v>12736.036202700096</v>
          </cell>
          <cell r="H43">
            <v>13688.130156795087</v>
          </cell>
          <cell r="I43">
            <v>12335.308311127912</v>
          </cell>
          <cell r="J43">
            <v>12944.809267157339</v>
          </cell>
          <cell r="K43">
            <v>11076.42010055916</v>
          </cell>
          <cell r="L43">
            <v>9743.8797058887722</v>
          </cell>
          <cell r="M43">
            <v>13478.666909901804</v>
          </cell>
          <cell r="N43">
            <v>15373.529351076577</v>
          </cell>
          <cell r="O43">
            <v>18415.648733976617</v>
          </cell>
          <cell r="P43">
            <v>17946.813611816586</v>
          </cell>
          <cell r="Q43">
            <v>11541.30638935219</v>
          </cell>
          <cell r="R43">
            <v>11504.66121478178</v>
          </cell>
          <cell r="S43">
            <v>11628.352900911996</v>
          </cell>
          <cell r="T43">
            <v>7724.1652835403802</v>
          </cell>
          <cell r="U43">
            <v>8505.5084261598822</v>
          </cell>
          <cell r="V43">
            <v>7922.9698625708988</v>
          </cell>
          <cell r="W43">
            <v>6584.1201017263811</v>
          </cell>
          <cell r="X43">
            <v>5272.2514516215888</v>
          </cell>
          <cell r="Y43">
            <v>463.62188579270151</v>
          </cell>
          <cell r="Z43">
            <v>2245.0047349000001</v>
          </cell>
          <cell r="AA43">
            <v>2521.1533708000002</v>
          </cell>
          <cell r="AB43">
            <v>-3661.0000000000582</v>
          </cell>
          <cell r="AC43"/>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D44"/>
        </row>
        <row r="45">
          <cell r="A45"/>
          <cell r="B45" t="str">
            <v>NIE - MNC and other Split (chain linked)</v>
          </cell>
          <cell r="C45"/>
          <cell r="D45"/>
          <cell r="E45"/>
          <cell r="F45"/>
          <cell r="G45"/>
          <cell r="H45"/>
          <cell r="I45"/>
          <cell r="J45"/>
          <cell r="K45"/>
          <cell r="L45"/>
          <cell r="M45"/>
          <cell r="N45"/>
          <cell r="O45"/>
          <cell r="P45"/>
          <cell r="Q45"/>
          <cell r="R45"/>
          <cell r="S45"/>
          <cell r="T45"/>
          <cell r="U45"/>
          <cell r="V45"/>
          <cell r="W45"/>
          <cell r="X45"/>
          <cell r="Y45"/>
          <cell r="Z45"/>
          <cell r="AA45"/>
          <cell r="AB45"/>
          <cell r="AD45"/>
        </row>
        <row r="46">
          <cell r="A46" t="str">
            <v>MGVA</v>
          </cell>
          <cell r="B46" t="str">
            <v>MNC GVA</v>
          </cell>
          <cell r="C46">
            <v>14467</v>
          </cell>
          <cell r="D46">
            <v>15610</v>
          </cell>
          <cell r="E46">
            <v>19466</v>
          </cell>
          <cell r="F46">
            <v>23241</v>
          </cell>
          <cell r="G46">
            <v>27275</v>
          </cell>
          <cell r="H46">
            <v>30914</v>
          </cell>
          <cell r="I46">
            <v>32717</v>
          </cell>
          <cell r="J46">
            <v>37716</v>
          </cell>
          <cell r="K46">
            <v>36123</v>
          </cell>
          <cell r="L46">
            <v>37223</v>
          </cell>
          <cell r="M46">
            <v>40760</v>
          </cell>
          <cell r="N46">
            <v>42929</v>
          </cell>
          <cell r="O46">
            <v>47623</v>
          </cell>
          <cell r="P46">
            <v>45949</v>
          </cell>
          <cell r="Q46">
            <v>47350</v>
          </cell>
          <cell r="R46">
            <v>50206</v>
          </cell>
          <cell r="S46">
            <v>50129</v>
          </cell>
          <cell r="T46">
            <v>50042</v>
          </cell>
          <cell r="U46">
            <v>49476</v>
          </cell>
          <cell r="V46">
            <v>55615</v>
          </cell>
          <cell r="W46">
            <v>102083</v>
          </cell>
          <cell r="X46">
            <v>102661</v>
          </cell>
          <cell r="Y46">
            <v>113098</v>
          </cell>
          <cell r="Z46">
            <v>131826</v>
          </cell>
          <cell r="AA46">
            <v>140903</v>
          </cell>
          <cell r="AB46">
            <v>166510</v>
          </cell>
          <cell r="AC46"/>
          <cell r="AD46"/>
        </row>
        <row r="47">
          <cell r="A47" t="str">
            <v>DGVA</v>
          </cell>
          <cell r="B47" t="str">
            <v>Domestic GVA</v>
          </cell>
          <cell r="C47">
            <v>84035</v>
          </cell>
          <cell r="D47">
            <v>88672</v>
          </cell>
          <cell r="E47">
            <v>94740</v>
          </cell>
          <cell r="F47">
            <v>100220</v>
          </cell>
          <cell r="G47">
            <v>105657</v>
          </cell>
          <cell r="H47">
            <v>112316</v>
          </cell>
          <cell r="I47">
            <v>115796</v>
          </cell>
          <cell r="J47">
            <v>118838</v>
          </cell>
          <cell r="K47">
            <v>122973</v>
          </cell>
          <cell r="L47">
            <v>130207</v>
          </cell>
          <cell r="M47">
            <v>136806</v>
          </cell>
          <cell r="N47">
            <v>142775</v>
          </cell>
          <cell r="O47">
            <v>152809</v>
          </cell>
          <cell r="P47">
            <v>149829</v>
          </cell>
          <cell r="Q47">
            <v>136651</v>
          </cell>
          <cell r="R47">
            <v>137308</v>
          </cell>
          <cell r="S47">
            <v>138977</v>
          </cell>
          <cell r="T47">
            <v>135122</v>
          </cell>
          <cell r="U47">
            <v>138250</v>
          </cell>
          <cell r="V47">
            <v>146640</v>
          </cell>
          <cell r="W47">
            <v>155520</v>
          </cell>
          <cell r="X47">
            <v>158854</v>
          </cell>
          <cell r="Y47">
            <v>167924</v>
          </cell>
          <cell r="Z47">
            <v>175953</v>
          </cell>
          <cell r="AA47">
            <v>183836</v>
          </cell>
          <cell r="AB47">
            <v>166368</v>
          </cell>
          <cell r="AC47"/>
          <cell r="AD47"/>
        </row>
        <row r="48">
          <cell r="A48"/>
          <cell r="B48"/>
          <cell r="C48"/>
          <cell r="D48"/>
          <cell r="E48"/>
          <cell r="F48"/>
          <cell r="G48"/>
          <cell r="H48"/>
          <cell r="I48"/>
          <cell r="J48"/>
          <cell r="K48"/>
          <cell r="L48"/>
          <cell r="M48"/>
          <cell r="N48"/>
          <cell r="O48"/>
          <cell r="P48"/>
          <cell r="Q48"/>
          <cell r="R48"/>
          <cell r="S48"/>
          <cell r="T48"/>
          <cell r="U48"/>
          <cell r="V48"/>
          <cell r="W48"/>
          <cell r="X48"/>
          <cell r="Y48"/>
          <cell r="Z48"/>
          <cell r="AA48"/>
          <cell r="AB48"/>
          <cell r="AD48"/>
        </row>
        <row r="49">
          <cell r="A49"/>
          <cell r="B49" t="str">
            <v>QNA - GFCF Breakdown</v>
          </cell>
          <cell r="C49"/>
          <cell r="D49"/>
          <cell r="E49"/>
          <cell r="F49"/>
          <cell r="G49"/>
          <cell r="H49"/>
          <cell r="I49"/>
          <cell r="J49"/>
          <cell r="K49"/>
          <cell r="L49"/>
          <cell r="M49"/>
          <cell r="N49"/>
          <cell r="O49"/>
          <cell r="P49"/>
          <cell r="Q49"/>
          <cell r="R49"/>
          <cell r="S49"/>
          <cell r="T49"/>
          <cell r="U49"/>
          <cell r="V49"/>
          <cell r="W49"/>
          <cell r="X49"/>
          <cell r="Y49"/>
          <cell r="Z49"/>
          <cell r="AA49"/>
          <cell r="AB49"/>
          <cell r="AD49"/>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D50"/>
          <cell r="AE50"/>
        </row>
        <row r="51">
          <cell r="A51"/>
          <cell r="B51" t="str">
            <v>Current Prices</v>
          </cell>
          <cell r="C51"/>
          <cell r="D51"/>
          <cell r="E51"/>
          <cell r="F51"/>
          <cell r="G51"/>
          <cell r="H51"/>
          <cell r="I51"/>
          <cell r="J51"/>
          <cell r="K51"/>
          <cell r="L51"/>
          <cell r="M51"/>
          <cell r="N51"/>
          <cell r="O51"/>
          <cell r="P51"/>
          <cell r="Q51"/>
          <cell r="R51"/>
          <cell r="S51"/>
          <cell r="T51"/>
          <cell r="U51"/>
          <cell r="V51"/>
          <cell r="W51"/>
          <cell r="X51"/>
          <cell r="Y51"/>
          <cell r="Z51"/>
          <cell r="AA51"/>
          <cell r="AB51"/>
          <cell r="AD51"/>
          <cell r="AE51"/>
        </row>
        <row r="52">
          <cell r="A52" t="str">
            <v>IN</v>
          </cell>
          <cell r="B52" t="str">
            <v>Gross Fixed Capital Formation</v>
          </cell>
          <cell r="C52">
            <v>9839</v>
          </cell>
          <cell r="D52">
            <v>11834</v>
          </cell>
          <cell r="E52">
            <v>14538</v>
          </cell>
          <cell r="F52">
            <v>18120</v>
          </cell>
          <cell r="G52">
            <v>22468</v>
          </cell>
          <cell r="H52">
            <v>25771</v>
          </cell>
          <cell r="I52">
            <v>29235</v>
          </cell>
          <cell r="J52">
            <v>32106</v>
          </cell>
          <cell r="K52">
            <v>36257</v>
          </cell>
          <cell r="L52">
            <v>42108</v>
          </cell>
          <cell r="M52">
            <v>50828</v>
          </cell>
          <cell r="N52">
            <v>57356</v>
          </cell>
          <cell r="O52">
            <v>56614</v>
          </cell>
          <cell r="P52">
            <v>46528</v>
          </cell>
          <cell r="Q52">
            <v>35908</v>
          </cell>
          <cell r="R52">
            <v>29482</v>
          </cell>
          <cell r="S52">
            <v>28648</v>
          </cell>
          <cell r="T52">
            <v>34271</v>
          </cell>
          <cell r="U52">
            <v>33383</v>
          </cell>
          <cell r="V52">
            <v>40247</v>
          </cell>
          <cell r="W52">
            <v>63175</v>
          </cell>
          <cell r="X52">
            <v>97015</v>
          </cell>
          <cell r="Y52">
            <v>99516</v>
          </cell>
          <cell r="Z52">
            <v>92750</v>
          </cell>
          <cell r="AA52">
            <v>162362</v>
          </cell>
          <cell r="AB52">
            <v>109584</v>
          </cell>
          <cell r="AC52"/>
          <cell r="AD52"/>
          <cell r="AE52"/>
        </row>
        <row r="53">
          <cell r="A53" t="str">
            <v>DWN</v>
          </cell>
          <cell r="B53" t="str">
            <v>Dwellings</v>
          </cell>
          <cell r="C53">
            <v>1989</v>
          </cell>
          <cell r="D53">
            <v>2412</v>
          </cell>
          <cell r="E53">
            <v>3151</v>
          </cell>
          <cell r="F53">
            <v>4139</v>
          </cell>
          <cell r="G53">
            <v>5244</v>
          </cell>
          <cell r="H53">
            <v>6365</v>
          </cell>
          <cell r="I53">
            <v>7341</v>
          </cell>
          <cell r="J53">
            <v>8763</v>
          </cell>
          <cell r="K53">
            <v>11855</v>
          </cell>
          <cell r="L53">
            <v>14696</v>
          </cell>
          <cell r="M53">
            <v>17653</v>
          </cell>
          <cell r="N53">
            <v>19508</v>
          </cell>
          <cell r="O53">
            <v>16592</v>
          </cell>
          <cell r="P53">
            <v>10626</v>
          </cell>
          <cell r="Q53">
            <v>4571</v>
          </cell>
          <cell r="R53">
            <v>2581</v>
          </cell>
          <cell r="S53">
            <v>1308</v>
          </cell>
          <cell r="T53">
            <v>933</v>
          </cell>
          <cell r="U53">
            <v>890</v>
          </cell>
          <cell r="V53">
            <v>1097</v>
          </cell>
          <cell r="W53">
            <v>1492</v>
          </cell>
          <cell r="X53">
            <v>2036</v>
          </cell>
          <cell r="Y53">
            <v>3060</v>
          </cell>
          <cell r="Z53">
            <v>3654</v>
          </cell>
          <cell r="AA53">
            <v>4377</v>
          </cell>
          <cell r="AB53">
            <v>4357</v>
          </cell>
          <cell r="AC53"/>
          <cell r="AD53"/>
          <cell r="AE53"/>
        </row>
        <row r="54">
          <cell r="A54" t="str">
            <v>IMPN</v>
          </cell>
          <cell r="B54" t="str">
            <v>Improvements</v>
          </cell>
          <cell r="C54">
            <v>645</v>
          </cell>
          <cell r="D54">
            <v>919</v>
          </cell>
          <cell r="E54">
            <v>1114</v>
          </cell>
          <cell r="F54">
            <v>1176</v>
          </cell>
          <cell r="G54">
            <v>1499</v>
          </cell>
          <cell r="H54">
            <v>1792</v>
          </cell>
          <cell r="I54">
            <v>2200</v>
          </cell>
          <cell r="J54">
            <v>2041</v>
          </cell>
          <cell r="K54">
            <v>1928</v>
          </cell>
          <cell r="L54">
            <v>2262</v>
          </cell>
          <cell r="M54">
            <v>2855</v>
          </cell>
          <cell r="N54">
            <v>3119</v>
          </cell>
          <cell r="O54">
            <v>3463</v>
          </cell>
          <cell r="P54">
            <v>3882</v>
          </cell>
          <cell r="Q54">
            <v>3023</v>
          </cell>
          <cell r="R54">
            <v>2226</v>
          </cell>
          <cell r="S54">
            <v>1940</v>
          </cell>
          <cell r="T54">
            <v>1485</v>
          </cell>
          <cell r="U54">
            <v>1678</v>
          </cell>
          <cell r="V54">
            <v>1922</v>
          </cell>
          <cell r="W54">
            <v>1857</v>
          </cell>
          <cell r="X54">
            <v>2195</v>
          </cell>
          <cell r="Y54">
            <v>2590</v>
          </cell>
          <cell r="Z54">
            <v>3223</v>
          </cell>
          <cell r="AA54">
            <v>2952</v>
          </cell>
          <cell r="AB54">
            <v>2601</v>
          </cell>
          <cell r="AC54"/>
          <cell r="AD54"/>
          <cell r="AE54"/>
        </row>
        <row r="55">
          <cell r="A55" t="str">
            <v>RCN</v>
          </cell>
          <cell r="B55" t="str">
            <v>Other Building and Construction</v>
          </cell>
          <cell r="C55">
            <v>2218</v>
          </cell>
          <cell r="D55">
            <v>2810</v>
          </cell>
          <cell r="E55">
            <v>3672</v>
          </cell>
          <cell r="F55">
            <v>4513</v>
          </cell>
          <cell r="G55">
            <v>5560</v>
          </cell>
          <cell r="H55">
            <v>6516</v>
          </cell>
          <cell r="I55">
            <v>7427</v>
          </cell>
          <cell r="J55">
            <v>7912</v>
          </cell>
          <cell r="K55">
            <v>7804</v>
          </cell>
          <cell r="L55">
            <v>8918</v>
          </cell>
          <cell r="M55">
            <v>9734</v>
          </cell>
          <cell r="N55">
            <v>10956</v>
          </cell>
          <cell r="O55">
            <v>13086</v>
          </cell>
          <cell r="P55">
            <v>12841</v>
          </cell>
          <cell r="Q55">
            <v>8842</v>
          </cell>
          <cell r="R55">
            <v>5972</v>
          </cell>
          <cell r="S55">
            <v>5740</v>
          </cell>
          <cell r="T55">
            <v>6597</v>
          </cell>
          <cell r="U55">
            <v>7755</v>
          </cell>
          <cell r="V55">
            <v>8694</v>
          </cell>
          <cell r="W55">
            <v>9917</v>
          </cell>
          <cell r="X55">
            <v>11550</v>
          </cell>
          <cell r="Y55">
            <v>13583</v>
          </cell>
          <cell r="Z55">
            <v>16136</v>
          </cell>
          <cell r="AA55">
            <v>19273</v>
          </cell>
          <cell r="AB55">
            <v>17698</v>
          </cell>
          <cell r="AC55"/>
          <cell r="AD55"/>
          <cell r="AE55"/>
        </row>
        <row r="56">
          <cell r="A56" t="str">
            <v>TCN</v>
          </cell>
          <cell r="B56" t="str">
            <v>Transfer Costs</v>
          </cell>
          <cell r="C56">
            <v>359</v>
          </cell>
          <cell r="D56">
            <v>461</v>
          </cell>
          <cell r="E56">
            <v>578</v>
          </cell>
          <cell r="F56">
            <v>762</v>
          </cell>
          <cell r="G56">
            <v>1013</v>
          </cell>
          <cell r="H56">
            <v>1239</v>
          </cell>
          <cell r="I56">
            <v>1199</v>
          </cell>
          <cell r="J56">
            <v>1416</v>
          </cell>
          <cell r="K56">
            <v>2026</v>
          </cell>
          <cell r="L56">
            <v>2436</v>
          </cell>
          <cell r="M56">
            <v>3277</v>
          </cell>
          <cell r="N56">
            <v>4547</v>
          </cell>
          <cell r="O56">
            <v>3583</v>
          </cell>
          <cell r="P56">
            <v>1836</v>
          </cell>
          <cell r="Q56">
            <v>636</v>
          </cell>
          <cell r="R56">
            <v>444</v>
          </cell>
          <cell r="S56">
            <v>335</v>
          </cell>
          <cell r="T56">
            <v>343</v>
          </cell>
          <cell r="U56">
            <v>486</v>
          </cell>
          <cell r="V56">
            <v>833</v>
          </cell>
          <cell r="W56">
            <v>911</v>
          </cell>
          <cell r="X56">
            <v>1146</v>
          </cell>
          <cell r="Y56">
            <v>1105</v>
          </cell>
          <cell r="Z56">
            <v>1386</v>
          </cell>
          <cell r="AA56">
            <v>1486</v>
          </cell>
          <cell r="AB56">
            <v>1229</v>
          </cell>
          <cell r="AC56"/>
          <cell r="AD56"/>
          <cell r="AE56"/>
        </row>
        <row r="57">
          <cell r="A57" t="str">
            <v>MNE_TOTN</v>
          </cell>
          <cell r="B57" t="str">
            <v>Machinery and Equipment</v>
          </cell>
          <cell r="C57">
            <v>3688</v>
          </cell>
          <cell r="D57">
            <v>4113</v>
          </cell>
          <cell r="E57">
            <v>4643</v>
          </cell>
          <cell r="F57">
            <v>5949</v>
          </cell>
          <cell r="G57">
            <v>7110</v>
          </cell>
          <cell r="H57">
            <v>7760</v>
          </cell>
          <cell r="I57">
            <v>7214</v>
          </cell>
          <cell r="J57">
            <v>7360</v>
          </cell>
          <cell r="K57">
            <v>7955</v>
          </cell>
          <cell r="L57">
            <v>8330</v>
          </cell>
          <cell r="M57">
            <v>10695</v>
          </cell>
          <cell r="N57">
            <v>12320</v>
          </cell>
          <cell r="O57">
            <v>12726</v>
          </cell>
          <cell r="P57">
            <v>10173</v>
          </cell>
          <cell r="Q57">
            <v>10273</v>
          </cell>
          <cell r="R57">
            <v>9611</v>
          </cell>
          <cell r="S57">
            <v>11274</v>
          </cell>
          <cell r="T57">
            <v>13633</v>
          </cell>
          <cell r="U57">
            <v>12861</v>
          </cell>
          <cell r="V57">
            <v>15868</v>
          </cell>
          <cell r="W57">
            <v>15639</v>
          </cell>
          <cell r="X57">
            <v>19626</v>
          </cell>
          <cell r="Y57">
            <v>22174</v>
          </cell>
          <cell r="Z57">
            <v>25714</v>
          </cell>
          <cell r="AA57">
            <v>25487</v>
          </cell>
          <cell r="AB57">
            <v>18909</v>
          </cell>
          <cell r="AC57"/>
          <cell r="AD57"/>
          <cell r="AE57"/>
        </row>
        <row r="58">
          <cell r="A58" t="str">
            <v>PlanesN</v>
          </cell>
          <cell r="B58" t="str">
            <v>"Other" Transport Equipment, mainly planes</v>
          </cell>
          <cell r="C58">
            <v>302</v>
          </cell>
          <cell r="D58">
            <v>111</v>
          </cell>
          <cell r="E58">
            <v>204</v>
          </cell>
          <cell r="F58">
            <v>292</v>
          </cell>
          <cell r="G58">
            <v>1065</v>
          </cell>
          <cell r="H58">
            <v>522</v>
          </cell>
          <cell r="I58">
            <v>816</v>
          </cell>
          <cell r="J58">
            <v>1391</v>
          </cell>
          <cell r="K58">
            <v>1641</v>
          </cell>
          <cell r="L58">
            <v>2080</v>
          </cell>
          <cell r="M58">
            <v>3456</v>
          </cell>
          <cell r="N58">
            <v>4640</v>
          </cell>
          <cell r="O58">
            <v>4559</v>
          </cell>
          <cell r="P58">
            <v>3152</v>
          </cell>
          <cell r="Q58">
            <v>5905</v>
          </cell>
          <cell r="R58">
            <v>5525</v>
          </cell>
          <cell r="S58">
            <v>6110</v>
          </cell>
          <cell r="T58">
            <v>8860</v>
          </cell>
          <cell r="U58">
            <v>6106</v>
          </cell>
          <cell r="V58">
            <v>7670</v>
          </cell>
          <cell r="W58">
            <v>6376</v>
          </cell>
          <cell r="X58">
            <v>10484</v>
          </cell>
          <cell r="Y58">
            <v>14370</v>
          </cell>
          <cell r="Z58">
            <v>16622</v>
          </cell>
          <cell r="AA58">
            <v>16852</v>
          </cell>
          <cell r="AB58">
            <v>10438</v>
          </cell>
          <cell r="AC58"/>
          <cell r="AD58"/>
          <cell r="AE58"/>
        </row>
        <row r="59">
          <cell r="A59" t="str">
            <v>IntangiblesN</v>
          </cell>
          <cell r="B59" t="str">
            <v>Intangible Assets</v>
          </cell>
          <cell r="C59">
            <v>941</v>
          </cell>
          <cell r="D59">
            <v>1119</v>
          </cell>
          <cell r="E59">
            <v>1378</v>
          </cell>
          <cell r="F59">
            <v>1582</v>
          </cell>
          <cell r="G59">
            <v>2043</v>
          </cell>
          <cell r="H59">
            <v>2100</v>
          </cell>
          <cell r="I59">
            <v>3856</v>
          </cell>
          <cell r="J59">
            <v>4615</v>
          </cell>
          <cell r="K59">
            <v>4688</v>
          </cell>
          <cell r="L59">
            <v>5466</v>
          </cell>
          <cell r="M59">
            <v>6614</v>
          </cell>
          <cell r="N59">
            <v>6908</v>
          </cell>
          <cell r="O59">
            <v>7163</v>
          </cell>
          <cell r="P59">
            <v>7169</v>
          </cell>
          <cell r="Q59">
            <v>8560</v>
          </cell>
          <cell r="R59">
            <v>8649</v>
          </cell>
          <cell r="S59">
            <v>8051</v>
          </cell>
          <cell r="T59">
            <v>11282</v>
          </cell>
          <cell r="U59">
            <v>9715</v>
          </cell>
          <cell r="V59">
            <v>11834</v>
          </cell>
          <cell r="W59">
            <v>33360</v>
          </cell>
          <cell r="X59">
            <v>60461</v>
          </cell>
          <cell r="Y59">
            <v>57005</v>
          </cell>
          <cell r="Z59">
            <v>42637</v>
          </cell>
          <cell r="AA59">
            <v>108785</v>
          </cell>
          <cell r="AB59">
            <v>64788</v>
          </cell>
          <cell r="AC59"/>
          <cell r="AD59"/>
          <cell r="AE59"/>
        </row>
        <row r="60">
          <cell r="A60" t="str">
            <v>UIN</v>
          </cell>
          <cell r="B60" t="str">
            <v>GFCF less Other transport equipment and Intangible Assets</v>
          </cell>
          <cell r="C60">
            <v>8596</v>
          </cell>
          <cell r="D60">
            <v>10604</v>
          </cell>
          <cell r="E60">
            <v>12956</v>
          </cell>
          <cell r="F60">
            <v>16246</v>
          </cell>
          <cell r="G60">
            <v>19360</v>
          </cell>
          <cell r="H60">
            <v>23149</v>
          </cell>
          <cell r="I60">
            <v>24563</v>
          </cell>
          <cell r="J60">
            <v>26100</v>
          </cell>
          <cell r="K60">
            <v>29928</v>
          </cell>
          <cell r="L60">
            <v>34562</v>
          </cell>
          <cell r="M60">
            <v>40758</v>
          </cell>
          <cell r="N60">
            <v>45808</v>
          </cell>
          <cell r="O60">
            <v>44892</v>
          </cell>
          <cell r="P60">
            <v>36207</v>
          </cell>
          <cell r="Q60">
            <v>21443</v>
          </cell>
          <cell r="R60">
            <v>15308</v>
          </cell>
          <cell r="S60">
            <v>14487</v>
          </cell>
          <cell r="T60">
            <v>14129</v>
          </cell>
          <cell r="U60">
            <v>17562</v>
          </cell>
          <cell r="V60">
            <v>20743</v>
          </cell>
          <cell r="W60">
            <v>23439</v>
          </cell>
          <cell r="X60">
            <v>26070</v>
          </cell>
          <cell r="Y60">
            <v>28141</v>
          </cell>
          <cell r="Z60">
            <v>33491</v>
          </cell>
          <cell r="AA60">
            <v>36725</v>
          </cell>
          <cell r="AB60">
            <v>34358</v>
          </cell>
          <cell r="AC60"/>
          <cell r="AD60"/>
          <cell r="AE60">
            <v>6.4188103833817678</v>
          </cell>
        </row>
        <row r="61">
          <cell r="A61" t="str">
            <v>UMN</v>
          </cell>
          <cell r="B61" t="str">
            <v>Underlying Machinery and Equipment</v>
          </cell>
          <cell r="C61">
            <v>3386</v>
          </cell>
          <cell r="D61">
            <v>4002</v>
          </cell>
          <cell r="E61">
            <v>4439</v>
          </cell>
          <cell r="F61">
            <v>5657</v>
          </cell>
          <cell r="G61">
            <v>6045</v>
          </cell>
          <cell r="H61">
            <v>7238</v>
          </cell>
          <cell r="I61">
            <v>6398</v>
          </cell>
          <cell r="J61">
            <v>5969</v>
          </cell>
          <cell r="K61">
            <v>6314</v>
          </cell>
          <cell r="L61">
            <v>6250</v>
          </cell>
          <cell r="M61">
            <v>7239</v>
          </cell>
          <cell r="N61">
            <v>7680</v>
          </cell>
          <cell r="O61">
            <v>8167</v>
          </cell>
          <cell r="P61">
            <v>7021</v>
          </cell>
          <cell r="Q61">
            <v>4368</v>
          </cell>
          <cell r="R61">
            <v>4086</v>
          </cell>
          <cell r="S61">
            <v>5164</v>
          </cell>
          <cell r="T61">
            <v>4773</v>
          </cell>
          <cell r="U61">
            <v>6755</v>
          </cell>
          <cell r="V61">
            <v>8198</v>
          </cell>
          <cell r="W61">
            <v>9263</v>
          </cell>
          <cell r="X61">
            <v>9142</v>
          </cell>
          <cell r="Y61">
            <v>7804</v>
          </cell>
          <cell r="Z61">
            <v>9092</v>
          </cell>
          <cell r="AA61">
            <v>8635</v>
          </cell>
          <cell r="AB61">
            <v>8471</v>
          </cell>
          <cell r="AC61"/>
          <cell r="AD61"/>
          <cell r="AE61"/>
        </row>
        <row r="62">
          <cell r="A62"/>
          <cell r="B62"/>
          <cell r="C62"/>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row>
        <row r="63">
          <cell r="A63"/>
          <cell r="B63" t="str">
            <v>Chain Linked</v>
          </cell>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row>
        <row r="64">
          <cell r="A64" t="str">
            <v>IR</v>
          </cell>
          <cell r="B64" t="str">
            <v>Gross Fixed Capital Formation</v>
          </cell>
          <cell r="C64">
            <v>17400</v>
          </cell>
          <cell r="D64">
            <v>20206</v>
          </cell>
          <cell r="E64">
            <v>23428</v>
          </cell>
          <cell r="F64">
            <v>26712</v>
          </cell>
          <cell r="G64">
            <v>30535</v>
          </cell>
          <cell r="H64">
            <v>32026</v>
          </cell>
          <cell r="I64">
            <v>33885</v>
          </cell>
          <cell r="J64">
            <v>35778</v>
          </cell>
          <cell r="K64">
            <v>38597</v>
          </cell>
          <cell r="L64">
            <v>42368</v>
          </cell>
          <cell r="M64">
            <v>49536</v>
          </cell>
          <cell r="N64">
            <v>53131</v>
          </cell>
          <cell r="O64">
            <v>53132</v>
          </cell>
          <cell r="P64">
            <v>46948</v>
          </cell>
          <cell r="Q64">
            <v>39038</v>
          </cell>
          <cell r="R64">
            <v>33201</v>
          </cell>
          <cell r="S64">
            <v>33082</v>
          </cell>
          <cell r="T64">
            <v>38328</v>
          </cell>
          <cell r="U64">
            <v>36859</v>
          </cell>
          <cell r="V64">
            <v>43652</v>
          </cell>
          <cell r="W64">
            <v>65548</v>
          </cell>
          <cell r="X64">
            <v>98883</v>
          </cell>
          <cell r="Y64">
            <v>98859</v>
          </cell>
          <cell r="Z64">
            <v>92750</v>
          </cell>
          <cell r="AA64">
            <v>162135</v>
          </cell>
          <cell r="AB64">
            <v>109701</v>
          </cell>
          <cell r="AC64"/>
          <cell r="AD64"/>
          <cell r="AE64"/>
        </row>
        <row r="65">
          <cell r="A65" t="str">
            <v>DWR</v>
          </cell>
          <cell r="B65" t="str">
            <v>Dwellings</v>
          </cell>
          <cell r="C65">
            <v>4076</v>
          </cell>
          <cell r="D65">
            <v>4617</v>
          </cell>
          <cell r="E65">
            <v>5418</v>
          </cell>
          <cell r="F65">
            <v>5822</v>
          </cell>
          <cell r="G65">
            <v>6550</v>
          </cell>
          <cell r="H65">
            <v>7239</v>
          </cell>
          <cell r="I65">
            <v>7604</v>
          </cell>
          <cell r="J65">
            <v>8172</v>
          </cell>
          <cell r="K65">
            <v>9594</v>
          </cell>
          <cell r="L65">
            <v>10598</v>
          </cell>
          <cell r="M65">
            <v>12312</v>
          </cell>
          <cell r="N65">
            <v>12607</v>
          </cell>
          <cell r="O65">
            <v>11459</v>
          </cell>
          <cell r="P65">
            <v>9280</v>
          </cell>
          <cell r="Q65">
            <v>5225</v>
          </cell>
          <cell r="R65">
            <v>3020</v>
          </cell>
          <cell r="S65">
            <v>1512</v>
          </cell>
          <cell r="T65">
            <v>1058</v>
          </cell>
          <cell r="U65">
            <v>983</v>
          </cell>
          <cell r="V65">
            <v>1132</v>
          </cell>
          <cell r="W65">
            <v>1521</v>
          </cell>
          <cell r="X65">
            <v>2038</v>
          </cell>
          <cell r="Y65">
            <v>2951</v>
          </cell>
          <cell r="Z65">
            <v>3654</v>
          </cell>
          <cell r="AA65">
            <v>4103</v>
          </cell>
          <cell r="AB65">
            <v>4009</v>
          </cell>
          <cell r="AC65"/>
          <cell r="AD65"/>
          <cell r="AE65"/>
        </row>
        <row r="66">
          <cell r="A66" t="str">
            <v>IMPR</v>
          </cell>
          <cell r="B66" t="str">
            <v>Improvements</v>
          </cell>
          <cell r="C66">
            <v>1764</v>
          </cell>
          <cell r="D66">
            <v>2371</v>
          </cell>
          <cell r="E66">
            <v>2566</v>
          </cell>
          <cell r="F66">
            <v>2418</v>
          </cell>
          <cell r="G66">
            <v>2659</v>
          </cell>
          <cell r="H66">
            <v>2763</v>
          </cell>
          <cell r="I66">
            <v>3056</v>
          </cell>
          <cell r="J66">
            <v>2753</v>
          </cell>
          <cell r="K66">
            <v>2552</v>
          </cell>
          <cell r="L66">
            <v>2933</v>
          </cell>
          <cell r="M66">
            <v>3494</v>
          </cell>
          <cell r="N66">
            <v>3633</v>
          </cell>
          <cell r="O66">
            <v>4035</v>
          </cell>
          <cell r="P66">
            <v>4639</v>
          </cell>
          <cell r="Q66">
            <v>3928</v>
          </cell>
          <cell r="R66">
            <v>3141</v>
          </cell>
          <cell r="S66">
            <v>2742</v>
          </cell>
          <cell r="T66">
            <v>2040</v>
          </cell>
          <cell r="U66">
            <v>2240</v>
          </cell>
          <cell r="V66">
            <v>2453</v>
          </cell>
          <cell r="W66">
            <v>2245</v>
          </cell>
          <cell r="X66">
            <v>2501</v>
          </cell>
          <cell r="Y66">
            <v>2784</v>
          </cell>
          <cell r="Z66">
            <v>3222</v>
          </cell>
          <cell r="AA66">
            <v>2768</v>
          </cell>
          <cell r="AB66">
            <v>2437</v>
          </cell>
          <cell r="AC66"/>
          <cell r="AD66"/>
        </row>
        <row r="67">
          <cell r="A67" t="str">
            <v>RCR</v>
          </cell>
          <cell r="B67" t="str">
            <v>Other Building and Construction</v>
          </cell>
          <cell r="C67">
            <v>4415</v>
          </cell>
          <cell r="D67">
            <v>5353</v>
          </cell>
          <cell r="E67">
            <v>6554</v>
          </cell>
          <cell r="F67">
            <v>7552</v>
          </cell>
          <cell r="G67">
            <v>8472</v>
          </cell>
          <cell r="H67">
            <v>8879</v>
          </cell>
          <cell r="I67">
            <v>9291</v>
          </cell>
          <cell r="J67">
            <v>9613</v>
          </cell>
          <cell r="K67">
            <v>9390</v>
          </cell>
          <cell r="L67">
            <v>10343</v>
          </cell>
          <cell r="M67">
            <v>10860</v>
          </cell>
          <cell r="N67">
            <v>11774</v>
          </cell>
          <cell r="O67">
            <v>13898</v>
          </cell>
          <cell r="P67">
            <v>14845</v>
          </cell>
          <cell r="Q67">
            <v>11509</v>
          </cell>
          <cell r="R67">
            <v>8446</v>
          </cell>
          <cell r="S67">
            <v>8128</v>
          </cell>
          <cell r="T67">
            <v>9079</v>
          </cell>
          <cell r="U67">
            <v>10373</v>
          </cell>
          <cell r="V67">
            <v>11108</v>
          </cell>
          <cell r="W67">
            <v>12011</v>
          </cell>
          <cell r="X67">
            <v>13164</v>
          </cell>
          <cell r="Y67">
            <v>14605</v>
          </cell>
          <cell r="Z67">
            <v>16136</v>
          </cell>
          <cell r="AA67">
            <v>18065</v>
          </cell>
          <cell r="AB67">
            <v>16344</v>
          </cell>
          <cell r="AC67"/>
          <cell r="AD67"/>
        </row>
        <row r="68">
          <cell r="A68" t="str">
            <v>TCR</v>
          </cell>
          <cell r="B68" t="str">
            <v>Transfer Costs</v>
          </cell>
          <cell r="C68">
            <v>1277</v>
          </cell>
          <cell r="D68">
            <v>1432</v>
          </cell>
          <cell r="E68">
            <v>1519</v>
          </cell>
          <cell r="F68">
            <v>1533</v>
          </cell>
          <cell r="G68">
            <v>1684</v>
          </cell>
          <cell r="H68">
            <v>1775</v>
          </cell>
          <cell r="I68">
            <v>1593</v>
          </cell>
          <cell r="J68">
            <v>1702</v>
          </cell>
          <cell r="K68">
            <v>2109</v>
          </cell>
          <cell r="L68">
            <v>2278</v>
          </cell>
          <cell r="M68">
            <v>2749</v>
          </cell>
          <cell r="N68">
            <v>3246</v>
          </cell>
          <cell r="O68">
            <v>2470</v>
          </cell>
          <cell r="P68">
            <v>1100</v>
          </cell>
          <cell r="Q68">
            <v>437</v>
          </cell>
          <cell r="R68">
            <v>335</v>
          </cell>
          <cell r="S68">
            <v>419</v>
          </cell>
          <cell r="T68">
            <v>549</v>
          </cell>
          <cell r="U68">
            <v>767</v>
          </cell>
          <cell r="V68">
            <v>1165</v>
          </cell>
          <cell r="W68">
            <v>1163</v>
          </cell>
          <cell r="X68">
            <v>1370</v>
          </cell>
          <cell r="Y68">
            <v>1207</v>
          </cell>
          <cell r="Z68">
            <v>1385</v>
          </cell>
          <cell r="AA68">
            <v>1413</v>
          </cell>
          <cell r="AB68">
            <v>1164</v>
          </cell>
          <cell r="AC68"/>
          <cell r="AD68"/>
        </row>
        <row r="69">
          <cell r="A69" t="str">
            <v>MNE_TOTR</v>
          </cell>
          <cell r="B69" t="str">
            <v>Machinery and Equipment</v>
          </cell>
          <cell r="C69">
            <v>3971</v>
          </cell>
          <cell r="D69">
            <v>4434</v>
          </cell>
          <cell r="E69">
            <v>5007</v>
          </cell>
          <cell r="F69">
            <v>6245</v>
          </cell>
          <cell r="G69">
            <v>7277</v>
          </cell>
          <cell r="H69">
            <v>7555</v>
          </cell>
          <cell r="I69">
            <v>6841</v>
          </cell>
          <cell r="J69">
            <v>6980</v>
          </cell>
          <cell r="K69">
            <v>8000</v>
          </cell>
          <cell r="L69">
            <v>8519</v>
          </cell>
          <cell r="M69">
            <v>11063</v>
          </cell>
          <cell r="N69">
            <v>12682</v>
          </cell>
          <cell r="O69">
            <v>13379</v>
          </cell>
          <cell r="P69">
            <v>10791</v>
          </cell>
          <cell r="Q69">
            <v>10722</v>
          </cell>
          <cell r="R69">
            <v>10178</v>
          </cell>
          <cell r="S69">
            <v>12113</v>
          </cell>
          <cell r="T69">
            <v>14398</v>
          </cell>
          <cell r="U69">
            <v>13503</v>
          </cell>
          <cell r="V69">
            <v>16368</v>
          </cell>
          <cell r="W69">
            <v>15832</v>
          </cell>
          <cell r="X69">
            <v>19966</v>
          </cell>
          <cell r="Y69">
            <v>22256</v>
          </cell>
          <cell r="Z69">
            <v>25714</v>
          </cell>
          <cell r="AA69">
            <v>25403</v>
          </cell>
          <cell r="AB69">
            <v>19014</v>
          </cell>
          <cell r="AC69"/>
          <cell r="AD69"/>
        </row>
        <row r="70">
          <cell r="A70" t="str">
            <v>PlanesR</v>
          </cell>
          <cell r="B70" t="str">
            <v>Other Transport Equipment, mainly planes</v>
          </cell>
          <cell r="C70">
            <v>356</v>
          </cell>
          <cell r="D70">
            <v>132</v>
          </cell>
          <cell r="E70">
            <v>241</v>
          </cell>
          <cell r="F70">
            <v>343</v>
          </cell>
          <cell r="G70">
            <v>1227</v>
          </cell>
          <cell r="H70">
            <v>589</v>
          </cell>
          <cell r="I70">
            <v>901</v>
          </cell>
          <cell r="J70">
            <v>1510</v>
          </cell>
          <cell r="K70">
            <v>1773</v>
          </cell>
          <cell r="L70">
            <v>2238</v>
          </cell>
          <cell r="M70">
            <v>3695</v>
          </cell>
          <cell r="N70">
            <v>4914</v>
          </cell>
          <cell r="O70">
            <v>4818</v>
          </cell>
          <cell r="P70">
            <v>3327</v>
          </cell>
          <cell r="Q70">
            <v>6175</v>
          </cell>
          <cell r="R70">
            <v>5890</v>
          </cell>
          <cell r="S70">
            <v>6625</v>
          </cell>
          <cell r="T70">
            <v>9481</v>
          </cell>
          <cell r="U70">
            <v>6446</v>
          </cell>
          <cell r="V70">
            <v>8090</v>
          </cell>
          <cell r="W70">
            <v>6603</v>
          </cell>
          <cell r="X70">
            <v>10740</v>
          </cell>
          <cell r="Y70">
            <v>14518</v>
          </cell>
          <cell r="Z70">
            <v>16620</v>
          </cell>
          <cell r="AA70">
            <v>16676</v>
          </cell>
          <cell r="AB70">
            <v>10234</v>
          </cell>
          <cell r="AC70"/>
          <cell r="AD70"/>
        </row>
        <row r="71">
          <cell r="A71" t="str">
            <v>IntangiblesR</v>
          </cell>
          <cell r="B71" t="str">
            <v>Intangible Assets</v>
          </cell>
          <cell r="C71">
            <v>1635</v>
          </cell>
          <cell r="D71">
            <v>1909</v>
          </cell>
          <cell r="E71">
            <v>2258</v>
          </cell>
          <cell r="F71">
            <v>2507</v>
          </cell>
          <cell r="G71">
            <v>3064</v>
          </cell>
          <cell r="H71">
            <v>2905</v>
          </cell>
          <cell r="I71">
            <v>5041</v>
          </cell>
          <cell r="J71">
            <v>6107</v>
          </cell>
          <cell r="K71">
            <v>6009</v>
          </cell>
          <cell r="L71">
            <v>6703</v>
          </cell>
          <cell r="M71">
            <v>7782</v>
          </cell>
          <cell r="N71">
            <v>7988</v>
          </cell>
          <cell r="O71">
            <v>7829</v>
          </cell>
          <cell r="P71">
            <v>7399</v>
          </cell>
          <cell r="Q71">
            <v>8902</v>
          </cell>
          <cell r="R71">
            <v>9100</v>
          </cell>
          <cell r="S71">
            <v>8837</v>
          </cell>
          <cell r="T71">
            <v>11615</v>
          </cell>
          <cell r="U71">
            <v>9944</v>
          </cell>
          <cell r="V71">
            <v>12328</v>
          </cell>
          <cell r="W71">
            <v>32947</v>
          </cell>
          <cell r="X71">
            <v>58831</v>
          </cell>
          <cell r="Y71">
            <v>54391</v>
          </cell>
          <cell r="Z71">
            <v>42636</v>
          </cell>
          <cell r="AA71">
            <v>110382</v>
          </cell>
          <cell r="AB71">
            <v>66733</v>
          </cell>
          <cell r="AC71"/>
          <cell r="AD71"/>
        </row>
        <row r="72">
          <cell r="A72" t="str">
            <v>UIR</v>
          </cell>
          <cell r="B72" t="str">
            <v>GFCF less Other transport equipment and Intangible Assets</v>
          </cell>
          <cell r="C72">
            <v>15409</v>
          </cell>
          <cell r="D72">
            <v>18165</v>
          </cell>
          <cell r="E72">
            <v>20929</v>
          </cell>
          <cell r="F72">
            <v>23862</v>
          </cell>
          <cell r="G72">
            <v>26244</v>
          </cell>
          <cell r="H72">
            <v>28532</v>
          </cell>
          <cell r="I72">
            <v>27943</v>
          </cell>
          <cell r="J72">
            <v>28161</v>
          </cell>
          <cell r="K72">
            <v>30815</v>
          </cell>
          <cell r="L72">
            <v>33427</v>
          </cell>
          <cell r="M72">
            <v>38059</v>
          </cell>
          <cell r="N72">
            <v>40229</v>
          </cell>
          <cell r="O72">
            <v>40485</v>
          </cell>
          <cell r="P72">
            <v>36222</v>
          </cell>
          <cell r="Q72">
            <v>23961</v>
          </cell>
          <cell r="R72">
            <v>18211</v>
          </cell>
          <cell r="S72">
            <v>17620</v>
          </cell>
          <cell r="T72">
            <v>17232</v>
          </cell>
          <cell r="U72">
            <v>20469</v>
          </cell>
          <cell r="V72">
            <v>23234</v>
          </cell>
          <cell r="W72">
            <v>25998</v>
          </cell>
          <cell r="X72">
            <v>29312</v>
          </cell>
          <cell r="Y72">
            <v>29950</v>
          </cell>
          <cell r="Z72">
            <v>33494</v>
          </cell>
          <cell r="AA72">
            <v>35077</v>
          </cell>
          <cell r="AB72">
            <v>32734</v>
          </cell>
          <cell r="AC72"/>
          <cell r="AD72"/>
        </row>
        <row r="73">
          <cell r="A73" t="str">
            <v>UMR</v>
          </cell>
          <cell r="B73" t="str">
            <v>Underlying Machinery and Equipment</v>
          </cell>
          <cell r="C73">
            <v>3615</v>
          </cell>
          <cell r="D73">
            <v>4302</v>
          </cell>
          <cell r="E73">
            <v>4766</v>
          </cell>
          <cell r="F73">
            <v>5902</v>
          </cell>
          <cell r="G73">
            <v>6050</v>
          </cell>
          <cell r="H73">
            <v>6966</v>
          </cell>
          <cell r="I73">
            <v>5940</v>
          </cell>
          <cell r="J73">
            <v>5470</v>
          </cell>
          <cell r="K73">
            <v>6227</v>
          </cell>
          <cell r="L73">
            <v>6281</v>
          </cell>
          <cell r="M73">
            <v>7368</v>
          </cell>
          <cell r="N73">
            <v>7768</v>
          </cell>
          <cell r="O73">
            <v>8561</v>
          </cell>
          <cell r="P73">
            <v>7464</v>
          </cell>
          <cell r="Q73">
            <v>4547</v>
          </cell>
          <cell r="R73">
            <v>4288</v>
          </cell>
          <cell r="S73">
            <v>5488</v>
          </cell>
          <cell r="T73">
            <v>4917</v>
          </cell>
          <cell r="U73">
            <v>7057</v>
          </cell>
          <cell r="V73">
            <v>8278</v>
          </cell>
          <cell r="W73">
            <v>9229</v>
          </cell>
          <cell r="X73">
            <v>9226</v>
          </cell>
          <cell r="Y73">
            <v>7738</v>
          </cell>
          <cell r="Z73">
            <v>9094</v>
          </cell>
          <cell r="AA73">
            <v>8727</v>
          </cell>
          <cell r="AB73">
            <v>8780</v>
          </cell>
          <cell r="AC73"/>
          <cell r="AD73"/>
        </row>
        <row r="74">
          <cell r="A74"/>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D74"/>
        </row>
        <row r="75">
          <cell r="A75"/>
          <cell r="B75" t="str">
            <v>QNA - Trade Split</v>
          </cell>
          <cell r="C75"/>
          <cell r="D75"/>
          <cell r="E75"/>
          <cell r="F75"/>
          <cell r="G75"/>
          <cell r="H75"/>
          <cell r="I75"/>
          <cell r="J75"/>
          <cell r="K75"/>
          <cell r="L75"/>
          <cell r="M75"/>
          <cell r="N75"/>
          <cell r="O75"/>
          <cell r="P75"/>
          <cell r="Q75"/>
          <cell r="R75"/>
          <cell r="S75"/>
          <cell r="T75"/>
          <cell r="U75"/>
          <cell r="V75"/>
          <cell r="W75"/>
          <cell r="X75"/>
          <cell r="Y75"/>
          <cell r="Z75"/>
          <cell r="AA75"/>
          <cell r="AB75"/>
          <cell r="AD75"/>
        </row>
        <row r="76">
          <cell r="A76"/>
          <cell r="B76" t="str">
            <v>S:\Eddie\Macro\Trade\QNA to Annual Exports.xlsx</v>
          </cell>
          <cell r="C76"/>
          <cell r="D76"/>
          <cell r="E76"/>
          <cell r="F76"/>
          <cell r="G76"/>
          <cell r="H76"/>
          <cell r="I76"/>
          <cell r="J76"/>
          <cell r="K76"/>
          <cell r="L76"/>
          <cell r="M76"/>
          <cell r="N76"/>
          <cell r="O76"/>
          <cell r="P76"/>
          <cell r="Q76"/>
          <cell r="R76"/>
          <cell r="S76"/>
          <cell r="T76"/>
          <cell r="U76"/>
          <cell r="V76"/>
          <cell r="W76"/>
          <cell r="X76"/>
          <cell r="Y76"/>
          <cell r="Z76"/>
          <cell r="AA76"/>
          <cell r="AB76"/>
          <cell r="AD76"/>
        </row>
        <row r="77">
          <cell r="A77" t="str">
            <v>XTN</v>
          </cell>
          <cell r="B77" t="str">
            <v>Exports of Goods and Services (excluding Factor Income Flows)</v>
          </cell>
          <cell r="C77">
            <v>40259</v>
          </cell>
          <cell r="D77">
            <v>45055</v>
          </cell>
          <cell r="E77">
            <v>53525</v>
          </cell>
          <cell r="F77">
            <v>67823</v>
          </cell>
          <cell r="G77">
            <v>80226</v>
          </cell>
          <cell r="H77">
            <v>102408</v>
          </cell>
          <cell r="I77">
            <v>116258</v>
          </cell>
          <cell r="J77">
            <v>123009</v>
          </cell>
          <cell r="K77">
            <v>117684</v>
          </cell>
          <cell r="L77">
            <v>125751</v>
          </cell>
          <cell r="M77">
            <v>135441</v>
          </cell>
          <cell r="N77">
            <v>146149</v>
          </cell>
          <cell r="O77">
            <v>159304</v>
          </cell>
          <cell r="P77">
            <v>157942</v>
          </cell>
          <cell r="Q77">
            <v>158597</v>
          </cell>
          <cell r="R77">
            <v>172797</v>
          </cell>
          <cell r="S77">
            <v>177303</v>
          </cell>
          <cell r="T77">
            <v>183012</v>
          </cell>
          <cell r="U77">
            <v>186245</v>
          </cell>
          <cell r="V77">
            <v>214349</v>
          </cell>
          <cell r="W77">
            <v>320565</v>
          </cell>
          <cell r="X77">
            <v>328235</v>
          </cell>
          <cell r="Y77">
            <v>359655</v>
          </cell>
          <cell r="Z77">
            <v>399898</v>
          </cell>
          <cell r="AA77">
            <v>448867</v>
          </cell>
          <cell r="AB77">
            <v>467809</v>
          </cell>
          <cell r="AC77"/>
          <cell r="AD77"/>
        </row>
        <row r="78">
          <cell r="A78" t="str">
            <v>XTR</v>
          </cell>
          <cell r="B78" t="str">
            <v>...real</v>
          </cell>
          <cell r="C78">
            <v>50035</v>
          </cell>
          <cell r="D78">
            <v>56253</v>
          </cell>
          <cell r="E78">
            <v>66123</v>
          </cell>
          <cell r="F78">
            <v>81180</v>
          </cell>
          <cell r="G78">
            <v>93983</v>
          </cell>
          <cell r="H78">
            <v>113895</v>
          </cell>
          <cell r="I78">
            <v>129851</v>
          </cell>
          <cell r="J78">
            <v>138260</v>
          </cell>
          <cell r="K78">
            <v>135913</v>
          </cell>
          <cell r="L78">
            <v>144775</v>
          </cell>
          <cell r="M78">
            <v>152709</v>
          </cell>
          <cell r="N78">
            <v>161949</v>
          </cell>
          <cell r="O78">
            <v>176365</v>
          </cell>
          <cell r="P78">
            <v>169656</v>
          </cell>
          <cell r="Q78">
            <v>177543</v>
          </cell>
          <cell r="R78">
            <v>188214</v>
          </cell>
          <cell r="S78">
            <v>194235</v>
          </cell>
          <cell r="T78">
            <v>192541</v>
          </cell>
          <cell r="U78">
            <v>198174</v>
          </cell>
          <cell r="V78">
            <v>227170</v>
          </cell>
          <cell r="W78">
            <v>316331</v>
          </cell>
          <cell r="X78">
            <v>329479</v>
          </cell>
          <cell r="Y78">
            <v>359873</v>
          </cell>
          <cell r="Z78">
            <v>399898</v>
          </cell>
          <cell r="AA78">
            <v>442085</v>
          </cell>
          <cell r="AB78">
            <v>469547</v>
          </cell>
          <cell r="AC78"/>
          <cell r="AD78"/>
        </row>
        <row r="79">
          <cell r="A79" t="str">
            <v>XGN</v>
          </cell>
          <cell r="B79" t="str">
            <v>Export of Goods (excluding Factor Income Flows)</v>
          </cell>
          <cell r="C79">
            <v>35205</v>
          </cell>
          <cell r="D79">
            <v>39049</v>
          </cell>
          <cell r="E79">
            <v>46203</v>
          </cell>
          <cell r="F79">
            <v>54989</v>
          </cell>
          <cell r="G79">
            <v>64197</v>
          </cell>
          <cell r="H79">
            <v>80068</v>
          </cell>
          <cell r="I79">
            <v>86730</v>
          </cell>
          <cell r="J79">
            <v>90780</v>
          </cell>
          <cell r="K79">
            <v>79618</v>
          </cell>
          <cell r="L79">
            <v>84697</v>
          </cell>
          <cell r="M79">
            <v>89918</v>
          </cell>
          <cell r="N79">
            <v>93354</v>
          </cell>
          <cell r="O79">
            <v>99786</v>
          </cell>
          <cell r="P79">
            <v>96164</v>
          </cell>
          <cell r="Q79">
            <v>97274</v>
          </cell>
          <cell r="R79">
            <v>103255</v>
          </cell>
          <cell r="S79">
            <v>100578</v>
          </cell>
          <cell r="T79">
            <v>101869</v>
          </cell>
          <cell r="U79">
            <v>98732</v>
          </cell>
          <cell r="V79">
            <v>114461</v>
          </cell>
          <cell r="W79">
            <v>200327</v>
          </cell>
          <cell r="X79">
            <v>193160</v>
          </cell>
          <cell r="Y79">
            <v>197824</v>
          </cell>
          <cell r="Z79">
            <v>211444</v>
          </cell>
          <cell r="AA79">
            <v>227497</v>
          </cell>
          <cell r="AB79">
            <v>237813</v>
          </cell>
          <cell r="AC79"/>
          <cell r="AD79"/>
        </row>
        <row r="80">
          <cell r="A80" t="str">
            <v>XGR</v>
          </cell>
          <cell r="B80" t="str">
            <v>...real</v>
          </cell>
          <cell r="C80">
            <v>35744</v>
          </cell>
          <cell r="D80">
            <v>39879</v>
          </cell>
          <cell r="E80">
            <v>46668</v>
          </cell>
          <cell r="F80">
            <v>54053</v>
          </cell>
          <cell r="G80">
            <v>61542</v>
          </cell>
          <cell r="H80">
            <v>72237</v>
          </cell>
          <cell r="I80">
            <v>80733</v>
          </cell>
          <cell r="J80">
            <v>86663</v>
          </cell>
          <cell r="K80">
            <v>80624</v>
          </cell>
          <cell r="L80">
            <v>86265</v>
          </cell>
          <cell r="M80">
            <v>89648</v>
          </cell>
          <cell r="N80">
            <v>92134</v>
          </cell>
          <cell r="O80">
            <v>100221</v>
          </cell>
          <cell r="P80">
            <v>94288</v>
          </cell>
          <cell r="Q80">
            <v>100235</v>
          </cell>
          <cell r="R80">
            <v>102724</v>
          </cell>
          <cell r="S80">
            <v>102072</v>
          </cell>
          <cell r="T80">
            <v>99828</v>
          </cell>
          <cell r="U80">
            <v>99480</v>
          </cell>
          <cell r="V80">
            <v>115700</v>
          </cell>
          <cell r="W80">
            <v>184134</v>
          </cell>
          <cell r="X80">
            <v>184192</v>
          </cell>
          <cell r="Y80">
            <v>190336</v>
          </cell>
          <cell r="Z80">
            <v>211443</v>
          </cell>
          <cell r="AA80">
            <v>228711</v>
          </cell>
          <cell r="AB80">
            <v>255625</v>
          </cell>
          <cell r="AC80"/>
          <cell r="AD80"/>
        </row>
        <row r="81">
          <cell r="A81" t="str">
            <v>XSN</v>
          </cell>
          <cell r="B81" t="str">
            <v>Export of Services (excluding Factor Income Flows)</v>
          </cell>
          <cell r="C81">
            <v>5054</v>
          </cell>
          <cell r="D81">
            <v>6005</v>
          </cell>
          <cell r="E81">
            <v>7322</v>
          </cell>
          <cell r="F81">
            <v>12834</v>
          </cell>
          <cell r="G81">
            <v>16033</v>
          </cell>
          <cell r="H81">
            <v>22341</v>
          </cell>
          <cell r="I81">
            <v>29528</v>
          </cell>
          <cell r="J81">
            <v>32229</v>
          </cell>
          <cell r="K81">
            <v>38066</v>
          </cell>
          <cell r="L81">
            <v>41054</v>
          </cell>
          <cell r="M81">
            <v>45521</v>
          </cell>
          <cell r="N81">
            <v>52795</v>
          </cell>
          <cell r="O81">
            <v>59518</v>
          </cell>
          <cell r="P81">
            <v>61776</v>
          </cell>
          <cell r="Q81">
            <v>61323</v>
          </cell>
          <cell r="R81">
            <v>69543</v>
          </cell>
          <cell r="S81">
            <v>76725</v>
          </cell>
          <cell r="T81">
            <v>81145</v>
          </cell>
          <cell r="U81">
            <v>87511</v>
          </cell>
          <cell r="V81">
            <v>99889</v>
          </cell>
          <cell r="W81">
            <v>120238</v>
          </cell>
          <cell r="X81">
            <v>135076</v>
          </cell>
          <cell r="Y81">
            <v>161831</v>
          </cell>
          <cell r="Z81">
            <v>188454</v>
          </cell>
          <cell r="AA81">
            <v>221370</v>
          </cell>
          <cell r="AB81">
            <v>229996</v>
          </cell>
          <cell r="AC81"/>
          <cell r="AD81"/>
        </row>
        <row r="82">
          <cell r="A82" t="str">
            <v>XSR</v>
          </cell>
          <cell r="B82" t="str">
            <v>...real</v>
          </cell>
          <cell r="C82">
            <v>9073</v>
          </cell>
          <cell r="D82">
            <v>10740</v>
          </cell>
          <cell r="E82">
            <v>12992</v>
          </cell>
          <cell r="F82">
            <v>21644</v>
          </cell>
          <cell r="G82">
            <v>26832</v>
          </cell>
          <cell r="H82">
            <v>36613</v>
          </cell>
          <cell r="I82">
            <v>44690</v>
          </cell>
          <cell r="J82">
            <v>46444</v>
          </cell>
          <cell r="K82">
            <v>52550</v>
          </cell>
          <cell r="L82">
            <v>55453</v>
          </cell>
          <cell r="M82">
            <v>60273</v>
          </cell>
          <cell r="N82">
            <v>67823</v>
          </cell>
          <cell r="O82">
            <v>74009</v>
          </cell>
          <cell r="P82">
            <v>73822</v>
          </cell>
          <cell r="Q82">
            <v>75346</v>
          </cell>
          <cell r="R82">
            <v>84091</v>
          </cell>
          <cell r="S82">
            <v>91568</v>
          </cell>
          <cell r="T82">
            <v>92360</v>
          </cell>
          <cell r="U82">
            <v>98861</v>
          </cell>
          <cell r="V82">
            <v>111459</v>
          </cell>
          <cell r="W82">
            <v>129787</v>
          </cell>
          <cell r="X82">
            <v>144101</v>
          </cell>
          <cell r="Y82">
            <v>169532</v>
          </cell>
          <cell r="Z82">
            <v>188454</v>
          </cell>
          <cell r="AA82">
            <v>213373</v>
          </cell>
          <cell r="AB82">
            <v>213924</v>
          </cell>
          <cell r="AC82"/>
          <cell r="AD82"/>
          <cell r="AE82"/>
          <cell r="AF82"/>
        </row>
        <row r="83">
          <cell r="A83" t="str">
            <v>MTN</v>
          </cell>
          <cell r="B83" t="str">
            <v>Imports of Goods and Services (excluding Factor Income Flows)</v>
          </cell>
          <cell r="C83">
            <v>-34269</v>
          </cell>
          <cell r="D83">
            <v>-38472</v>
          </cell>
          <cell r="E83">
            <v>-45211</v>
          </cell>
          <cell r="F83">
            <v>-59075</v>
          </cell>
          <cell r="G83">
            <v>-68117</v>
          </cell>
          <cell r="H83">
            <v>-87410</v>
          </cell>
          <cell r="I83">
            <v>-97203</v>
          </cell>
          <cell r="J83">
            <v>-99645</v>
          </cell>
          <cell r="K83">
            <v>-95630</v>
          </cell>
          <cell r="L83">
            <v>-103306</v>
          </cell>
          <cell r="M83">
            <v>-116912</v>
          </cell>
          <cell r="N83">
            <v>-131267</v>
          </cell>
          <cell r="O83">
            <v>-142994</v>
          </cell>
          <cell r="P83">
            <v>-141784</v>
          </cell>
          <cell r="Q83">
            <v>-135676</v>
          </cell>
          <cell r="R83">
            <v>-144925</v>
          </cell>
          <cell r="S83">
            <v>-145143</v>
          </cell>
          <cell r="T83">
            <v>-152399</v>
          </cell>
          <cell r="U83">
            <v>-152456</v>
          </cell>
          <cell r="V83">
            <v>-179164</v>
          </cell>
          <cell r="W83">
            <v>-244886</v>
          </cell>
          <cell r="X83">
            <v>-285882</v>
          </cell>
          <cell r="Y83">
            <v>-294028</v>
          </cell>
          <cell r="Z83">
            <v>-307110</v>
          </cell>
          <cell r="AA83">
            <v>-405076</v>
          </cell>
          <cell r="AB83">
            <v>-357981</v>
          </cell>
          <cell r="AC83"/>
          <cell r="AD83"/>
          <cell r="AE83"/>
          <cell r="AF83"/>
        </row>
        <row r="84">
          <cell r="A84" t="str">
            <v>MTR</v>
          </cell>
          <cell r="B84" t="str">
            <v>...real</v>
          </cell>
          <cell r="C84">
            <v>-44576</v>
          </cell>
          <cell r="D84">
            <v>-50300</v>
          </cell>
          <cell r="E84">
            <v>-58673</v>
          </cell>
          <cell r="F84">
            <v>-74970</v>
          </cell>
          <cell r="G84">
            <v>-84428</v>
          </cell>
          <cell r="H84">
            <v>-102737</v>
          </cell>
          <cell r="I84">
            <v>-116198</v>
          </cell>
          <cell r="J84">
            <v>-122400</v>
          </cell>
          <cell r="K84">
            <v>-119441</v>
          </cell>
          <cell r="L84">
            <v>-121716</v>
          </cell>
          <cell r="M84">
            <v>-137201</v>
          </cell>
          <cell r="N84">
            <v>-149963</v>
          </cell>
          <cell r="O84">
            <v>-163987</v>
          </cell>
          <cell r="P84">
            <v>-159419</v>
          </cell>
          <cell r="Q84">
            <v>-156704</v>
          </cell>
          <cell r="R84">
            <v>-157407</v>
          </cell>
          <cell r="S84">
            <v>-161682</v>
          </cell>
          <cell r="T84">
            <v>-160045</v>
          </cell>
          <cell r="U84">
            <v>-161720</v>
          </cell>
          <cell r="V84">
            <v>-185482</v>
          </cell>
          <cell r="W84">
            <v>-245661</v>
          </cell>
          <cell r="X84">
            <v>-291994</v>
          </cell>
          <cell r="Y84">
            <v>-295276</v>
          </cell>
          <cell r="Z84">
            <v>-307110</v>
          </cell>
          <cell r="AA84">
            <v>-406544</v>
          </cell>
          <cell r="AB84">
            <v>-360585</v>
          </cell>
          <cell r="AC84"/>
          <cell r="AD84"/>
          <cell r="AE84"/>
          <cell r="AF84"/>
        </row>
        <row r="85">
          <cell r="A85" t="str">
            <v>MGN</v>
          </cell>
          <cell r="B85" t="str">
            <v>Import of Goods (excluding Factor Income Flows)</v>
          </cell>
          <cell r="C85">
            <v>-25766</v>
          </cell>
          <cell r="D85">
            <v>-28090</v>
          </cell>
          <cell r="E85">
            <v>-32476</v>
          </cell>
          <cell r="F85">
            <v>-39383</v>
          </cell>
          <cell r="G85">
            <v>-43975</v>
          </cell>
          <cell r="H85">
            <v>-51757</v>
          </cell>
          <cell r="I85">
            <v>-55268</v>
          </cell>
          <cell r="J85">
            <v>-53797</v>
          </cell>
          <cell r="K85">
            <v>-46664</v>
          </cell>
          <cell r="L85">
            <v>-50110</v>
          </cell>
          <cell r="M85">
            <v>-57734</v>
          </cell>
          <cell r="N85">
            <v>-66159</v>
          </cell>
          <cell r="O85">
            <v>-71089</v>
          </cell>
          <cell r="P85">
            <v>-63542</v>
          </cell>
          <cell r="Q85">
            <v>-58523</v>
          </cell>
          <cell r="R85">
            <v>-61967</v>
          </cell>
          <cell r="S85">
            <v>-59321</v>
          </cell>
          <cell r="T85">
            <v>-64974</v>
          </cell>
          <cell r="U85">
            <v>-64227</v>
          </cell>
          <cell r="V85">
            <v>-73730</v>
          </cell>
          <cell r="W85">
            <v>-86933</v>
          </cell>
          <cell r="X85">
            <v>-87072</v>
          </cell>
          <cell r="Y85">
            <v>-88705</v>
          </cell>
          <cell r="Z85">
            <v>-102312</v>
          </cell>
          <cell r="AA85">
            <v>-108372</v>
          </cell>
          <cell r="AB85">
            <v>-99050</v>
          </cell>
          <cell r="AC85"/>
          <cell r="AD85"/>
          <cell r="AE85"/>
          <cell r="AF85"/>
        </row>
        <row r="86">
          <cell r="A86" t="str">
            <v>MGR</v>
          </cell>
          <cell r="B86" t="str">
            <v>...real</v>
          </cell>
          <cell r="C86">
            <v>-28099</v>
          </cell>
          <cell r="D86">
            <v>-30981</v>
          </cell>
          <cell r="E86">
            <v>-35630</v>
          </cell>
          <cell r="F86">
            <v>-42206</v>
          </cell>
          <cell r="G86">
            <v>-45736</v>
          </cell>
          <cell r="H86">
            <v>-49642</v>
          </cell>
          <cell r="I86">
            <v>-55245</v>
          </cell>
          <cell r="J86">
            <v>-57814</v>
          </cell>
          <cell r="K86">
            <v>-52589</v>
          </cell>
          <cell r="L86">
            <v>-51261</v>
          </cell>
          <cell r="M86">
            <v>-60265</v>
          </cell>
          <cell r="N86">
            <v>-66594</v>
          </cell>
          <cell r="O86">
            <v>-74336</v>
          </cell>
          <cell r="P86">
            <v>-65842</v>
          </cell>
          <cell r="Q86">
            <v>-64837</v>
          </cell>
          <cell r="R86">
            <v>-61129</v>
          </cell>
          <cell r="S86">
            <v>-63259</v>
          </cell>
          <cell r="T86">
            <v>-66941</v>
          </cell>
          <cell r="U86">
            <v>-68493</v>
          </cell>
          <cell r="V86">
            <v>-74755</v>
          </cell>
          <cell r="W86">
            <v>-86551</v>
          </cell>
          <cell r="X86">
            <v>-92377</v>
          </cell>
          <cell r="Y86">
            <v>-91093</v>
          </cell>
          <cell r="Z86">
            <v>-102312</v>
          </cell>
          <cell r="AA86">
            <v>-111357</v>
          </cell>
          <cell r="AB86">
            <v>-104803</v>
          </cell>
          <cell r="AC86"/>
          <cell r="AD86"/>
          <cell r="AE86"/>
          <cell r="AF86"/>
        </row>
        <row r="87">
          <cell r="A87" t="str">
            <v>MSN</v>
          </cell>
          <cell r="B87" t="str">
            <v>Import of Services (excluding Factor Income Flows)</v>
          </cell>
          <cell r="C87">
            <v>-8503</v>
          </cell>
          <cell r="D87">
            <v>-10379</v>
          </cell>
          <cell r="E87">
            <v>-12735</v>
          </cell>
          <cell r="F87">
            <v>-19692</v>
          </cell>
          <cell r="G87">
            <v>-24142</v>
          </cell>
          <cell r="H87">
            <v>-35653</v>
          </cell>
          <cell r="I87">
            <v>-41935</v>
          </cell>
          <cell r="J87">
            <v>-45848</v>
          </cell>
          <cell r="K87">
            <v>-48966</v>
          </cell>
          <cell r="L87">
            <v>-53196</v>
          </cell>
          <cell r="M87">
            <v>-59178</v>
          </cell>
          <cell r="N87">
            <v>-65106</v>
          </cell>
          <cell r="O87">
            <v>-71905</v>
          </cell>
          <cell r="P87">
            <v>-78242</v>
          </cell>
          <cell r="Q87">
            <v>-77151</v>
          </cell>
          <cell r="R87">
            <v>-82958</v>
          </cell>
          <cell r="S87">
            <v>-85821</v>
          </cell>
          <cell r="T87">
            <v>-87425</v>
          </cell>
          <cell r="U87">
            <v>-88230</v>
          </cell>
          <cell r="V87">
            <v>-105433</v>
          </cell>
          <cell r="W87">
            <v>-157953</v>
          </cell>
          <cell r="X87">
            <v>-198809</v>
          </cell>
          <cell r="Y87">
            <v>-205323</v>
          </cell>
          <cell r="Z87">
            <v>-204799</v>
          </cell>
          <cell r="AA87">
            <v>-296705</v>
          </cell>
          <cell r="AB87">
            <v>-258931</v>
          </cell>
          <cell r="AC87"/>
          <cell r="AD87"/>
          <cell r="AE87"/>
          <cell r="AF87"/>
        </row>
        <row r="88">
          <cell r="A88" t="str">
            <v>MSR</v>
          </cell>
          <cell r="B88" t="str">
            <v>...real</v>
          </cell>
          <cell r="C88">
            <v>-13139</v>
          </cell>
          <cell r="D88">
            <v>-15855</v>
          </cell>
          <cell r="E88">
            <v>-19196</v>
          </cell>
          <cell r="F88">
            <v>-29091</v>
          </cell>
          <cell r="G88">
            <v>-35234</v>
          </cell>
          <cell r="H88">
            <v>-51312</v>
          </cell>
          <cell r="I88">
            <v>-59389</v>
          </cell>
          <cell r="J88">
            <v>-63097</v>
          </cell>
          <cell r="K88">
            <v>-66472</v>
          </cell>
          <cell r="L88">
            <v>-70545</v>
          </cell>
          <cell r="M88">
            <v>-76302</v>
          </cell>
          <cell r="N88">
            <v>-82506</v>
          </cell>
          <cell r="O88">
            <v>-88314</v>
          </cell>
          <cell r="P88">
            <v>-93399</v>
          </cell>
          <cell r="Q88">
            <v>-91675</v>
          </cell>
          <cell r="R88">
            <v>-96376</v>
          </cell>
          <cell r="S88">
            <v>-98439</v>
          </cell>
          <cell r="T88">
            <v>-92792</v>
          </cell>
          <cell r="U88">
            <v>-92886</v>
          </cell>
          <cell r="V88">
            <v>-110288</v>
          </cell>
          <cell r="W88">
            <v>-158922</v>
          </cell>
          <cell r="X88">
            <v>-199506</v>
          </cell>
          <cell r="Y88">
            <v>-203944</v>
          </cell>
          <cell r="Z88">
            <v>-204798</v>
          </cell>
          <cell r="AA88">
            <v>-295187</v>
          </cell>
          <cell r="AB88">
            <v>-255783</v>
          </cell>
          <cell r="AC88"/>
          <cell r="AD88"/>
          <cell r="AE88"/>
          <cell r="AF88"/>
        </row>
        <row r="89">
          <cell r="A89"/>
          <cell r="B89"/>
          <cell r="C89"/>
          <cell r="D89"/>
          <cell r="E89"/>
          <cell r="F89"/>
          <cell r="G89"/>
          <cell r="H89"/>
          <cell r="I89"/>
          <cell r="J89"/>
          <cell r="K89"/>
          <cell r="L89"/>
          <cell r="M89"/>
          <cell r="N89"/>
          <cell r="O89"/>
          <cell r="P89"/>
          <cell r="Q89"/>
          <cell r="R89"/>
          <cell r="S89"/>
          <cell r="T89"/>
          <cell r="U89"/>
          <cell r="V89"/>
          <cell r="W89"/>
          <cell r="X89"/>
          <cell r="Y89"/>
          <cell r="Z89"/>
          <cell r="AA89"/>
          <cell r="AB89"/>
          <cell r="AD89"/>
          <cell r="AE89"/>
          <cell r="AF89"/>
        </row>
        <row r="90">
          <cell r="A90"/>
          <cell r="B90"/>
          <cell r="C90"/>
          <cell r="D90"/>
          <cell r="E90"/>
          <cell r="F90"/>
          <cell r="G90"/>
          <cell r="H90">
            <v>8.2055534649321906</v>
          </cell>
          <cell r="I90">
            <v>7.2847730102839181</v>
          </cell>
          <cell r="J90">
            <v>1.9638035327171233</v>
          </cell>
          <cell r="K90">
            <v>4.6045939028303673</v>
          </cell>
          <cell r="L90">
            <v>6.1151309720072433</v>
          </cell>
          <cell r="M90">
            <v>8.7585507876290603</v>
          </cell>
          <cell r="N90">
            <v>7.0884635568210008</v>
          </cell>
          <cell r="O90">
            <v>6.3200637168294715</v>
          </cell>
          <cell r="P90">
            <v>-0.38399037446189555</v>
          </cell>
          <cell r="Q90">
            <v>-7.2558766542031083</v>
          </cell>
          <cell r="R90">
            <v>-4.7005588172035706</v>
          </cell>
          <cell r="S90">
            <v>-3.5333525585040437</v>
          </cell>
          <cell r="T90">
            <v>-1.2013833904538918</v>
          </cell>
          <cell r="U90">
            <v>1.7587867000766977</v>
          </cell>
          <cell r="V90">
            <v>3.6693578661221693</v>
          </cell>
          <cell r="W90">
            <v>6.1616778763989188</v>
          </cell>
          <cell r="X90">
            <v>6.791227584577908</v>
          </cell>
          <cell r="Y90">
            <v>6.7430112799168107</v>
          </cell>
          <cell r="Z90">
            <v>5.6337530870913533</v>
          </cell>
          <cell r="AA90">
            <v>6.3320639550908719</v>
          </cell>
          <cell r="AB90">
            <v>0.49228425731460135</v>
          </cell>
          <cell r="AC90"/>
          <cell r="AD90"/>
          <cell r="AE90"/>
          <cell r="AF90"/>
        </row>
        <row r="91">
          <cell r="A91"/>
          <cell r="B91" t="str">
            <v>ISA Data - Compensation of Employees</v>
          </cell>
          <cell r="C91"/>
          <cell r="D91"/>
          <cell r="E91"/>
          <cell r="F91"/>
          <cell r="G91"/>
          <cell r="H91">
            <v>13.917427959554329</v>
          </cell>
          <cell r="I91">
            <v>11.562715655712342</v>
          </cell>
          <cell r="J91">
            <v>6.7531248666865773</v>
          </cell>
          <cell r="K91">
            <v>8.8095428388746733</v>
          </cell>
          <cell r="L91">
            <v>8.5553739647795446</v>
          </cell>
          <cell r="M91">
            <v>11.132349956018682</v>
          </cell>
          <cell r="N91">
            <v>9.9624031538730904</v>
          </cell>
          <cell r="O91">
            <v>9.382353755433126</v>
          </cell>
          <cell r="P91">
            <v>2.7233611743862296</v>
          </cell>
          <cell r="Q91">
            <v>-8.825703444537524</v>
          </cell>
          <cell r="R91">
            <v>-6.2358123446113911</v>
          </cell>
          <cell r="S91">
            <v>-2.3633507702506051</v>
          </cell>
          <cell r="T91">
            <v>0.67598482724011699</v>
          </cell>
          <cell r="U91">
            <v>2.2972834293589095</v>
          </cell>
          <cell r="V91">
            <v>3.9811975121098353</v>
          </cell>
          <cell r="W91">
            <v>6.1263024422514967</v>
          </cell>
          <cell r="X91">
            <v>6.5687458604433813</v>
          </cell>
          <cell r="Y91">
            <v>7.0193397433554017</v>
          </cell>
          <cell r="Z91">
            <v>6.390416652432851</v>
          </cell>
          <cell r="AA91">
            <v>7.2641842643234034</v>
          </cell>
          <cell r="AB91">
            <v>3.0932567003927325E-2</v>
          </cell>
          <cell r="AC91"/>
          <cell r="AD91"/>
          <cell r="AE91"/>
          <cell r="AF91"/>
        </row>
        <row r="92">
          <cell r="A92" t="str">
            <v>WAG</v>
          </cell>
          <cell r="B92" t="str">
            <v>Compensation of Employees</v>
          </cell>
          <cell r="C92"/>
          <cell r="D92"/>
          <cell r="E92"/>
          <cell r="F92"/>
          <cell r="G92">
            <v>36889</v>
          </cell>
          <cell r="H92">
            <v>42023</v>
          </cell>
          <cell r="I92">
            <v>46882</v>
          </cell>
          <cell r="J92">
            <v>50048</v>
          </cell>
          <cell r="K92">
            <v>54457</v>
          </cell>
          <cell r="L92">
            <v>59116</v>
          </cell>
          <cell r="M92">
            <v>65697</v>
          </cell>
          <cell r="N92">
            <v>72242</v>
          </cell>
          <cell r="O92">
            <v>79020</v>
          </cell>
          <cell r="P92">
            <v>81172</v>
          </cell>
          <cell r="Q92">
            <v>74008</v>
          </cell>
          <cell r="R92">
            <v>69393</v>
          </cell>
          <cell r="S92">
            <v>67753</v>
          </cell>
          <cell r="T92">
            <v>68211</v>
          </cell>
          <cell r="U92">
            <v>69778</v>
          </cell>
          <cell r="V92">
            <v>72556</v>
          </cell>
          <cell r="W92">
            <v>77001</v>
          </cell>
          <cell r="X92">
            <v>82059</v>
          </cell>
          <cell r="Y92">
            <v>87819</v>
          </cell>
          <cell r="Z92">
            <v>93431</v>
          </cell>
          <cell r="AA92">
            <v>100218</v>
          </cell>
          <cell r="AB92">
            <v>100249</v>
          </cell>
          <cell r="AC92"/>
          <cell r="AD92"/>
          <cell r="AE92"/>
          <cell r="AF92"/>
        </row>
        <row r="93">
          <cell r="A93" t="str">
            <v>PDI</v>
          </cell>
          <cell r="B93" t="str">
            <v>Personal Disposable Income B6g</v>
          </cell>
          <cell r="C93">
            <v>30555</v>
          </cell>
          <cell r="D93">
            <v>33540</v>
          </cell>
          <cell r="E93">
            <v>36453</v>
          </cell>
          <cell r="F93">
            <v>40969</v>
          </cell>
          <cell r="G93">
            <v>45647</v>
          </cell>
          <cell r="H93">
            <v>51206</v>
          </cell>
          <cell r="I93">
            <v>58676</v>
          </cell>
          <cell r="J93">
            <v>62968</v>
          </cell>
          <cell r="K93">
            <v>67970</v>
          </cell>
          <cell r="L93">
            <v>73073</v>
          </cell>
          <cell r="M93">
            <v>80169</v>
          </cell>
          <cell r="N93">
            <v>86345</v>
          </cell>
          <cell r="O93">
            <v>93510</v>
          </cell>
          <cell r="P93">
            <v>99328</v>
          </cell>
          <cell r="Q93">
            <v>92451</v>
          </cell>
          <cell r="R93">
            <v>90394</v>
          </cell>
          <cell r="S93">
            <v>84697</v>
          </cell>
          <cell r="T93">
            <v>87313</v>
          </cell>
          <cell r="U93">
            <v>87115</v>
          </cell>
          <cell r="V93">
            <v>88771</v>
          </cell>
          <cell r="W93">
            <v>92691</v>
          </cell>
          <cell r="X93">
            <v>97224</v>
          </cell>
          <cell r="Y93">
            <v>103949</v>
          </cell>
          <cell r="Z93">
            <v>108900</v>
          </cell>
          <cell r="AA93">
            <v>116823</v>
          </cell>
          <cell r="AB93" t="str">
            <v/>
          </cell>
          <cell r="AC93"/>
          <cell r="AD93"/>
          <cell r="AE93"/>
          <cell r="AF93"/>
        </row>
        <row r="94">
          <cell r="A94" t="str">
            <v>PensionAdj</v>
          </cell>
          <cell r="B94" t="str">
            <v>1.6 Use of disposable income account : Adjustment for the change in pension entitlements (D.8)</v>
          </cell>
          <cell r="C94">
            <v>928</v>
          </cell>
          <cell r="D94">
            <v>1045</v>
          </cell>
          <cell r="E94">
            <v>1238</v>
          </cell>
          <cell r="F94">
            <v>1423</v>
          </cell>
          <cell r="G94">
            <v>1684</v>
          </cell>
          <cell r="H94">
            <v>1764</v>
          </cell>
          <cell r="I94">
            <v>1904</v>
          </cell>
          <cell r="J94">
            <v>1956</v>
          </cell>
          <cell r="K94">
            <v>2456</v>
          </cell>
          <cell r="L94">
            <v>2236</v>
          </cell>
          <cell r="M94">
            <v>2480</v>
          </cell>
          <cell r="N94">
            <v>2666</v>
          </cell>
          <cell r="O94">
            <v>3087</v>
          </cell>
          <cell r="P94">
            <v>3089</v>
          </cell>
          <cell r="Q94">
            <v>2563</v>
          </cell>
          <cell r="R94">
            <v>2272</v>
          </cell>
          <cell r="S94">
            <v>2016</v>
          </cell>
          <cell r="T94">
            <v>2232</v>
          </cell>
          <cell r="U94">
            <v>1943</v>
          </cell>
          <cell r="V94">
            <v>2204</v>
          </cell>
          <cell r="W94">
            <v>2025</v>
          </cell>
          <cell r="X94">
            <v>1662</v>
          </cell>
          <cell r="Y94">
            <v>2345</v>
          </cell>
          <cell r="Z94">
            <v>2609</v>
          </cell>
          <cell r="AA94">
            <v>1787</v>
          </cell>
          <cell r="AB94" t="str">
            <v/>
          </cell>
          <cell r="AC94"/>
          <cell r="AD94"/>
          <cell r="AE94"/>
          <cell r="AF94"/>
        </row>
        <row r="95">
          <cell r="A95"/>
          <cell r="B95"/>
          <cell r="C95"/>
          <cell r="D95"/>
          <cell r="E95"/>
          <cell r="F95"/>
          <cell r="G95"/>
          <cell r="H95"/>
          <cell r="I95"/>
          <cell r="J95"/>
          <cell r="K95"/>
          <cell r="L95"/>
          <cell r="M95"/>
          <cell r="N95"/>
          <cell r="O95"/>
          <cell r="P95"/>
          <cell r="Q95"/>
          <cell r="R95"/>
          <cell r="S95"/>
          <cell r="T95"/>
          <cell r="U95"/>
          <cell r="V95"/>
          <cell r="W95"/>
          <cell r="X95"/>
          <cell r="Y95"/>
          <cell r="Z95"/>
          <cell r="AA95"/>
          <cell r="AB95"/>
          <cell r="AC95"/>
          <cell r="AD95"/>
          <cell r="AE95"/>
          <cell r="AF95"/>
        </row>
        <row r="96">
          <cell r="A96"/>
          <cell r="B96" t="str">
            <v>Population / Labour Market</v>
          </cell>
          <cell r="C96"/>
          <cell r="D96"/>
          <cell r="E96"/>
          <cell r="F96"/>
          <cell r="G96">
            <v>6.5712896293158796</v>
          </cell>
          <cell r="H96">
            <v>4.3864813942533942</v>
          </cell>
          <cell r="I96">
            <v>2.8033165999210574</v>
          </cell>
          <cell r="J96">
            <v>1.4964885328651256</v>
          </cell>
          <cell r="K96">
            <v>1.9271572403540826</v>
          </cell>
          <cell r="L96">
            <v>3.2378250089497573</v>
          </cell>
          <cell r="M96">
            <v>4.6890050473266998</v>
          </cell>
          <cell r="N96">
            <v>4.5317368795544599</v>
          </cell>
          <cell r="O96">
            <v>4.2789409445122439</v>
          </cell>
          <cell r="P96">
            <v>-1.0061449118779042</v>
          </cell>
          <cell r="Q96">
            <v>-8.3606184629376976</v>
          </cell>
          <cell r="R96">
            <v>-4.4450785301342393</v>
          </cell>
          <cell r="S96">
            <v>-1.9266972203108246</v>
          </cell>
          <cell r="T96">
            <v>-0.42494605435603461</v>
          </cell>
          <cell r="U96">
            <v>3.0484724401074415</v>
          </cell>
          <cell r="V96">
            <v>2.6318845067151653</v>
          </cell>
          <cell r="W96">
            <v>3.4481024751417344</v>
          </cell>
          <cell r="X96">
            <v>3.6406056334605141</v>
          </cell>
          <cell r="Y96">
            <v>2.9030366983233691</v>
          </cell>
          <cell r="Z96">
            <v>2.8895016293325471</v>
          </cell>
          <cell r="AA96">
            <v>2.8770126907488036</v>
          </cell>
          <cell r="AB96">
            <v>-13.263918191603874</v>
          </cell>
          <cell r="AC96"/>
          <cell r="AD96"/>
          <cell r="AE96"/>
          <cell r="AF96"/>
        </row>
        <row r="97">
          <cell r="A97" t="str">
            <v>Pop</v>
          </cell>
          <cell r="B97" t="str">
            <v>Population</v>
          </cell>
          <cell r="C97">
            <v>3601.3</v>
          </cell>
          <cell r="D97">
            <v>3626.1</v>
          </cell>
          <cell r="E97">
            <v>3664.3</v>
          </cell>
          <cell r="F97">
            <v>3703.1</v>
          </cell>
          <cell r="G97">
            <v>3741.6</v>
          </cell>
          <cell r="H97">
            <v>3789.5</v>
          </cell>
          <cell r="I97">
            <v>3847.2</v>
          </cell>
          <cell r="J97">
            <v>3917.2</v>
          </cell>
          <cell r="K97">
            <v>3979.9</v>
          </cell>
          <cell r="L97">
            <v>4045.2</v>
          </cell>
          <cell r="M97">
            <v>4133.8</v>
          </cell>
          <cell r="N97">
            <v>4232.8999999999996</v>
          </cell>
          <cell r="O97">
            <v>4375.8</v>
          </cell>
          <cell r="P97">
            <v>4485.1000000000004</v>
          </cell>
          <cell r="Q97">
            <v>4533.3999999999996</v>
          </cell>
          <cell r="R97">
            <v>4554.8</v>
          </cell>
          <cell r="S97">
            <v>4574.8999999999996</v>
          </cell>
          <cell r="T97">
            <v>4593.7</v>
          </cell>
          <cell r="U97">
            <v>4614.7</v>
          </cell>
          <cell r="V97">
            <v>4645.3999999999996</v>
          </cell>
          <cell r="W97">
            <v>4687.8</v>
          </cell>
          <cell r="X97">
            <v>4739.6000000000004</v>
          </cell>
          <cell r="Y97">
            <v>4792.5</v>
          </cell>
          <cell r="Z97">
            <v>4857</v>
          </cell>
          <cell r="AA97">
            <v>4921.5</v>
          </cell>
          <cell r="AB97">
            <v>4921.5</v>
          </cell>
          <cell r="AC97"/>
          <cell r="AD97"/>
          <cell r="AE97"/>
          <cell r="AF97"/>
        </row>
        <row r="98">
          <cell r="A98" t="str">
            <v>EMP</v>
          </cell>
          <cell r="B98" t="str">
            <v>Total Employed</v>
          </cell>
          <cell r="C98" t="str">
            <v/>
          </cell>
          <cell r="D98" t="str">
            <v/>
          </cell>
          <cell r="E98" t="str">
            <v/>
          </cell>
          <cell r="F98">
            <v>1593.6750000000002</v>
          </cell>
          <cell r="G98">
            <v>1698.4</v>
          </cell>
          <cell r="H98">
            <v>1772.8999999999999</v>
          </cell>
          <cell r="I98">
            <v>1822.6000000000001</v>
          </cell>
          <cell r="J98">
            <v>1849.875</v>
          </cell>
          <cell r="K98">
            <v>1885.5250000000001</v>
          </cell>
          <cell r="L98">
            <v>1946.575</v>
          </cell>
          <cell r="M98">
            <v>2037.85</v>
          </cell>
          <cell r="N98">
            <v>2130.2000000000003</v>
          </cell>
          <cell r="O98">
            <v>2221.35</v>
          </cell>
          <cell r="P98">
            <v>2199</v>
          </cell>
          <cell r="Q98">
            <v>2015.15</v>
          </cell>
          <cell r="R98">
            <v>1925.575</v>
          </cell>
          <cell r="S98">
            <v>1888.4749999999999</v>
          </cell>
          <cell r="T98">
            <v>1880.4499999999998</v>
          </cell>
          <cell r="U98">
            <v>1937.7750000000001</v>
          </cell>
          <cell r="V98">
            <v>1988.7749999999999</v>
          </cell>
          <cell r="W98">
            <v>2057.35</v>
          </cell>
          <cell r="X98">
            <v>2132.25</v>
          </cell>
          <cell r="Y98">
            <v>2194.15</v>
          </cell>
          <cell r="Z98">
            <v>2257.5500000000002</v>
          </cell>
          <cell r="AA98">
            <v>2322.5</v>
          </cell>
          <cell r="AB98">
            <v>2014.4455</v>
          </cell>
          <cell r="AC98"/>
        </row>
        <row r="99">
          <cell r="A99"/>
          <cell r="B99" t="str">
            <v>Average of Employees LFS</v>
          </cell>
          <cell r="C99" t="str">
            <v/>
          </cell>
          <cell r="D99" t="str">
            <v/>
          </cell>
          <cell r="E99" t="str">
            <v/>
          </cell>
          <cell r="F99">
            <v>1239.6727526289242</v>
          </cell>
          <cell r="G99">
            <v>1329.7962012096159</v>
          </cell>
          <cell r="H99">
            <v>1401.1597758241442</v>
          </cell>
          <cell r="I99">
            <v>1451.7353819896798</v>
          </cell>
          <cell r="J99">
            <v>1481.573722068294</v>
          </cell>
          <cell r="K99">
            <v>1516.2541377246619</v>
          </cell>
          <cell r="L99">
            <v>1565.2579706660056</v>
          </cell>
          <cell r="M99">
            <v>1652.6688428759142</v>
          </cell>
          <cell r="N99">
            <v>1742.5641308272875</v>
          </cell>
          <cell r="O99">
            <v>1805.4857621570422</v>
          </cell>
          <cell r="P99">
            <v>1781.9091637941608</v>
          </cell>
          <cell r="Q99">
            <v>1629.4978634095985</v>
          </cell>
          <cell r="R99">
            <v>1569.9986415196172</v>
          </cell>
          <cell r="S99">
            <v>1552.1514100707263</v>
          </cell>
          <cell r="T99">
            <v>1548.4754888205996</v>
          </cell>
          <cell r="U99">
            <v>1590.9387170548216</v>
          </cell>
          <cell r="V99">
            <v>1639.2073657461399</v>
          </cell>
          <cell r="W99">
            <v>1700.7093309379143</v>
          </cell>
          <cell r="X99">
            <v>1766.5970504488055</v>
          </cell>
          <cell r="Y99">
            <v>1846.6391377554537</v>
          </cell>
          <cell r="Z99">
            <v>1918.35</v>
          </cell>
          <cell r="AA99">
            <v>1987.9749999999999</v>
          </cell>
          <cell r="AB99">
            <v>1723.617</v>
          </cell>
          <cell r="AC99"/>
        </row>
        <row r="100">
          <cell r="A100" t="str">
            <v>AHW</v>
          </cell>
          <cell r="B100" t="str">
            <v>Average Hours Worked LFS</v>
          </cell>
          <cell r="C100" t="str">
            <v/>
          </cell>
          <cell r="D100" t="str">
            <v/>
          </cell>
          <cell r="E100" t="str">
            <v/>
          </cell>
          <cell r="F100">
            <v>39.305440848214282</v>
          </cell>
          <cell r="G100">
            <v>38.643561662946425</v>
          </cell>
          <cell r="H100">
            <v>38.414449637276782</v>
          </cell>
          <cell r="I100">
            <v>38.261708286830356</v>
          </cell>
          <cell r="J100">
            <v>37.981682477678561</v>
          </cell>
          <cell r="K100">
            <v>37.778027343749997</v>
          </cell>
          <cell r="L100">
            <v>37.650742885044636</v>
          </cell>
          <cell r="M100">
            <v>37.472544642857137</v>
          </cell>
          <cell r="N100">
            <v>37.217975725446422</v>
          </cell>
          <cell r="O100">
            <v>37.039777483258923</v>
          </cell>
          <cell r="P100">
            <v>36.708837890624991</v>
          </cell>
          <cell r="Q100">
            <v>35.843303571428571</v>
          </cell>
          <cell r="R100">
            <v>35.614191545758921</v>
          </cell>
          <cell r="S100">
            <v>35.537820870535711</v>
          </cell>
          <cell r="T100">
            <v>35.665105329241065</v>
          </cell>
          <cell r="U100">
            <v>36.021501813616062</v>
          </cell>
          <cell r="V100">
            <v>36.276070731026778</v>
          </cell>
          <cell r="W100">
            <v>36.505182756696428</v>
          </cell>
          <cell r="X100">
            <v>36.581553431919637</v>
          </cell>
          <cell r="Y100">
            <v>36.603962053571422</v>
          </cell>
          <cell r="Z100">
            <v>36.5</v>
          </cell>
          <cell r="AA100">
            <v>36.475000000000001</v>
          </cell>
          <cell r="AB100">
            <v>38.737337499999995</v>
          </cell>
          <cell r="AC100"/>
        </row>
        <row r="101">
          <cell r="A101"/>
          <cell r="B101" t="str">
            <v>Average of Hrs/yr</v>
          </cell>
          <cell r="C101"/>
          <cell r="D101"/>
          <cell r="E101"/>
          <cell r="F101">
            <v>2540706.8111576703</v>
          </cell>
          <cell r="G101">
            <v>2679520.3496739189</v>
          </cell>
          <cell r="H101">
            <v>2806577.8999133902</v>
          </cell>
          <cell r="I101">
            <v>2896320.6612580237</v>
          </cell>
          <cell r="J101">
            <v>2934217.4111125241</v>
          </cell>
          <cell r="K101">
            <v>2986799.7071983241</v>
          </cell>
          <cell r="L101">
            <v>3072941.5388348666</v>
          </cell>
          <cell r="M101">
            <v>3229191.8647146085</v>
          </cell>
          <cell r="N101">
            <v>3381709.8536035316</v>
          </cell>
          <cell r="O101">
            <v>3487042.6672876403</v>
          </cell>
          <cell r="P101">
            <v>3410758.9056831039</v>
          </cell>
          <cell r="Q101">
            <v>3045486.3006174765</v>
          </cell>
          <cell r="R101">
            <v>2915527.8294523205</v>
          </cell>
          <cell r="S101">
            <v>2876204.107555808</v>
          </cell>
          <cell r="T101">
            <v>2879669.6591593106</v>
          </cell>
          <cell r="U101">
            <v>2988202.9552622749</v>
          </cell>
          <cell r="V101">
            <v>3100622.9792941245</v>
          </cell>
          <cell r="W101">
            <v>3237273.9005423179</v>
          </cell>
          <cell r="X101">
            <v>3369725.0719553689</v>
          </cell>
          <cell r="Y101">
            <v>3524560.3939485392</v>
          </cell>
          <cell r="Z101">
            <v>3651031.1249999995</v>
          </cell>
          <cell r="AA101">
            <v>3780950.9522321424</v>
          </cell>
          <cell r="AB101">
            <v>3481491.6727363123</v>
          </cell>
          <cell r="AC101"/>
        </row>
        <row r="102">
          <cell r="A102" t="str">
            <v>LF</v>
          </cell>
          <cell r="B102" t="str">
            <v>Labour Force</v>
          </cell>
          <cell r="C102" t="str">
            <v/>
          </cell>
          <cell r="D102" t="str">
            <v/>
          </cell>
          <cell r="E102" t="str">
            <v/>
          </cell>
          <cell r="F102">
            <v>1727.3</v>
          </cell>
          <cell r="G102">
            <v>1803.825</v>
          </cell>
          <cell r="H102">
            <v>1856.1000000000001</v>
          </cell>
          <cell r="I102">
            <v>1902.15</v>
          </cell>
          <cell r="J102">
            <v>1941.35</v>
          </cell>
          <cell r="K102">
            <v>1981.3250000000003</v>
          </cell>
          <cell r="L102">
            <v>2043.15</v>
          </cell>
          <cell r="M102">
            <v>2136.6750000000002</v>
          </cell>
          <cell r="N102">
            <v>2236.5250000000001</v>
          </cell>
          <cell r="O102">
            <v>2337.8000000000002</v>
          </cell>
          <cell r="P102">
            <v>2358.8000000000002</v>
          </cell>
          <cell r="Q102">
            <v>2305.9250000000002</v>
          </cell>
          <cell r="R102">
            <v>2253</v>
          </cell>
          <cell r="S102">
            <v>2230.9750000000004</v>
          </cell>
          <cell r="T102">
            <v>2224.1</v>
          </cell>
          <cell r="U102">
            <v>2246.3249999999998</v>
          </cell>
          <cell r="V102">
            <v>2256.3249999999998</v>
          </cell>
          <cell r="W102">
            <v>2283.5749999999998</v>
          </cell>
          <cell r="X102">
            <v>2327.125</v>
          </cell>
          <cell r="Y102">
            <v>2352</v>
          </cell>
          <cell r="Z102">
            <v>2395.0250000000001</v>
          </cell>
          <cell r="AA102">
            <v>2443.4250000000002</v>
          </cell>
          <cell r="AB102">
            <v>2461.1499999999996</v>
          </cell>
          <cell r="AC102"/>
        </row>
        <row r="103">
          <cell r="A103" t="str">
            <v>WAP</v>
          </cell>
          <cell r="B103" t="str">
            <v>Working Age Pop. (15-64)</v>
          </cell>
          <cell r="C103">
            <v>2312.1000000000004</v>
          </cell>
          <cell r="D103">
            <v>2352.8000000000002</v>
          </cell>
          <cell r="E103">
            <v>2402.1</v>
          </cell>
          <cell r="F103">
            <v>2447.1</v>
          </cell>
          <cell r="G103">
            <v>2489.1</v>
          </cell>
          <cell r="H103">
            <v>2536.8000000000002</v>
          </cell>
          <cell r="I103">
            <v>2589.8000000000002</v>
          </cell>
          <cell r="J103">
            <v>2653.8</v>
          </cell>
          <cell r="K103">
            <v>2703.3</v>
          </cell>
          <cell r="L103">
            <v>2751.7</v>
          </cell>
          <cell r="M103">
            <v>2821.4</v>
          </cell>
          <cell r="N103">
            <v>2905.5</v>
          </cell>
          <cell r="O103">
            <v>3020.6</v>
          </cell>
          <cell r="P103">
            <v>3087.9000000000005</v>
          </cell>
          <cell r="Q103">
            <v>3098.1000000000004</v>
          </cell>
          <cell r="R103">
            <v>3081.9</v>
          </cell>
          <cell r="S103">
            <v>3066.6000000000004</v>
          </cell>
          <cell r="T103">
            <v>3055.7</v>
          </cell>
          <cell r="U103">
            <v>3051.6</v>
          </cell>
          <cell r="V103">
            <v>3058.4</v>
          </cell>
          <cell r="W103">
            <v>3075.7999999999997</v>
          </cell>
          <cell r="X103">
            <v>3104.2</v>
          </cell>
          <cell r="Y103">
            <v>3135.6</v>
          </cell>
          <cell r="Z103">
            <v>3175</v>
          </cell>
          <cell r="AA103">
            <v>3216.3</v>
          </cell>
          <cell r="AB103">
            <v>3216.3</v>
          </cell>
          <cell r="AC103"/>
        </row>
        <row r="104">
          <cell r="A104" t="str">
            <v>WAP74</v>
          </cell>
          <cell r="B104" t="str">
            <v xml:space="preserve">Population: 15 to 74 years  </v>
          </cell>
          <cell r="C104">
            <v>2552.0000000000005</v>
          </cell>
          <cell r="D104">
            <v>2592.1000000000004</v>
          </cell>
          <cell r="E104">
            <v>2641.6</v>
          </cell>
          <cell r="F104">
            <v>2686.9999999999995</v>
          </cell>
          <cell r="G104">
            <v>2729</v>
          </cell>
          <cell r="H104">
            <v>2777.4000000000005</v>
          </cell>
          <cell r="I104">
            <v>2832.4000000000005</v>
          </cell>
          <cell r="J104">
            <v>2899.4</v>
          </cell>
          <cell r="K104">
            <v>2952.1000000000004</v>
          </cell>
          <cell r="L104">
            <v>3004.8999999999996</v>
          </cell>
          <cell r="M104">
            <v>3079.6000000000004</v>
          </cell>
          <cell r="N104">
            <v>3164.2</v>
          </cell>
          <cell r="O104">
            <v>3284.2</v>
          </cell>
          <cell r="P104">
            <v>3359.4000000000005</v>
          </cell>
          <cell r="Q104">
            <v>3379.3</v>
          </cell>
          <cell r="R104">
            <v>3373.3</v>
          </cell>
          <cell r="S104">
            <v>3368.8</v>
          </cell>
          <cell r="T104">
            <v>3370.3999999999996</v>
          </cell>
          <cell r="U104">
            <v>3380.2999999999997</v>
          </cell>
          <cell r="V104">
            <v>3400</v>
          </cell>
          <cell r="W104">
            <v>3430.2</v>
          </cell>
          <cell r="X104">
            <v>3472.1</v>
          </cell>
          <cell r="Y104">
            <v>3516.1</v>
          </cell>
          <cell r="Z104">
            <v>3568.5</v>
          </cell>
          <cell r="AA104">
            <v>3620.4000000000005</v>
          </cell>
          <cell r="AB104">
            <v>3620.4000000000005</v>
          </cell>
          <cell r="AC104"/>
        </row>
        <row r="105">
          <cell r="A105" t="str">
            <v>UNEMP</v>
          </cell>
          <cell r="B105" t="str">
            <v>Unemployment</v>
          </cell>
          <cell r="C105" t="str">
            <v/>
          </cell>
          <cell r="D105" t="str">
            <v/>
          </cell>
          <cell r="E105" t="str">
            <v/>
          </cell>
          <cell r="F105">
            <v>133.62500000000006</v>
          </cell>
          <cell r="G105">
            <v>105.42500000000001</v>
          </cell>
          <cell r="H105">
            <v>83.200000000000045</v>
          </cell>
          <cell r="I105">
            <v>79.550000000000011</v>
          </cell>
          <cell r="J105">
            <v>91.475000000000023</v>
          </cell>
          <cell r="K105">
            <v>95.800000000000011</v>
          </cell>
          <cell r="L105">
            <v>96.574999999999989</v>
          </cell>
          <cell r="M105">
            <v>98.825000000000102</v>
          </cell>
          <cell r="N105">
            <v>106.32500000000005</v>
          </cell>
          <cell r="O105">
            <v>116.44999999999993</v>
          </cell>
          <cell r="P105">
            <v>159.79999999999995</v>
          </cell>
          <cell r="Q105">
            <v>290.7750000000002</v>
          </cell>
          <cell r="R105">
            <v>327.42500000000001</v>
          </cell>
          <cell r="S105">
            <v>342.5</v>
          </cell>
          <cell r="T105">
            <v>343.65000000000003</v>
          </cell>
          <cell r="U105">
            <v>308.55000000000007</v>
          </cell>
          <cell r="V105">
            <v>267.5499999999999</v>
          </cell>
          <cell r="W105">
            <v>226.22499999999991</v>
          </cell>
          <cell r="X105">
            <v>194.87499999999989</v>
          </cell>
          <cell r="Y105">
            <v>157.85000000000002</v>
          </cell>
          <cell r="Z105">
            <v>137.47500000000002</v>
          </cell>
          <cell r="AA105">
            <v>120.92500000000007</v>
          </cell>
          <cell r="AB105">
            <v>446.70449999999977</v>
          </cell>
          <cell r="AC105"/>
        </row>
        <row r="106">
          <cell r="A106"/>
          <cell r="B106" t="str">
            <v>BoP (Annual)</v>
          </cell>
          <cell r="C106"/>
          <cell r="D106"/>
          <cell r="E106"/>
          <cell r="F106">
            <v>7.736062062177969</v>
          </cell>
          <cell r="G106">
            <v>5.8445248291824319</v>
          </cell>
          <cell r="H106">
            <v>4.4825171057593902</v>
          </cell>
          <cell r="I106">
            <v>4.1821097179507403</v>
          </cell>
          <cell r="J106">
            <v>4.7119272671079422</v>
          </cell>
          <cell r="K106">
            <v>4.8351481962827902</v>
          </cell>
          <cell r="L106">
            <v>4.7267699385752389</v>
          </cell>
          <cell r="M106">
            <v>4.6251769688885807</v>
          </cell>
          <cell r="N106">
            <v>4.7540268944009139</v>
          </cell>
          <cell r="O106">
            <v>4.9811788861322581</v>
          </cell>
          <cell r="P106">
            <v>6.7746311683907052</v>
          </cell>
          <cell r="Q106">
            <v>12.609907087177605</v>
          </cell>
          <cell r="R106">
            <v>14.532845095428318</v>
          </cell>
          <cell r="S106">
            <v>15.352032183238267</v>
          </cell>
          <cell r="T106">
            <v>15.451193741288613</v>
          </cell>
          <cell r="U106">
            <v>13.735768421755537</v>
          </cell>
          <cell r="V106">
            <v>11.857777580800635</v>
          </cell>
          <cell r="W106">
            <v>9.9066157231533865</v>
          </cell>
          <cell r="X106">
            <v>8.3740667132190971</v>
          </cell>
          <cell r="Y106">
            <v>6.7113095238095246</v>
          </cell>
          <cell r="Z106">
            <v>5.7400235905679491</v>
          </cell>
          <cell r="AA106">
            <v>4.9489957743740876</v>
          </cell>
          <cell r="AB106">
            <v>18.150234646405128</v>
          </cell>
          <cell r="AC106"/>
        </row>
        <row r="107">
          <cell r="A107"/>
          <cell r="B107"/>
          <cell r="C107"/>
          <cell r="D107"/>
          <cell r="E107"/>
          <cell r="F107"/>
          <cell r="G107"/>
          <cell r="H107"/>
          <cell r="I107"/>
          <cell r="J107"/>
          <cell r="K107"/>
          <cell r="L107"/>
          <cell r="M107"/>
          <cell r="N107"/>
          <cell r="O107"/>
          <cell r="P107"/>
          <cell r="Q107"/>
          <cell r="R107"/>
          <cell r="S107"/>
          <cell r="T107"/>
          <cell r="U107"/>
          <cell r="V107"/>
          <cell r="W107"/>
          <cell r="X107"/>
          <cell r="Y107"/>
          <cell r="Z107"/>
          <cell r="AA107"/>
          <cell r="AB107"/>
        </row>
        <row r="108">
          <cell r="A108"/>
          <cell r="B108" t="str">
            <v>Current Account: Primary and Secondary Income BPM6 by Component,</v>
          </cell>
          <cell r="C108"/>
          <cell r="D108"/>
          <cell r="E108"/>
          <cell r="F108"/>
          <cell r="G108"/>
          <cell r="H108"/>
          <cell r="I108"/>
          <cell r="J108"/>
          <cell r="K108"/>
          <cell r="L108"/>
          <cell r="M108"/>
          <cell r="N108"/>
          <cell r="O108"/>
          <cell r="P108"/>
          <cell r="Q108"/>
          <cell r="R108"/>
          <cell r="S108"/>
          <cell r="T108">
            <v>-5934</v>
          </cell>
          <cell r="U108">
            <v>2788</v>
          </cell>
          <cell r="V108">
            <v>2094</v>
          </cell>
          <cell r="W108">
            <v>11556</v>
          </cell>
          <cell r="X108">
            <v>-11372</v>
          </cell>
          <cell r="Y108">
            <v>1458</v>
          </cell>
          <cell r="Z108">
            <v>19616</v>
          </cell>
          <cell r="AA108">
            <v>-40404</v>
          </cell>
          <cell r="AB108">
            <v>16916</v>
          </cell>
          <cell r="AC108"/>
        </row>
        <row r="109">
          <cell r="A109"/>
          <cell r="B109" t="str">
            <v>Statistical Indicator and Year</v>
          </cell>
          <cell r="C109"/>
          <cell r="D109"/>
          <cell r="E109"/>
          <cell r="F109"/>
          <cell r="G109"/>
          <cell r="H109"/>
          <cell r="I109"/>
          <cell r="J109"/>
          <cell r="K109"/>
          <cell r="L109"/>
          <cell r="M109"/>
          <cell r="N109"/>
          <cell r="O109"/>
          <cell r="P109"/>
          <cell r="Q109"/>
          <cell r="R109"/>
          <cell r="S109"/>
          <cell r="T109"/>
          <cell r="U109"/>
          <cell r="V109"/>
          <cell r="W109"/>
          <cell r="X109"/>
          <cell r="Y109"/>
          <cell r="Z109"/>
          <cell r="AA109"/>
          <cell r="AB109"/>
          <cell r="AC109"/>
        </row>
        <row r="110">
          <cell r="A110"/>
          <cell r="B110"/>
          <cell r="C110"/>
          <cell r="D110"/>
          <cell r="E110"/>
          <cell r="F110"/>
          <cell r="G110"/>
          <cell r="H110"/>
          <cell r="I110"/>
          <cell r="J110"/>
          <cell r="K110"/>
          <cell r="L110"/>
          <cell r="M110"/>
          <cell r="N110"/>
          <cell r="O110"/>
          <cell r="P110"/>
          <cell r="Q110"/>
          <cell r="R110"/>
          <cell r="S110"/>
          <cell r="T110">
            <v>2012</v>
          </cell>
          <cell r="U110">
            <v>2013</v>
          </cell>
          <cell r="V110">
            <v>2014</v>
          </cell>
          <cell r="W110">
            <v>2015</v>
          </cell>
          <cell r="X110">
            <v>2016</v>
          </cell>
          <cell r="Y110">
            <v>2017</v>
          </cell>
          <cell r="Z110">
            <v>2018</v>
          </cell>
          <cell r="AA110">
            <v>2019</v>
          </cell>
          <cell r="AB110">
            <v>2020</v>
          </cell>
          <cell r="AC110"/>
        </row>
        <row r="111">
          <cell r="A111"/>
          <cell r="B111" t="str">
            <v>All items</v>
          </cell>
          <cell r="C111"/>
          <cell r="D111"/>
          <cell r="E111"/>
          <cell r="F111"/>
          <cell r="G111"/>
          <cell r="H111"/>
          <cell r="I111"/>
          <cell r="J111"/>
          <cell r="K111"/>
          <cell r="L111"/>
          <cell r="M111"/>
          <cell r="N111"/>
          <cell r="O111"/>
          <cell r="P111"/>
          <cell r="Q111"/>
          <cell r="R111"/>
          <cell r="S111"/>
          <cell r="T111">
            <v>-3.3888448060034015</v>
          </cell>
          <cell r="U111">
            <v>1.5521976516006524</v>
          </cell>
          <cell r="V111">
            <v>1.0730309901924138</v>
          </cell>
          <cell r="W111">
            <v>4.3963681704677127</v>
          </cell>
          <cell r="X111">
            <v>-4.199262262428058</v>
          </cell>
          <cell r="Y111">
            <v>0.48537408770927898</v>
          </cell>
          <cell r="Z111">
            <v>5.9990322705912709</v>
          </cell>
          <cell r="AA111">
            <v>-11.347807094305081</v>
          </cell>
          <cell r="AB111">
            <v>4.5747874146865595</v>
          </cell>
          <cell r="AC111"/>
        </row>
        <row r="112">
          <cell r="A112"/>
          <cell r="B112" t="str">
            <v>Current Account Inflows (Euro Million)</v>
          </cell>
          <cell r="C112"/>
          <cell r="D112"/>
          <cell r="E112"/>
          <cell r="F112"/>
          <cell r="G112"/>
          <cell r="H112"/>
          <cell r="I112"/>
          <cell r="J112"/>
          <cell r="K112"/>
          <cell r="L112"/>
          <cell r="M112"/>
          <cell r="N112"/>
          <cell r="O112"/>
          <cell r="P112"/>
          <cell r="Q112"/>
          <cell r="R112"/>
          <cell r="S112"/>
          <cell r="T112">
            <v>244325</v>
          </cell>
          <cell r="U112">
            <v>245614</v>
          </cell>
          <cell r="V112">
            <v>280016</v>
          </cell>
          <cell r="W112">
            <v>385036</v>
          </cell>
          <cell r="X112">
            <v>403086</v>
          </cell>
          <cell r="Y112">
            <v>444439</v>
          </cell>
          <cell r="Z112">
            <v>492445</v>
          </cell>
          <cell r="AA112">
            <v>562670</v>
          </cell>
          <cell r="AB112">
            <v>566884</v>
          </cell>
          <cell r="AC112"/>
        </row>
        <row r="113">
          <cell r="A113"/>
          <cell r="B113" t="str">
            <v>Current Account Outflows (Euro Million)</v>
          </cell>
          <cell r="C113"/>
          <cell r="D113"/>
          <cell r="E113"/>
          <cell r="F113"/>
          <cell r="G113"/>
          <cell r="H113"/>
          <cell r="I113"/>
          <cell r="J113"/>
          <cell r="K113"/>
          <cell r="L113"/>
          <cell r="M113"/>
          <cell r="N113"/>
          <cell r="O113"/>
          <cell r="P113"/>
          <cell r="Q113"/>
          <cell r="R113"/>
          <cell r="S113"/>
          <cell r="T113">
            <v>250259</v>
          </cell>
          <cell r="U113">
            <v>242826</v>
          </cell>
          <cell r="V113">
            <v>277922</v>
          </cell>
          <cell r="W113">
            <v>373480</v>
          </cell>
          <cell r="X113">
            <v>414458</v>
          </cell>
          <cell r="Y113">
            <v>442981</v>
          </cell>
          <cell r="Z113">
            <v>472829</v>
          </cell>
          <cell r="AA113">
            <v>603074</v>
          </cell>
          <cell r="AB113">
            <v>549968</v>
          </cell>
          <cell r="AC113"/>
        </row>
        <row r="114">
          <cell r="A114"/>
          <cell r="B114" t="str">
            <v>Primary Income</v>
          </cell>
          <cell r="C114"/>
          <cell r="D114"/>
          <cell r="E114"/>
          <cell r="F114"/>
          <cell r="G114"/>
          <cell r="H114"/>
          <cell r="I114"/>
          <cell r="J114"/>
          <cell r="K114"/>
          <cell r="L114"/>
          <cell r="M114"/>
          <cell r="N114"/>
          <cell r="O114"/>
          <cell r="P114"/>
          <cell r="Q114"/>
          <cell r="R114"/>
          <cell r="S114"/>
          <cell r="T114"/>
          <cell r="U114"/>
          <cell r="V114"/>
          <cell r="W114"/>
          <cell r="X114"/>
          <cell r="Y114"/>
          <cell r="Z114"/>
          <cell r="AA114"/>
          <cell r="AB114"/>
        </row>
        <row r="115">
          <cell r="A115"/>
          <cell r="B115" t="str">
            <v>Current Account Inflows (Euro Million)</v>
          </cell>
          <cell r="C115"/>
          <cell r="D115"/>
          <cell r="E115"/>
          <cell r="F115"/>
          <cell r="G115"/>
          <cell r="H115"/>
          <cell r="I115"/>
          <cell r="J115"/>
          <cell r="K115"/>
          <cell r="L115"/>
          <cell r="M115"/>
          <cell r="N115"/>
          <cell r="O115"/>
          <cell r="P115"/>
          <cell r="Q115"/>
          <cell r="R115"/>
          <cell r="S115"/>
          <cell r="T115">
            <v>57394</v>
          </cell>
          <cell r="U115">
            <v>56169</v>
          </cell>
          <cell r="V115">
            <v>62742</v>
          </cell>
          <cell r="W115">
            <v>60483</v>
          </cell>
          <cell r="X115">
            <v>70346</v>
          </cell>
          <cell r="Y115">
            <v>79418</v>
          </cell>
          <cell r="Z115">
            <v>87390</v>
          </cell>
          <cell r="AA115">
            <v>108801</v>
          </cell>
          <cell r="AB115">
            <v>93406</v>
          </cell>
          <cell r="AC115"/>
        </row>
        <row r="116">
          <cell r="A116"/>
          <cell r="B116" t="str">
            <v>Current Account Outflows (Euro Million)</v>
          </cell>
          <cell r="C116"/>
          <cell r="D116"/>
          <cell r="E116"/>
          <cell r="F116"/>
          <cell r="G116"/>
          <cell r="H116"/>
          <cell r="I116"/>
          <cell r="J116"/>
          <cell r="K116"/>
          <cell r="L116"/>
          <cell r="M116"/>
          <cell r="N116"/>
          <cell r="O116"/>
          <cell r="P116"/>
          <cell r="Q116"/>
          <cell r="R116"/>
          <cell r="S116"/>
          <cell r="T116">
            <v>91333</v>
          </cell>
          <cell r="U116">
            <v>84238</v>
          </cell>
          <cell r="V116">
            <v>93083</v>
          </cell>
          <cell r="W116">
            <v>121268</v>
          </cell>
          <cell r="X116">
            <v>120260</v>
          </cell>
          <cell r="Y116">
            <v>140481</v>
          </cell>
          <cell r="Z116">
            <v>156841</v>
          </cell>
          <cell r="AA116">
            <v>189428</v>
          </cell>
          <cell r="AB116">
            <v>182402</v>
          </cell>
          <cell r="AC116"/>
        </row>
        <row r="117">
          <cell r="A117"/>
          <cell r="B117" t="str">
            <v>Compensation of employees</v>
          </cell>
          <cell r="C117"/>
          <cell r="D117"/>
          <cell r="E117"/>
          <cell r="F117"/>
          <cell r="G117"/>
          <cell r="H117"/>
          <cell r="I117"/>
          <cell r="J117"/>
          <cell r="K117"/>
          <cell r="L117"/>
          <cell r="M117"/>
          <cell r="N117"/>
          <cell r="O117"/>
          <cell r="P117"/>
          <cell r="Q117"/>
          <cell r="R117"/>
          <cell r="S117"/>
          <cell r="T117"/>
          <cell r="U117"/>
          <cell r="V117"/>
          <cell r="W117"/>
          <cell r="X117"/>
          <cell r="Y117"/>
          <cell r="Z117"/>
          <cell r="AA117"/>
          <cell r="AB117"/>
        </row>
        <row r="118">
          <cell r="A118" t="str">
            <v>CompIn</v>
          </cell>
          <cell r="B118" t="str">
            <v>Current Account Inflows (Euro Million)</v>
          </cell>
          <cell r="C118"/>
          <cell r="D118"/>
          <cell r="E118"/>
          <cell r="F118"/>
          <cell r="G118"/>
          <cell r="H118"/>
          <cell r="I118"/>
          <cell r="J118"/>
          <cell r="K118"/>
          <cell r="L118"/>
          <cell r="M118"/>
          <cell r="N118"/>
          <cell r="O118"/>
          <cell r="P118"/>
          <cell r="Q118"/>
          <cell r="R118"/>
          <cell r="S118"/>
          <cell r="T118">
            <v>541</v>
          </cell>
          <cell r="U118">
            <v>544</v>
          </cell>
          <cell r="V118">
            <v>546</v>
          </cell>
          <cell r="W118">
            <v>544</v>
          </cell>
          <cell r="X118">
            <v>520</v>
          </cell>
          <cell r="Y118">
            <v>528</v>
          </cell>
          <cell r="Z118">
            <v>528</v>
          </cell>
          <cell r="AA118">
            <v>524</v>
          </cell>
          <cell r="AB118">
            <v>242</v>
          </cell>
          <cell r="AC118"/>
        </row>
        <row r="119">
          <cell r="A119" t="str">
            <v>CompOut</v>
          </cell>
          <cell r="B119" t="str">
            <v>Current Account Outflows (Euro Million)</v>
          </cell>
          <cell r="C119"/>
          <cell r="D119"/>
          <cell r="E119"/>
          <cell r="F119"/>
          <cell r="G119"/>
          <cell r="H119"/>
          <cell r="I119"/>
          <cell r="J119"/>
          <cell r="K119"/>
          <cell r="L119"/>
          <cell r="M119"/>
          <cell r="N119"/>
          <cell r="O119"/>
          <cell r="P119"/>
          <cell r="Q119"/>
          <cell r="R119"/>
          <cell r="S119"/>
          <cell r="T119">
            <v>743</v>
          </cell>
          <cell r="U119">
            <v>685</v>
          </cell>
          <cell r="V119">
            <v>703</v>
          </cell>
          <cell r="W119">
            <v>634</v>
          </cell>
          <cell r="X119">
            <v>627</v>
          </cell>
          <cell r="Y119">
            <v>643</v>
          </cell>
          <cell r="Z119">
            <v>614</v>
          </cell>
          <cell r="AA119">
            <v>674</v>
          </cell>
          <cell r="AB119">
            <v>536</v>
          </cell>
          <cell r="AC119"/>
        </row>
        <row r="120">
          <cell r="A120"/>
          <cell r="B120" t="str">
            <v>Investment income</v>
          </cell>
          <cell r="C120"/>
          <cell r="D120"/>
          <cell r="E120"/>
          <cell r="F120"/>
          <cell r="G120"/>
          <cell r="H120"/>
          <cell r="I120"/>
          <cell r="J120"/>
          <cell r="K120"/>
          <cell r="L120"/>
          <cell r="M120"/>
          <cell r="N120"/>
          <cell r="O120"/>
          <cell r="P120"/>
          <cell r="Q120"/>
          <cell r="R120"/>
          <cell r="S120"/>
          <cell r="T120"/>
          <cell r="U120"/>
          <cell r="V120"/>
          <cell r="W120"/>
          <cell r="X120"/>
          <cell r="Y120"/>
          <cell r="Z120"/>
          <cell r="AA120"/>
          <cell r="AB120"/>
        </row>
        <row r="121">
          <cell r="A121" t="str">
            <v>IIIn</v>
          </cell>
          <cell r="B121" t="str">
            <v>Current Account Inflows (Euro Million)</v>
          </cell>
          <cell r="C121"/>
          <cell r="D121"/>
          <cell r="E121"/>
          <cell r="F121"/>
          <cell r="G121"/>
          <cell r="H121"/>
          <cell r="I121"/>
          <cell r="J121"/>
          <cell r="K121"/>
          <cell r="L121"/>
          <cell r="M121"/>
          <cell r="N121"/>
          <cell r="O121"/>
          <cell r="P121"/>
          <cell r="Q121"/>
          <cell r="R121"/>
          <cell r="S121"/>
          <cell r="T121">
            <v>55220</v>
          </cell>
          <cell r="U121">
            <v>54173</v>
          </cell>
          <cell r="V121">
            <v>60878</v>
          </cell>
          <cell r="W121">
            <v>58369</v>
          </cell>
          <cell r="X121">
            <v>68346</v>
          </cell>
          <cell r="Y121">
            <v>77385</v>
          </cell>
          <cell r="Z121">
            <v>85297</v>
          </cell>
          <cell r="AA121">
            <v>106686</v>
          </cell>
          <cell r="AB121">
            <v>91653</v>
          </cell>
          <cell r="AC121"/>
        </row>
        <row r="122">
          <cell r="A122" t="str">
            <v>IIOut</v>
          </cell>
          <cell r="B122" t="str">
            <v>Current Account Outflows (Euro Million)</v>
          </cell>
          <cell r="C122"/>
          <cell r="D122"/>
          <cell r="E122"/>
          <cell r="F122"/>
          <cell r="G122"/>
          <cell r="H122"/>
          <cell r="I122"/>
          <cell r="J122"/>
          <cell r="K122"/>
          <cell r="L122"/>
          <cell r="M122"/>
          <cell r="N122"/>
          <cell r="O122"/>
          <cell r="P122"/>
          <cell r="Q122"/>
          <cell r="R122"/>
          <cell r="S122"/>
          <cell r="T122">
            <v>90363</v>
          </cell>
          <cell r="U122">
            <v>83320</v>
          </cell>
          <cell r="V122">
            <v>92129</v>
          </cell>
          <cell r="W122">
            <v>120323</v>
          </cell>
          <cell r="X122">
            <v>119322</v>
          </cell>
          <cell r="Y122">
            <v>139522</v>
          </cell>
          <cell r="Z122">
            <v>155874</v>
          </cell>
          <cell r="AA122">
            <v>188260</v>
          </cell>
          <cell r="AB122">
            <v>181380</v>
          </cell>
          <cell r="AC122"/>
        </row>
        <row r="123">
          <cell r="A123"/>
          <cell r="B123" t="str">
            <v>Direct investment income</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row>
        <row r="124">
          <cell r="A124" t="str">
            <v>DIIIn</v>
          </cell>
          <cell r="B124" t="str">
            <v>Current Account Inflows (Euro Million)</v>
          </cell>
          <cell r="C124"/>
          <cell r="D124"/>
          <cell r="E124"/>
          <cell r="F124"/>
          <cell r="G124"/>
          <cell r="H124"/>
          <cell r="I124"/>
          <cell r="J124"/>
          <cell r="K124"/>
          <cell r="L124"/>
          <cell r="M124"/>
          <cell r="N124"/>
          <cell r="O124"/>
          <cell r="P124"/>
          <cell r="Q124"/>
          <cell r="R124"/>
          <cell r="S124"/>
          <cell r="T124">
            <v>17791</v>
          </cell>
          <cell r="U124">
            <v>18766</v>
          </cell>
          <cell r="V124">
            <v>19849</v>
          </cell>
          <cell r="W124">
            <v>15606</v>
          </cell>
          <cell r="X124">
            <v>18383</v>
          </cell>
          <cell r="Y124">
            <v>20821</v>
          </cell>
          <cell r="Z124">
            <v>21454</v>
          </cell>
          <cell r="AA124">
            <v>20710</v>
          </cell>
          <cell r="AB124">
            <v>17036</v>
          </cell>
          <cell r="AC124"/>
        </row>
        <row r="125">
          <cell r="A125" t="str">
            <v>DIIOut</v>
          </cell>
          <cell r="B125" t="str">
            <v>Current Account Outflows (Euro Million)</v>
          </cell>
          <cell r="C125"/>
          <cell r="D125"/>
          <cell r="E125"/>
          <cell r="F125"/>
          <cell r="G125"/>
          <cell r="H125"/>
          <cell r="I125"/>
          <cell r="J125"/>
          <cell r="K125"/>
          <cell r="L125"/>
          <cell r="M125"/>
          <cell r="N125"/>
          <cell r="O125"/>
          <cell r="P125"/>
          <cell r="Q125"/>
          <cell r="R125"/>
          <cell r="S125"/>
          <cell r="T125">
            <v>46168</v>
          </cell>
          <cell r="U125">
            <v>43720</v>
          </cell>
          <cell r="V125">
            <v>45464</v>
          </cell>
          <cell r="W125">
            <v>69533</v>
          </cell>
          <cell r="X125">
            <v>61056</v>
          </cell>
          <cell r="Y125">
            <v>72631</v>
          </cell>
          <cell r="Z125">
            <v>79569</v>
          </cell>
          <cell r="AA125">
            <v>91785</v>
          </cell>
          <cell r="AB125">
            <v>97442</v>
          </cell>
          <cell r="AC125"/>
        </row>
        <row r="126">
          <cell r="A126"/>
          <cell r="B126" t="str">
            <v>Direct investment income: Income on equity</v>
          </cell>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row>
        <row r="127">
          <cell r="A127"/>
          <cell r="B127" t="str">
            <v>Current Account Inflows (Euro Million)</v>
          </cell>
          <cell r="C127"/>
          <cell r="D127"/>
          <cell r="E127"/>
          <cell r="F127"/>
          <cell r="G127"/>
          <cell r="H127"/>
          <cell r="I127"/>
          <cell r="J127"/>
          <cell r="K127"/>
          <cell r="L127"/>
          <cell r="M127"/>
          <cell r="N127"/>
          <cell r="O127"/>
          <cell r="P127"/>
          <cell r="Q127"/>
          <cell r="R127"/>
          <cell r="S127"/>
          <cell r="T127">
            <v>14092</v>
          </cell>
          <cell r="U127">
            <v>15542</v>
          </cell>
          <cell r="V127">
            <v>16647</v>
          </cell>
          <cell r="W127">
            <v>12015</v>
          </cell>
          <cell r="X127">
            <v>15193</v>
          </cell>
          <cell r="Y127">
            <v>18201</v>
          </cell>
          <cell r="Z127">
            <v>17057</v>
          </cell>
          <cell r="AA127">
            <v>17032</v>
          </cell>
          <cell r="AB127">
            <v>15431</v>
          </cell>
          <cell r="AC127"/>
        </row>
        <row r="128">
          <cell r="A128"/>
          <cell r="B128" t="str">
            <v>Current Account Outflows (Euro Million)</v>
          </cell>
          <cell r="C128"/>
          <cell r="D128"/>
          <cell r="E128"/>
          <cell r="F128"/>
          <cell r="G128"/>
          <cell r="H128"/>
          <cell r="I128"/>
          <cell r="J128"/>
          <cell r="K128"/>
          <cell r="L128"/>
          <cell r="M128"/>
          <cell r="N128"/>
          <cell r="O128"/>
          <cell r="P128"/>
          <cell r="Q128"/>
          <cell r="R128"/>
          <cell r="S128"/>
          <cell r="T128">
            <v>41621</v>
          </cell>
          <cell r="U128">
            <v>38461</v>
          </cell>
          <cell r="V128">
            <v>40296</v>
          </cell>
          <cell r="W128">
            <v>63689</v>
          </cell>
          <cell r="X128">
            <v>55285</v>
          </cell>
          <cell r="Y128">
            <v>66821</v>
          </cell>
          <cell r="Z128">
            <v>70664</v>
          </cell>
          <cell r="AA128">
            <v>82325</v>
          </cell>
          <cell r="AB128">
            <v>88139</v>
          </cell>
          <cell r="AC128"/>
        </row>
        <row r="129">
          <cell r="A129"/>
          <cell r="B129" t="str">
            <v>Direct investment income: Income on debt</v>
          </cell>
          <cell r="C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row>
        <row r="130">
          <cell r="A130" t="str">
            <v>IoDIn</v>
          </cell>
          <cell r="B130" t="str">
            <v>Current Account Inflows (Euro Million)</v>
          </cell>
          <cell r="C130"/>
          <cell r="D130"/>
          <cell r="E130"/>
          <cell r="F130"/>
          <cell r="G130"/>
          <cell r="H130"/>
          <cell r="I130"/>
          <cell r="J130"/>
          <cell r="K130"/>
          <cell r="L130"/>
          <cell r="M130"/>
          <cell r="N130"/>
          <cell r="O130"/>
          <cell r="P130"/>
          <cell r="Q130"/>
          <cell r="R130"/>
          <cell r="S130"/>
          <cell r="T130">
            <v>3697</v>
          </cell>
          <cell r="U130">
            <v>3226</v>
          </cell>
          <cell r="V130">
            <v>3203</v>
          </cell>
          <cell r="W130">
            <v>3590</v>
          </cell>
          <cell r="X130">
            <v>3190</v>
          </cell>
          <cell r="Y130">
            <v>2619</v>
          </cell>
          <cell r="Z130">
            <v>4396</v>
          </cell>
          <cell r="AA130">
            <v>3678</v>
          </cell>
          <cell r="AB130">
            <v>1605</v>
          </cell>
          <cell r="AC130"/>
        </row>
        <row r="131">
          <cell r="A131" t="str">
            <v>IoDOut</v>
          </cell>
          <cell r="B131" t="str">
            <v>Current Account Outflows (Euro Million)</v>
          </cell>
          <cell r="C131"/>
          <cell r="D131"/>
          <cell r="E131"/>
          <cell r="F131"/>
          <cell r="G131"/>
          <cell r="H131"/>
          <cell r="I131"/>
          <cell r="J131"/>
          <cell r="K131"/>
          <cell r="L131"/>
          <cell r="M131"/>
          <cell r="N131"/>
          <cell r="O131"/>
          <cell r="P131"/>
          <cell r="Q131"/>
          <cell r="R131"/>
          <cell r="S131"/>
          <cell r="T131">
            <v>4546</v>
          </cell>
          <cell r="U131">
            <v>5258</v>
          </cell>
          <cell r="V131">
            <v>5167</v>
          </cell>
          <cell r="W131">
            <v>5843</v>
          </cell>
          <cell r="X131">
            <v>5771</v>
          </cell>
          <cell r="Y131">
            <v>5809</v>
          </cell>
          <cell r="Z131">
            <v>8904</v>
          </cell>
          <cell r="AA131">
            <v>9460</v>
          </cell>
          <cell r="AB131">
            <v>9305</v>
          </cell>
          <cell r="AC131"/>
        </row>
        <row r="132">
          <cell r="A132"/>
          <cell r="B132" t="str">
            <v>Portfolio investment income</v>
          </cell>
          <cell r="C132"/>
          <cell r="D132"/>
          <cell r="E132"/>
          <cell r="F132"/>
          <cell r="G132"/>
          <cell r="H132"/>
          <cell r="I132"/>
          <cell r="J132"/>
          <cell r="K132"/>
          <cell r="L132"/>
          <cell r="M132"/>
          <cell r="N132"/>
          <cell r="O132"/>
          <cell r="P132"/>
          <cell r="Q132"/>
          <cell r="R132"/>
          <cell r="S132"/>
          <cell r="T132"/>
          <cell r="U132"/>
          <cell r="V132"/>
          <cell r="W132"/>
          <cell r="X132"/>
          <cell r="Y132"/>
          <cell r="Z132"/>
          <cell r="AA132"/>
          <cell r="AB132"/>
        </row>
        <row r="133">
          <cell r="A133" t="str">
            <v>PIIIn</v>
          </cell>
          <cell r="B133" t="str">
            <v>Current Account Inflows (Euro Million)</v>
          </cell>
          <cell r="C133"/>
          <cell r="D133"/>
          <cell r="E133"/>
          <cell r="F133"/>
          <cell r="G133"/>
          <cell r="H133"/>
          <cell r="I133"/>
          <cell r="J133"/>
          <cell r="K133"/>
          <cell r="L133"/>
          <cell r="M133"/>
          <cell r="N133"/>
          <cell r="O133"/>
          <cell r="P133"/>
          <cell r="Q133"/>
          <cell r="R133"/>
          <cell r="S133"/>
          <cell r="T133">
            <v>24935</v>
          </cell>
          <cell r="U133">
            <v>25620</v>
          </cell>
          <cell r="V133">
            <v>32912</v>
          </cell>
          <cell r="W133">
            <v>35801</v>
          </cell>
          <cell r="X133">
            <v>40784</v>
          </cell>
          <cell r="Y133">
            <v>46263</v>
          </cell>
          <cell r="Z133">
            <v>51689</v>
          </cell>
          <cell r="AA133">
            <v>65041</v>
          </cell>
          <cell r="AB133">
            <v>57941</v>
          </cell>
          <cell r="AC133"/>
        </row>
        <row r="134">
          <cell r="A134" t="str">
            <v>PIIOut</v>
          </cell>
          <cell r="B134" t="str">
            <v>Current Account Outflows (Euro Million)</v>
          </cell>
          <cell r="C134"/>
          <cell r="D134"/>
          <cell r="E134"/>
          <cell r="F134"/>
          <cell r="G134"/>
          <cell r="H134"/>
          <cell r="I134"/>
          <cell r="J134"/>
          <cell r="K134"/>
          <cell r="L134"/>
          <cell r="M134"/>
          <cell r="N134"/>
          <cell r="O134"/>
          <cell r="P134"/>
          <cell r="Q134"/>
          <cell r="R134"/>
          <cell r="S134"/>
          <cell r="T134">
            <v>31805</v>
          </cell>
          <cell r="U134">
            <v>30252</v>
          </cell>
          <cell r="V134">
            <v>37482</v>
          </cell>
          <cell r="W134">
            <v>41978</v>
          </cell>
          <cell r="X134">
            <v>48036</v>
          </cell>
          <cell r="Y134">
            <v>56704</v>
          </cell>
          <cell r="Z134">
            <v>64483</v>
          </cell>
          <cell r="AA134">
            <v>80694</v>
          </cell>
          <cell r="AB134">
            <v>70603</v>
          </cell>
          <cell r="AC134"/>
        </row>
        <row r="135">
          <cell r="A135"/>
          <cell r="B135" t="str">
            <v>Portfolio investment income: Income on equity</v>
          </cell>
          <cell r="C135"/>
          <cell r="D135"/>
          <cell r="E135"/>
          <cell r="F135"/>
          <cell r="G135"/>
          <cell r="H135"/>
          <cell r="I135"/>
          <cell r="J135"/>
          <cell r="K135"/>
          <cell r="L135"/>
          <cell r="M135"/>
          <cell r="N135"/>
          <cell r="O135"/>
          <cell r="P135"/>
          <cell r="Q135"/>
          <cell r="R135"/>
          <cell r="S135"/>
          <cell r="T135"/>
          <cell r="U135"/>
          <cell r="V135"/>
          <cell r="W135"/>
          <cell r="X135"/>
          <cell r="Y135"/>
          <cell r="Z135"/>
          <cell r="AA135"/>
          <cell r="AB135"/>
        </row>
        <row r="136">
          <cell r="A136"/>
          <cell r="B136" t="str">
            <v>Current Account Inflows (Euro Million)</v>
          </cell>
          <cell r="C136"/>
          <cell r="D136"/>
          <cell r="E136"/>
          <cell r="F136"/>
          <cell r="G136"/>
          <cell r="H136"/>
          <cell r="I136"/>
          <cell r="J136"/>
          <cell r="K136"/>
          <cell r="L136"/>
          <cell r="M136"/>
          <cell r="N136"/>
          <cell r="O136"/>
          <cell r="P136"/>
          <cell r="Q136"/>
          <cell r="R136"/>
          <cell r="S136"/>
          <cell r="T136">
            <v>6364</v>
          </cell>
          <cell r="U136">
            <v>6970</v>
          </cell>
          <cell r="V136">
            <v>8998</v>
          </cell>
          <cell r="W136">
            <v>10324</v>
          </cell>
          <cell r="X136">
            <v>12834</v>
          </cell>
          <cell r="Y136">
            <v>14867</v>
          </cell>
          <cell r="Z136">
            <v>16737</v>
          </cell>
          <cell r="AA136">
            <v>21116</v>
          </cell>
          <cell r="AB136">
            <v>17610</v>
          </cell>
          <cell r="AC136"/>
        </row>
        <row r="137">
          <cell r="A137"/>
          <cell r="B137" t="str">
            <v>Current Account Outflows (Euro Million)</v>
          </cell>
          <cell r="C137"/>
          <cell r="D137"/>
          <cell r="E137"/>
          <cell r="F137"/>
          <cell r="G137"/>
          <cell r="H137"/>
          <cell r="I137"/>
          <cell r="J137"/>
          <cell r="K137"/>
          <cell r="L137"/>
          <cell r="M137"/>
          <cell r="N137"/>
          <cell r="O137"/>
          <cell r="P137"/>
          <cell r="Q137"/>
          <cell r="R137"/>
          <cell r="S137"/>
          <cell r="T137">
            <v>18745</v>
          </cell>
          <cell r="U137">
            <v>20215</v>
          </cell>
          <cell r="V137">
            <v>28802</v>
          </cell>
          <cell r="W137">
            <v>35647</v>
          </cell>
          <cell r="X137">
            <v>40541</v>
          </cell>
          <cell r="Y137">
            <v>47981</v>
          </cell>
          <cell r="Z137">
            <v>55946</v>
          </cell>
          <cell r="AA137">
            <v>63532</v>
          </cell>
          <cell r="AB137">
            <v>54134</v>
          </cell>
          <cell r="AC137"/>
        </row>
        <row r="138">
          <cell r="A138"/>
          <cell r="B138" t="str">
            <v>Portfolio investment income: Income on debt</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row>
        <row r="139">
          <cell r="A139"/>
          <cell r="B139" t="str">
            <v>Current Account Inflows (Euro Million)</v>
          </cell>
          <cell r="C139"/>
          <cell r="D139"/>
          <cell r="E139"/>
          <cell r="F139"/>
          <cell r="G139"/>
          <cell r="H139"/>
          <cell r="I139"/>
          <cell r="J139"/>
          <cell r="K139"/>
          <cell r="L139"/>
          <cell r="M139"/>
          <cell r="N139"/>
          <cell r="O139"/>
          <cell r="P139"/>
          <cell r="Q139"/>
          <cell r="R139"/>
          <cell r="S139"/>
          <cell r="T139">
            <v>18570</v>
          </cell>
          <cell r="U139">
            <v>18649</v>
          </cell>
          <cell r="V139">
            <v>23914</v>
          </cell>
          <cell r="W139">
            <v>25477</v>
          </cell>
          <cell r="X139">
            <v>27948</v>
          </cell>
          <cell r="Y139">
            <v>31396</v>
          </cell>
          <cell r="Z139">
            <v>34952</v>
          </cell>
          <cell r="AA139">
            <v>43926</v>
          </cell>
          <cell r="AB139">
            <v>40330</v>
          </cell>
          <cell r="AC139"/>
        </row>
        <row r="140">
          <cell r="A140"/>
          <cell r="B140" t="str">
            <v>Current Account Outflows (Euro Million)</v>
          </cell>
          <cell r="C140"/>
          <cell r="D140"/>
          <cell r="E140"/>
          <cell r="F140"/>
          <cell r="G140"/>
          <cell r="H140"/>
          <cell r="I140"/>
          <cell r="J140"/>
          <cell r="K140"/>
          <cell r="L140"/>
          <cell r="M140"/>
          <cell r="N140"/>
          <cell r="O140"/>
          <cell r="P140"/>
          <cell r="Q140"/>
          <cell r="R140"/>
          <cell r="S140"/>
          <cell r="T140">
            <v>13061</v>
          </cell>
          <cell r="U140">
            <v>10037</v>
          </cell>
          <cell r="V140">
            <v>8679</v>
          </cell>
          <cell r="W140">
            <v>6332</v>
          </cell>
          <cell r="X140">
            <v>7494</v>
          </cell>
          <cell r="Y140">
            <v>8723</v>
          </cell>
          <cell r="Z140">
            <v>8538</v>
          </cell>
          <cell r="AA140">
            <v>17162</v>
          </cell>
          <cell r="AB140">
            <v>16470</v>
          </cell>
          <cell r="AC140"/>
        </row>
        <row r="141">
          <cell r="A141"/>
          <cell r="B141" t="str">
            <v>Other investment income</v>
          </cell>
          <cell r="C141"/>
          <cell r="D141"/>
          <cell r="E141"/>
          <cell r="F141"/>
          <cell r="G141"/>
          <cell r="H141"/>
          <cell r="I141"/>
          <cell r="J141"/>
          <cell r="K141"/>
          <cell r="L141"/>
          <cell r="M141"/>
          <cell r="N141"/>
          <cell r="O141"/>
          <cell r="P141"/>
          <cell r="Q141"/>
          <cell r="R141"/>
          <cell r="S141"/>
          <cell r="T141"/>
          <cell r="U141"/>
          <cell r="V141"/>
          <cell r="W141"/>
          <cell r="X141"/>
          <cell r="Y141"/>
          <cell r="Z141"/>
          <cell r="AA141"/>
          <cell r="AB141"/>
        </row>
        <row r="142">
          <cell r="A142" t="str">
            <v>OIIIn</v>
          </cell>
          <cell r="B142" t="str">
            <v>Current Account Inflows (Euro Million)</v>
          </cell>
          <cell r="C142"/>
          <cell r="D142"/>
          <cell r="E142"/>
          <cell r="F142"/>
          <cell r="G142"/>
          <cell r="H142"/>
          <cell r="I142"/>
          <cell r="J142"/>
          <cell r="K142"/>
          <cell r="L142"/>
          <cell r="M142"/>
          <cell r="N142"/>
          <cell r="O142"/>
          <cell r="P142"/>
          <cell r="Q142"/>
          <cell r="R142"/>
          <cell r="S142"/>
          <cell r="T142">
            <v>12494</v>
          </cell>
          <cell r="U142">
            <v>9787</v>
          </cell>
          <cell r="V142">
            <v>8117</v>
          </cell>
          <cell r="W142">
            <v>6962</v>
          </cell>
          <cell r="X142">
            <v>9177</v>
          </cell>
          <cell r="Y142">
            <v>10301</v>
          </cell>
          <cell r="Z142">
            <v>12154</v>
          </cell>
          <cell r="AA142">
            <v>20935</v>
          </cell>
          <cell r="AB142">
            <v>16676</v>
          </cell>
          <cell r="AC142"/>
        </row>
        <row r="143">
          <cell r="A143" t="str">
            <v>OIIOut</v>
          </cell>
          <cell r="B143" t="str">
            <v>Current Account Outflows (Euro Million)</v>
          </cell>
          <cell r="C143"/>
          <cell r="D143"/>
          <cell r="E143"/>
          <cell r="F143"/>
          <cell r="G143"/>
          <cell r="H143"/>
          <cell r="I143"/>
          <cell r="J143"/>
          <cell r="K143"/>
          <cell r="L143"/>
          <cell r="M143"/>
          <cell r="N143"/>
          <cell r="O143"/>
          <cell r="P143"/>
          <cell r="Q143"/>
          <cell r="R143"/>
          <cell r="S143"/>
          <cell r="T143">
            <v>12390</v>
          </cell>
          <cell r="U143">
            <v>9348</v>
          </cell>
          <cell r="V143">
            <v>9183</v>
          </cell>
          <cell r="W143">
            <v>8810</v>
          </cell>
          <cell r="X143">
            <v>10231</v>
          </cell>
          <cell r="Y143">
            <v>10188</v>
          </cell>
          <cell r="Z143">
            <v>11821</v>
          </cell>
          <cell r="AA143">
            <v>15782</v>
          </cell>
          <cell r="AB143">
            <v>13334</v>
          </cell>
          <cell r="AC143"/>
        </row>
        <row r="144">
          <cell r="A144"/>
          <cell r="B144" t="str">
            <v>Other primary income</v>
          </cell>
          <cell r="C144"/>
          <cell r="D144"/>
          <cell r="E144"/>
          <cell r="F144"/>
          <cell r="G144"/>
          <cell r="H144"/>
          <cell r="I144"/>
          <cell r="J144"/>
          <cell r="K144"/>
          <cell r="L144"/>
          <cell r="M144"/>
          <cell r="N144"/>
          <cell r="O144"/>
          <cell r="P144"/>
          <cell r="Q144"/>
          <cell r="R144"/>
          <cell r="S144"/>
          <cell r="T144"/>
          <cell r="U144"/>
          <cell r="V144"/>
          <cell r="W144"/>
          <cell r="X144"/>
          <cell r="Y144"/>
          <cell r="Z144"/>
          <cell r="AA144"/>
          <cell r="AB144"/>
        </row>
        <row r="145">
          <cell r="A145" t="str">
            <v>OPIIn</v>
          </cell>
          <cell r="B145" t="str">
            <v>Current Account Inflows (Euro Million)</v>
          </cell>
          <cell r="C145"/>
          <cell r="D145"/>
          <cell r="E145"/>
          <cell r="F145"/>
          <cell r="G145"/>
          <cell r="H145"/>
          <cell r="I145"/>
          <cell r="J145"/>
          <cell r="K145"/>
          <cell r="L145"/>
          <cell r="M145"/>
          <cell r="N145"/>
          <cell r="O145"/>
          <cell r="P145"/>
          <cell r="Q145"/>
          <cell r="R145"/>
          <cell r="S145"/>
          <cell r="T145">
            <v>1633</v>
          </cell>
          <cell r="U145">
            <v>1451</v>
          </cell>
          <cell r="V145">
            <v>1318</v>
          </cell>
          <cell r="W145">
            <v>1571</v>
          </cell>
          <cell r="X145">
            <v>1480</v>
          </cell>
          <cell r="Y145">
            <v>1504</v>
          </cell>
          <cell r="Z145">
            <v>1566</v>
          </cell>
          <cell r="AA145">
            <v>1588</v>
          </cell>
          <cell r="AB145">
            <v>1511</v>
          </cell>
          <cell r="AC145"/>
        </row>
        <row r="146">
          <cell r="A146" t="str">
            <v>OPIOut</v>
          </cell>
          <cell r="B146" t="str">
            <v>Current Account Outflows (Euro Million)</v>
          </cell>
          <cell r="C146"/>
          <cell r="D146"/>
          <cell r="E146"/>
          <cell r="F146"/>
          <cell r="G146"/>
          <cell r="H146"/>
          <cell r="I146"/>
          <cell r="J146"/>
          <cell r="K146"/>
          <cell r="L146"/>
          <cell r="M146"/>
          <cell r="N146"/>
          <cell r="O146"/>
          <cell r="P146"/>
          <cell r="Q146"/>
          <cell r="R146"/>
          <cell r="S146"/>
          <cell r="T146">
            <v>227</v>
          </cell>
          <cell r="U146">
            <v>234</v>
          </cell>
          <cell r="V146">
            <v>253</v>
          </cell>
          <cell r="W146">
            <v>312</v>
          </cell>
          <cell r="X146">
            <v>310</v>
          </cell>
          <cell r="Y146">
            <v>317</v>
          </cell>
          <cell r="Z146">
            <v>353</v>
          </cell>
          <cell r="AA146">
            <v>493</v>
          </cell>
          <cell r="AB146">
            <v>485</v>
          </cell>
          <cell r="AC146"/>
        </row>
        <row r="147">
          <cell r="A147"/>
          <cell r="B147" t="str">
            <v>Dividends and distributed branch profits</v>
          </cell>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row>
        <row r="148">
          <cell r="A148" t="str">
            <v>DPIn</v>
          </cell>
          <cell r="B148" t="str">
            <v>Current Account Inflows (Euro Million)</v>
          </cell>
          <cell r="C148"/>
          <cell r="D148"/>
          <cell r="E148"/>
          <cell r="F148"/>
          <cell r="G148"/>
          <cell r="H148"/>
          <cell r="I148"/>
          <cell r="J148"/>
          <cell r="K148"/>
          <cell r="L148"/>
          <cell r="M148"/>
          <cell r="N148"/>
          <cell r="O148"/>
          <cell r="P148"/>
          <cell r="Q148"/>
          <cell r="R148"/>
          <cell r="S148"/>
          <cell r="T148">
            <v>3178</v>
          </cell>
          <cell r="U148">
            <v>3956</v>
          </cell>
          <cell r="V148">
            <v>2447</v>
          </cell>
          <cell r="W148">
            <v>1453</v>
          </cell>
          <cell r="X148">
            <v>3420</v>
          </cell>
          <cell r="Y148">
            <v>777</v>
          </cell>
          <cell r="Z148">
            <v>2174</v>
          </cell>
          <cell r="AA148">
            <v>1289</v>
          </cell>
          <cell r="AB148">
            <v>832</v>
          </cell>
          <cell r="AC148"/>
        </row>
        <row r="149">
          <cell r="A149" t="str">
            <v>DPOut</v>
          </cell>
          <cell r="B149" t="str">
            <v>Current Account Outflows (Euro Million)</v>
          </cell>
          <cell r="C149"/>
          <cell r="D149"/>
          <cell r="E149"/>
          <cell r="F149"/>
          <cell r="G149"/>
          <cell r="H149"/>
          <cell r="I149"/>
          <cell r="J149"/>
          <cell r="K149"/>
          <cell r="L149"/>
          <cell r="M149"/>
          <cell r="N149"/>
          <cell r="O149"/>
          <cell r="P149"/>
          <cell r="Q149"/>
          <cell r="R149"/>
          <cell r="S149"/>
          <cell r="T149">
            <v>17882</v>
          </cell>
          <cell r="U149">
            <v>17428</v>
          </cell>
          <cell r="V149">
            <v>13949</v>
          </cell>
          <cell r="W149">
            <v>15491</v>
          </cell>
          <cell r="X149">
            <v>18603</v>
          </cell>
          <cell r="Y149">
            <v>12456</v>
          </cell>
          <cell r="Z149">
            <v>18962</v>
          </cell>
          <cell r="AA149">
            <v>19481</v>
          </cell>
          <cell r="AB149">
            <v>18751</v>
          </cell>
          <cell r="AC149"/>
        </row>
        <row r="150">
          <cell r="A150"/>
          <cell r="B150" t="str">
            <v>Reinvested earnings</v>
          </cell>
          <cell r="C150"/>
          <cell r="D150"/>
          <cell r="E150"/>
          <cell r="F150"/>
          <cell r="G150"/>
          <cell r="H150"/>
          <cell r="I150"/>
          <cell r="J150"/>
          <cell r="K150"/>
          <cell r="L150"/>
          <cell r="M150"/>
          <cell r="N150"/>
          <cell r="O150"/>
          <cell r="P150"/>
          <cell r="Q150"/>
          <cell r="R150"/>
          <cell r="S150"/>
          <cell r="T150"/>
          <cell r="U150"/>
          <cell r="V150"/>
          <cell r="W150"/>
          <cell r="X150"/>
          <cell r="Y150"/>
          <cell r="Z150"/>
          <cell r="AA150"/>
          <cell r="AB150"/>
        </row>
        <row r="151">
          <cell r="A151" t="str">
            <v>REIn</v>
          </cell>
          <cell r="B151" t="str">
            <v>Current Account Inflows (Euro Million)</v>
          </cell>
          <cell r="C151"/>
          <cell r="D151"/>
          <cell r="E151"/>
          <cell r="F151"/>
          <cell r="G151"/>
          <cell r="H151"/>
          <cell r="I151"/>
          <cell r="J151"/>
          <cell r="K151"/>
          <cell r="L151"/>
          <cell r="M151"/>
          <cell r="N151"/>
          <cell r="O151"/>
          <cell r="P151"/>
          <cell r="Q151"/>
          <cell r="R151"/>
          <cell r="S151"/>
          <cell r="T151">
            <v>10915</v>
          </cell>
          <cell r="U151">
            <v>11583</v>
          </cell>
          <cell r="V151">
            <v>14199</v>
          </cell>
          <cell r="W151">
            <v>10562</v>
          </cell>
          <cell r="X151">
            <v>11774</v>
          </cell>
          <cell r="Y151">
            <v>17425</v>
          </cell>
          <cell r="Z151">
            <v>13259</v>
          </cell>
          <cell r="AA151">
            <v>15742</v>
          </cell>
          <cell r="AB151">
            <v>14600</v>
          </cell>
          <cell r="AC151"/>
        </row>
        <row r="152">
          <cell r="A152" t="str">
            <v>REOut</v>
          </cell>
          <cell r="B152" t="str">
            <v>Current Account Outflows (Euro Million)</v>
          </cell>
          <cell r="C152"/>
          <cell r="D152"/>
          <cell r="E152"/>
          <cell r="F152"/>
          <cell r="G152"/>
          <cell r="H152"/>
          <cell r="I152"/>
          <cell r="J152"/>
          <cell r="K152"/>
          <cell r="L152"/>
          <cell r="M152"/>
          <cell r="N152"/>
          <cell r="O152"/>
          <cell r="P152"/>
          <cell r="Q152"/>
          <cell r="R152"/>
          <cell r="S152"/>
          <cell r="T152">
            <v>23738</v>
          </cell>
          <cell r="U152">
            <v>21032</v>
          </cell>
          <cell r="V152">
            <v>26347</v>
          </cell>
          <cell r="W152">
            <v>48199</v>
          </cell>
          <cell r="X152">
            <v>36682</v>
          </cell>
          <cell r="Y152">
            <v>54364</v>
          </cell>
          <cell r="Z152">
            <v>51703</v>
          </cell>
          <cell r="AA152">
            <v>62845</v>
          </cell>
          <cell r="AB152">
            <v>69387</v>
          </cell>
          <cell r="AC152"/>
        </row>
        <row r="153">
          <cell r="A153"/>
          <cell r="B153" t="str">
            <v>Secondary Income</v>
          </cell>
          <cell r="C153"/>
          <cell r="D153"/>
          <cell r="E153"/>
          <cell r="F153"/>
          <cell r="G153"/>
          <cell r="H153"/>
          <cell r="I153"/>
          <cell r="J153"/>
          <cell r="K153"/>
          <cell r="L153"/>
          <cell r="M153"/>
          <cell r="N153"/>
          <cell r="O153"/>
          <cell r="P153"/>
          <cell r="Q153"/>
          <cell r="R153"/>
          <cell r="S153"/>
          <cell r="T153"/>
          <cell r="U153"/>
          <cell r="V153"/>
          <cell r="W153"/>
          <cell r="X153"/>
          <cell r="Y153"/>
          <cell r="Z153"/>
          <cell r="AA153"/>
          <cell r="AB153"/>
        </row>
        <row r="154">
          <cell r="A154" t="str">
            <v>SIIn</v>
          </cell>
          <cell r="B154" t="str">
            <v>Current Account Inflows (Euro Million)</v>
          </cell>
          <cell r="C154"/>
          <cell r="D154"/>
          <cell r="E154"/>
          <cell r="F154"/>
          <cell r="G154"/>
          <cell r="H154"/>
          <cell r="I154"/>
          <cell r="J154"/>
          <cell r="K154"/>
          <cell r="L154"/>
          <cell r="M154"/>
          <cell r="N154"/>
          <cell r="O154"/>
          <cell r="P154"/>
          <cell r="Q154"/>
          <cell r="R154"/>
          <cell r="S154"/>
          <cell r="T154">
            <v>3918</v>
          </cell>
          <cell r="U154">
            <v>3200</v>
          </cell>
          <cell r="V154">
            <v>2923</v>
          </cell>
          <cell r="W154">
            <v>3989</v>
          </cell>
          <cell r="X154">
            <v>4504</v>
          </cell>
          <cell r="Y154">
            <v>5366</v>
          </cell>
          <cell r="Z154">
            <v>5158</v>
          </cell>
          <cell r="AA154">
            <v>5003</v>
          </cell>
          <cell r="AB154">
            <v>5683</v>
          </cell>
          <cell r="AC154"/>
        </row>
        <row r="155">
          <cell r="A155" t="str">
            <v>SEOut</v>
          </cell>
          <cell r="B155" t="str">
            <v>Current Account Outflows (Euro Million)</v>
          </cell>
          <cell r="C155"/>
          <cell r="D155"/>
          <cell r="E155"/>
          <cell r="F155"/>
          <cell r="G155"/>
          <cell r="H155"/>
          <cell r="I155"/>
          <cell r="J155"/>
          <cell r="K155"/>
          <cell r="L155"/>
          <cell r="M155"/>
          <cell r="N155"/>
          <cell r="O155"/>
          <cell r="P155"/>
          <cell r="Q155"/>
          <cell r="R155"/>
          <cell r="S155"/>
          <cell r="T155">
            <v>6527</v>
          </cell>
          <cell r="U155">
            <v>6131</v>
          </cell>
          <cell r="V155">
            <v>5674</v>
          </cell>
          <cell r="W155">
            <v>7327</v>
          </cell>
          <cell r="X155">
            <v>8317</v>
          </cell>
          <cell r="Y155">
            <v>8472</v>
          </cell>
          <cell r="Z155">
            <v>8878</v>
          </cell>
          <cell r="AA155">
            <v>8573</v>
          </cell>
          <cell r="AB155">
            <v>9590</v>
          </cell>
          <cell r="AC155"/>
        </row>
        <row r="156">
          <cell r="A156"/>
          <cell r="B156" t="str">
            <v>Memorandum Item: Government income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row>
        <row r="157">
          <cell r="A157"/>
          <cell r="B157" t="str">
            <v>Current Account Inflows (Euro Million)</v>
          </cell>
          <cell r="C157"/>
          <cell r="D157"/>
          <cell r="E157"/>
          <cell r="F157"/>
          <cell r="G157"/>
          <cell r="H157"/>
          <cell r="I157"/>
          <cell r="J157"/>
          <cell r="K157"/>
          <cell r="L157"/>
          <cell r="M157"/>
          <cell r="N157"/>
          <cell r="O157"/>
          <cell r="P157"/>
          <cell r="Q157"/>
          <cell r="R157"/>
          <cell r="S157"/>
          <cell r="T157">
            <v>278</v>
          </cell>
          <cell r="U157">
            <v>325</v>
          </cell>
          <cell r="V157">
            <v>128</v>
          </cell>
          <cell r="W157">
            <v>129</v>
          </cell>
          <cell r="X157">
            <v>74</v>
          </cell>
          <cell r="Y157">
            <v>93</v>
          </cell>
          <cell r="Z157">
            <v>102</v>
          </cell>
          <cell r="AA157">
            <v>101</v>
          </cell>
          <cell r="AB157">
            <v>61</v>
          </cell>
          <cell r="AC157"/>
        </row>
        <row r="158">
          <cell r="A158"/>
          <cell r="B158" t="str">
            <v>Current Account Outflows (Euro Million)</v>
          </cell>
          <cell r="C158"/>
          <cell r="D158"/>
          <cell r="E158"/>
          <cell r="F158"/>
          <cell r="G158"/>
          <cell r="H158"/>
          <cell r="I158"/>
          <cell r="J158"/>
          <cell r="K158"/>
          <cell r="L158"/>
          <cell r="M158"/>
          <cell r="N158"/>
          <cell r="O158"/>
          <cell r="P158"/>
          <cell r="Q158"/>
          <cell r="R158"/>
          <cell r="S158"/>
          <cell r="T158">
            <v>4693</v>
          </cell>
          <cell r="U158">
            <v>4690</v>
          </cell>
          <cell r="V158">
            <v>4692</v>
          </cell>
          <cell r="W158">
            <v>4397</v>
          </cell>
          <cell r="X158">
            <v>3909</v>
          </cell>
          <cell r="Y158">
            <v>3666</v>
          </cell>
          <cell r="Z158">
            <v>3711</v>
          </cell>
          <cell r="AA158">
            <v>3358</v>
          </cell>
          <cell r="AB158">
            <v>2293</v>
          </cell>
          <cell r="AC158"/>
        </row>
        <row r="159">
          <cell r="A159"/>
          <cell r="B159"/>
          <cell r="C159"/>
          <cell r="D159"/>
          <cell r="E159"/>
          <cell r="F159"/>
          <cell r="G159"/>
          <cell r="H159"/>
          <cell r="I159"/>
          <cell r="J159"/>
          <cell r="K159"/>
          <cell r="L159"/>
          <cell r="M159"/>
          <cell r="N159"/>
          <cell r="O159"/>
          <cell r="P159"/>
          <cell r="Q159"/>
          <cell r="R159"/>
          <cell r="S159"/>
          <cell r="T159"/>
          <cell r="U159"/>
          <cell r="V159"/>
          <cell r="W159"/>
          <cell r="X159"/>
          <cell r="Y159"/>
          <cell r="Z159"/>
          <cell r="AA159"/>
          <cell r="AB159"/>
          <cell r="AC159"/>
        </row>
        <row r="160">
          <cell r="A160" t="str">
            <v>CAN</v>
          </cell>
          <cell r="B160" t="str">
            <v>CACC</v>
          </cell>
          <cell r="C160">
            <v>1359</v>
          </cell>
          <cell r="D160">
            <v>1606</v>
          </cell>
          <cell r="E160">
            <v>1629</v>
          </cell>
          <cell r="F160">
            <v>630</v>
          </cell>
          <cell r="G160">
            <v>225</v>
          </cell>
          <cell r="H160">
            <v>-379</v>
          </cell>
          <cell r="I160">
            <v>-757</v>
          </cell>
          <cell r="J160">
            <v>-1327</v>
          </cell>
          <cell r="K160">
            <v>714</v>
          </cell>
          <cell r="L160">
            <v>-154</v>
          </cell>
          <cell r="M160">
            <v>-6026</v>
          </cell>
          <cell r="N160">
            <v>-9905</v>
          </cell>
          <cell r="O160">
            <v>-12826</v>
          </cell>
          <cell r="P160">
            <v>-11715</v>
          </cell>
          <cell r="Q160">
            <v>-7904</v>
          </cell>
          <cell r="R160">
            <v>-2011</v>
          </cell>
          <cell r="S160">
            <v>-2811</v>
          </cell>
          <cell r="T160">
            <v>-5934</v>
          </cell>
          <cell r="U160">
            <v>2788</v>
          </cell>
          <cell r="V160">
            <v>2094</v>
          </cell>
          <cell r="W160">
            <v>11556</v>
          </cell>
          <cell r="X160">
            <v>-11372</v>
          </cell>
          <cell r="Y160">
            <v>1458</v>
          </cell>
          <cell r="Z160">
            <v>19616</v>
          </cell>
          <cell r="AA160">
            <v>-40404</v>
          </cell>
          <cell r="AB160">
            <v>16916</v>
          </cell>
          <cell r="AC160"/>
        </row>
        <row r="161">
          <cell r="A161" t="str">
            <v>R-PLCs</v>
          </cell>
          <cell r="B161" t="str">
            <v>R-PLCs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-292</v>
          </cell>
          <cell r="Q161">
            <v>-1594</v>
          </cell>
          <cell r="R161">
            <v>-5260</v>
          </cell>
          <cell r="S161">
            <v>-5548</v>
          </cell>
          <cell r="T161">
            <v>-7097.33673</v>
          </cell>
          <cell r="U161">
            <v>-6473.7594799999997</v>
          </cell>
          <cell r="V161">
            <v>-6851.0849760000001</v>
          </cell>
          <cell r="W161">
            <v>-4662.5662460000003</v>
          </cell>
          <cell r="X161">
            <v>-5780.0658800000001</v>
          </cell>
          <cell r="Y161">
            <v>-4456.8025680000001</v>
          </cell>
          <cell r="Z161">
            <v>-5001.0097649999998</v>
          </cell>
          <cell r="AA161">
            <v>-4228.7782139999999</v>
          </cell>
          <cell r="AB161">
            <v>-4228.7782139999999</v>
          </cell>
          <cell r="AC161"/>
        </row>
        <row r="162">
          <cell r="A162" t="str">
            <v>IP_dep</v>
          </cell>
          <cell r="B162" t="str">
            <v>IP_dep</v>
          </cell>
          <cell r="C162">
            <v>-15.500000010000001</v>
          </cell>
          <cell r="D162">
            <v>-47.319050251457</v>
          </cell>
          <cell r="E162">
            <v>-84.932598889728993</v>
          </cell>
          <cell r="F162">
            <v>-135.57871009516001</v>
          </cell>
          <cell r="G162">
            <v>-214.77171679656001</v>
          </cell>
          <cell r="H162">
            <v>-309.58940413060998</v>
          </cell>
          <cell r="I162">
            <v>-531.65052975551998</v>
          </cell>
          <cell r="J162">
            <v>-907.91044264665004</v>
          </cell>
          <cell r="K162">
            <v>-1301.1450923164</v>
          </cell>
          <cell r="L162">
            <v>-1685.5863473598999</v>
          </cell>
          <cell r="M162">
            <v>-2170.8960483267001</v>
          </cell>
          <cell r="N162">
            <v>-2619.3938271571001</v>
          </cell>
          <cell r="O162">
            <v>-3121.5056909956002</v>
          </cell>
          <cell r="P162">
            <v>-3562.2245055991002</v>
          </cell>
          <cell r="Q162">
            <v>-3835.0524689925001</v>
          </cell>
          <cell r="R162">
            <v>-4156.7779978844001</v>
          </cell>
          <cell r="S162">
            <v>-4181.0194007445998</v>
          </cell>
          <cell r="T162">
            <v>-4819.5275242670004</v>
          </cell>
          <cell r="U162">
            <v>-5094.3199905341999</v>
          </cell>
          <cell r="V162">
            <v>-5092.6223287214998</v>
          </cell>
          <cell r="W162">
            <v>-30128.495781488</v>
          </cell>
          <cell r="X162">
            <v>-35340.906146180998</v>
          </cell>
          <cell r="Y162">
            <v>-42531.575419289002</v>
          </cell>
          <cell r="Z162">
            <v>-46444.172234217003</v>
          </cell>
          <cell r="AA162">
            <v>-49672.196325575998</v>
          </cell>
          <cell r="AB162">
            <v>-52900.220416934993</v>
          </cell>
          <cell r="AC162"/>
        </row>
        <row r="163">
          <cell r="A163" t="str">
            <v>Air_dep</v>
          </cell>
          <cell r="B163" t="str">
            <v>Air_dep</v>
          </cell>
          <cell r="C163"/>
          <cell r="D163"/>
          <cell r="E163"/>
          <cell r="F163"/>
          <cell r="G163"/>
          <cell r="H163">
            <v>-48.687206072999999</v>
          </cell>
          <cell r="I163">
            <v>-134.21769538222</v>
          </cell>
          <cell r="J163">
            <v>-287.95537973378998</v>
          </cell>
          <cell r="K163">
            <v>-468.62626338417999</v>
          </cell>
          <cell r="L163">
            <v>-629.60866376450997</v>
          </cell>
          <cell r="M163">
            <v>-1186.0356554540001</v>
          </cell>
          <cell r="N163">
            <v>-1723.3104632039999</v>
          </cell>
          <cell r="O163">
            <v>-1826.8495801344</v>
          </cell>
          <cell r="P163">
            <v>-1842.5372658913</v>
          </cell>
          <cell r="Q163">
            <v>-1927.6623814288</v>
          </cell>
          <cell r="R163">
            <v>-2163.1681321720998</v>
          </cell>
          <cell r="S163">
            <v>-2425.2317199281001</v>
          </cell>
          <cell r="T163">
            <v>-2755.4222655837002</v>
          </cell>
          <cell r="U163">
            <v>-3059.6956550445998</v>
          </cell>
          <cell r="V163">
            <v>-3782.7103548065002</v>
          </cell>
          <cell r="W163">
            <v>-4606.5289814396001</v>
          </cell>
          <cell r="X163">
            <v>-4868.4716821660004</v>
          </cell>
          <cell r="Y163">
            <v>-6001.5857655583004</v>
          </cell>
          <cell r="Z163">
            <v>-7308.5473718636003</v>
          </cell>
          <cell r="AA163">
            <v>-7853.8000256105997</v>
          </cell>
          <cell r="AB163">
            <v>-8399.0526793575991</v>
          </cell>
          <cell r="AC163"/>
        </row>
        <row r="164">
          <cell r="A164" t="str">
            <v>R&amp;D_m (BOP)</v>
          </cell>
          <cell r="B164" t="str">
            <v>R&amp;D_m (BOP)</v>
          </cell>
          <cell r="C164"/>
          <cell r="D164"/>
          <cell r="E164"/>
          <cell r="F164"/>
          <cell r="G164"/>
          <cell r="H164"/>
          <cell r="I164"/>
          <cell r="J164"/>
          <cell r="K164">
            <v>2296</v>
          </cell>
          <cell r="L164">
            <v>3217</v>
          </cell>
          <cell r="M164">
            <v>3831</v>
          </cell>
          <cell r="N164">
            <v>3742</v>
          </cell>
          <cell r="O164">
            <v>4381</v>
          </cell>
          <cell r="P164">
            <v>3901</v>
          </cell>
          <cell r="Q164">
            <v>5640</v>
          </cell>
          <cell r="R164">
            <v>5230</v>
          </cell>
          <cell r="S164">
            <v>5589</v>
          </cell>
          <cell r="T164">
            <v>8006</v>
          </cell>
          <cell r="U164">
            <v>6013</v>
          </cell>
          <cell r="V164">
            <v>8704</v>
          </cell>
          <cell r="W164">
            <v>28158</v>
          </cell>
          <cell r="X164">
            <v>58052</v>
          </cell>
          <cell r="Y164">
            <v>55157</v>
          </cell>
          <cell r="Z164">
            <v>37443</v>
          </cell>
          <cell r="AA164">
            <v>105081</v>
          </cell>
          <cell r="AB164"/>
          <cell r="AC164"/>
        </row>
        <row r="165">
          <cell r="A165" t="str">
            <v>Net aircraft</v>
          </cell>
          <cell r="B165" t="str">
            <v>Net aircraft</v>
          </cell>
          <cell r="C165"/>
          <cell r="D165"/>
          <cell r="E165"/>
          <cell r="F165"/>
          <cell r="G165"/>
          <cell r="H165"/>
          <cell r="I165"/>
          <cell r="J165"/>
          <cell r="K165"/>
          <cell r="L165"/>
          <cell r="M165"/>
          <cell r="N165"/>
          <cell r="O165">
            <v>2861</v>
          </cell>
          <cell r="P165">
            <v>1823</v>
          </cell>
          <cell r="Q165">
            <v>3872</v>
          </cell>
          <cell r="R165">
            <v>3871</v>
          </cell>
          <cell r="S165">
            <v>6567</v>
          </cell>
          <cell r="T165">
            <v>7270</v>
          </cell>
          <cell r="U165">
            <v>4807</v>
          </cell>
          <cell r="V165">
            <v>6696</v>
          </cell>
          <cell r="W165">
            <v>5168</v>
          </cell>
          <cell r="X165">
            <v>7137</v>
          </cell>
          <cell r="Y165">
            <v>11547</v>
          </cell>
          <cell r="Z165">
            <v>14576</v>
          </cell>
          <cell r="AA165">
            <v>14195</v>
          </cell>
          <cell r="AB165"/>
          <cell r="AC165"/>
        </row>
        <row r="166">
          <cell r="A166" t="str">
            <v>R&amp;D_related_IP_exports</v>
          </cell>
          <cell r="B166" t="str">
            <v>R&amp;D_related_IP_exports</v>
          </cell>
          <cell r="C166"/>
          <cell r="D166"/>
          <cell r="E166"/>
          <cell r="F166"/>
          <cell r="G166"/>
          <cell r="H166"/>
          <cell r="I166"/>
          <cell r="J166"/>
          <cell r="K166"/>
          <cell r="L166"/>
          <cell r="M166"/>
          <cell r="N166"/>
          <cell r="O166"/>
          <cell r="P166"/>
          <cell r="Q166"/>
          <cell r="R166"/>
          <cell r="S166"/>
          <cell r="T166"/>
          <cell r="U166">
            <v>49</v>
          </cell>
          <cell r="V166">
            <v>1074</v>
          </cell>
          <cell r="W166">
            <v>154</v>
          </cell>
          <cell r="X166">
            <v>1967</v>
          </cell>
          <cell r="Y166">
            <v>4508</v>
          </cell>
          <cell r="Z166">
            <v>740</v>
          </cell>
          <cell r="AA166">
            <v>622</v>
          </cell>
          <cell r="AB166"/>
          <cell r="AC166"/>
        </row>
        <row r="167">
          <cell r="A167"/>
          <cell r="B167"/>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row>
        <row r="168">
          <cell r="A168" t="str">
            <v>COMPS</v>
          </cell>
          <cell r="B168" t="str">
            <v>Completions</v>
          </cell>
          <cell r="C168">
            <v>30.574999999999999</v>
          </cell>
          <cell r="D168">
            <v>33.725000000000001</v>
          </cell>
          <cell r="E168">
            <v>38.841999999999999</v>
          </cell>
          <cell r="F168">
            <v>42.348999999999997</v>
          </cell>
          <cell r="G168">
            <v>46.512</v>
          </cell>
          <cell r="H168">
            <v>49.811999999999998</v>
          </cell>
          <cell r="I168">
            <v>52.601999999999997</v>
          </cell>
          <cell r="J168">
            <v>57.695</v>
          </cell>
          <cell r="K168">
            <v>68.819000000000003</v>
          </cell>
          <cell r="L168">
            <v>76.953999999999994</v>
          </cell>
          <cell r="M168">
            <v>80.757000000000005</v>
          </cell>
          <cell r="N168">
            <v>93.418999999999997</v>
          </cell>
          <cell r="O168">
            <v>78.027000000000001</v>
          </cell>
          <cell r="P168">
            <v>51.723999999999997</v>
          </cell>
          <cell r="Q168">
            <v>26.42</v>
          </cell>
          <cell r="R168">
            <v>14.602</v>
          </cell>
          <cell r="S168">
            <v>6.9939999999999998</v>
          </cell>
          <cell r="T168">
            <v>4.9109999999999996</v>
          </cell>
          <cell r="U168">
            <v>4.5750000000000002</v>
          </cell>
          <cell r="V168">
            <v>5.5179999999999998</v>
          </cell>
          <cell r="W168">
            <v>7.2190000000000003</v>
          </cell>
          <cell r="X168">
            <v>9.8789999999999996</v>
          </cell>
          <cell r="Y168">
            <v>14.355</v>
          </cell>
          <cell r="Z168">
            <v>17.916</v>
          </cell>
          <cell r="AA168">
            <v>21.087</v>
          </cell>
          <cell r="AB168">
            <v>20.675999999999998</v>
          </cell>
          <cell r="AC168"/>
        </row>
        <row r="169">
          <cell r="A169" t="str">
            <v>HICP</v>
          </cell>
          <cell r="B169" t="str">
            <v>Harmonised Index of Consumer Prices</v>
          </cell>
          <cell r="C169">
            <v>67.7</v>
          </cell>
          <cell r="D169">
            <v>69.133333333333326</v>
          </cell>
          <cell r="E169">
            <v>70</v>
          </cell>
          <cell r="F169">
            <v>71.5</v>
          </cell>
          <cell r="G169">
            <v>73.25</v>
          </cell>
          <cell r="H169">
            <v>77.116666666666674</v>
          </cell>
          <cell r="I169">
            <v>80.191666666666663</v>
          </cell>
          <cell r="J169">
            <v>83.958333333333329</v>
          </cell>
          <cell r="K169">
            <v>87.333333333333343</v>
          </cell>
          <cell r="L169">
            <v>89.341666666666669</v>
          </cell>
          <cell r="M169">
            <v>91.291666666666657</v>
          </cell>
          <cell r="N169">
            <v>93.741666666666674</v>
          </cell>
          <cell r="O169">
            <v>96.441666666666663</v>
          </cell>
          <cell r="P169">
            <v>99.45</v>
          </cell>
          <cell r="Q169">
            <v>97.766666666666666</v>
          </cell>
          <cell r="R169">
            <v>96.191666666666663</v>
          </cell>
          <cell r="S169">
            <v>97.358333333333334</v>
          </cell>
          <cell r="T169">
            <v>99.208333333333329</v>
          </cell>
          <cell r="U169">
            <v>99.733333333333334</v>
          </cell>
          <cell r="V169">
            <v>100.03333333333333</v>
          </cell>
          <cell r="W169">
            <v>100</v>
          </cell>
          <cell r="X169">
            <v>99.791666666666671</v>
          </cell>
          <cell r="Y169">
            <v>100.05</v>
          </cell>
          <cell r="Z169">
            <v>100.76666666666667</v>
          </cell>
          <cell r="AA169">
            <v>101.65</v>
          </cell>
          <cell r="AB169">
            <v>101.18333333333334</v>
          </cell>
          <cell r="AC169"/>
        </row>
        <row r="170">
          <cell r="A170"/>
          <cell r="B170"/>
          <cell r="C170"/>
          <cell r="D170"/>
          <cell r="E170"/>
          <cell r="F170"/>
          <cell r="G170"/>
          <cell r="H170"/>
          <cell r="I170"/>
          <cell r="J170"/>
          <cell r="K170"/>
          <cell r="L170"/>
          <cell r="M170"/>
          <cell r="N170"/>
          <cell r="O170"/>
          <cell r="P170"/>
          <cell r="Q170"/>
          <cell r="R170"/>
          <cell r="S170"/>
          <cell r="T170"/>
          <cell r="U170"/>
          <cell r="V170"/>
          <cell r="W170"/>
          <cell r="X170"/>
          <cell r="Y170"/>
          <cell r="Z170"/>
          <cell r="AA170"/>
          <cell r="AB170"/>
          <cell r="AC170"/>
        </row>
        <row r="171">
          <cell r="A171" t="str">
            <v>PCGP</v>
          </cell>
          <cell r="B171" t="str">
            <v>PCG deflator growth</v>
          </cell>
          <cell r="C171"/>
          <cell r="D171"/>
          <cell r="E171"/>
          <cell r="F171"/>
          <cell r="G171"/>
          <cell r="H171"/>
          <cell r="I171">
            <v>2.4986259626519791</v>
          </cell>
          <cell r="J171">
            <v>3.1061810030257986</v>
          </cell>
          <cell r="K171">
            <v>2.3707291744712311</v>
          </cell>
          <cell r="L171">
            <v>1.0199137883561749</v>
          </cell>
          <cell r="M171">
            <v>0.75215538631141499</v>
          </cell>
          <cell r="N171">
            <v>1.1115179935480946</v>
          </cell>
          <cell r="O171">
            <v>0.75554796371859467</v>
          </cell>
          <cell r="P171">
            <v>2.5856624297464936</v>
          </cell>
          <cell r="Q171">
            <v>-4.1789693888402706</v>
          </cell>
          <cell r="R171">
            <v>-2.2416679270455875</v>
          </cell>
          <cell r="S171">
            <v>1.0720625292929276</v>
          </cell>
          <cell r="T171">
            <v>0.847621700898471</v>
          </cell>
          <cell r="U171">
            <v>-0.5024832946434743</v>
          </cell>
          <cell r="V171">
            <v>-1.3805883019674225</v>
          </cell>
          <cell r="W171">
            <v>-2.7477435269368744</v>
          </cell>
          <cell r="X171">
            <v>-3.0820000901729872</v>
          </cell>
          <cell r="Y171">
            <v>-1.7102402844368148</v>
          </cell>
          <cell r="Z171">
            <v>-0.5669308228561265</v>
          </cell>
          <cell r="AA171">
            <v>-0.6297768576406737</v>
          </cell>
          <cell r="AB171">
            <v>-1.9225207917773823</v>
          </cell>
          <cell r="AC171"/>
        </row>
        <row r="172">
          <cell r="A172" t="str">
            <v>PCSP</v>
          </cell>
          <cell r="B172" t="str">
            <v>PCS deflator growth</v>
          </cell>
          <cell r="C172"/>
          <cell r="D172"/>
          <cell r="E172"/>
          <cell r="F172"/>
          <cell r="G172"/>
          <cell r="H172"/>
          <cell r="I172">
            <v>6.8957523637927176</v>
          </cell>
          <cell r="J172">
            <v>7.7717879788873345</v>
          </cell>
          <cell r="K172">
            <v>5.8476565189499841</v>
          </cell>
          <cell r="L172">
            <v>2.6723911077529916</v>
          </cell>
          <cell r="M172">
            <v>2.5013180005065916</v>
          </cell>
          <cell r="N172">
            <v>4.0393092690760746</v>
          </cell>
          <cell r="O172">
            <v>5.2714767212444835</v>
          </cell>
          <cell r="P172">
            <v>0.92192148565248822</v>
          </cell>
          <cell r="Q172">
            <v>-8.0892090211242547</v>
          </cell>
          <cell r="R172">
            <v>-0.60506881595536743</v>
          </cell>
          <cell r="S172">
            <v>1.0362244952815347</v>
          </cell>
          <cell r="T172">
            <v>1.6536151458391934</v>
          </cell>
          <cell r="U172">
            <v>2.826951527994459</v>
          </cell>
          <cell r="V172">
            <v>2.8513605944943787</v>
          </cell>
          <cell r="W172">
            <v>3.4166334163486356</v>
          </cell>
          <cell r="X172">
            <v>3.2004803991254605</v>
          </cell>
          <cell r="Y172">
            <v>3.3911330519729832</v>
          </cell>
          <cell r="Z172">
            <v>4.3249810743533068</v>
          </cell>
          <cell r="AA172">
            <v>4.5403076414033627</v>
          </cell>
          <cell r="AB172">
            <v>3.1352893633380896</v>
          </cell>
          <cell r="AC172"/>
        </row>
        <row r="173">
          <cell r="A173" t="str">
            <v>PCGN</v>
          </cell>
          <cell r="B173" t="str">
            <v>Personal Consumption of Goods</v>
          </cell>
          <cell r="C173"/>
          <cell r="D173"/>
          <cell r="E173"/>
          <cell r="F173"/>
          <cell r="G173"/>
          <cell r="H173">
            <v>30361.704382100001</v>
          </cell>
          <cell r="I173">
            <v>31970.638023699994</v>
          </cell>
          <cell r="J173">
            <v>33589.2622204</v>
          </cell>
          <cell r="K173">
            <v>34433.254720099998</v>
          </cell>
          <cell r="L173">
            <v>35716.028660500007</v>
          </cell>
          <cell r="M173">
            <v>38776.386098300005</v>
          </cell>
          <cell r="N173">
            <v>42312.211984900001</v>
          </cell>
          <cell r="O173">
            <v>45838.511064000006</v>
          </cell>
          <cell r="P173">
            <v>44945.260283299998</v>
          </cell>
          <cell r="Q173">
            <v>38752.789584700004</v>
          </cell>
          <cell r="R173">
            <v>38315.1479521</v>
          </cell>
          <cell r="S173">
            <v>38436.989216200003</v>
          </cell>
          <cell r="T173">
            <v>38473.487924199995</v>
          </cell>
          <cell r="U173">
            <v>37655.783635200001</v>
          </cell>
          <cell r="V173">
            <v>38329.473800899999</v>
          </cell>
          <cell r="W173">
            <v>39841.192401600005</v>
          </cell>
          <cell r="X173">
            <v>41241.389178700003</v>
          </cell>
          <cell r="Y173">
            <v>41951.174025399996</v>
          </cell>
          <cell r="Z173">
            <v>43308.181716499996</v>
          </cell>
          <cell r="AA173">
            <v>44269.410366600001</v>
          </cell>
          <cell r="AB173">
            <v>42443.072671026814</v>
          </cell>
          <cell r="AC173"/>
        </row>
        <row r="174">
          <cell r="A174" t="str">
            <v>PCGR</v>
          </cell>
          <cell r="B174" t="str">
            <v>Personal Consumption of Goods Real</v>
          </cell>
          <cell r="C174"/>
          <cell r="D174"/>
          <cell r="E174"/>
          <cell r="F174"/>
          <cell r="G174"/>
          <cell r="H174">
            <v>30154.463213200004</v>
          </cell>
          <cell r="I174">
            <v>30978.380822399999</v>
          </cell>
          <cell r="J174">
            <v>31566.263290499999</v>
          </cell>
          <cell r="K174">
            <v>31610.035848799995</v>
          </cell>
          <cell r="L174">
            <v>32456.6044172</v>
          </cell>
          <cell r="M174">
            <v>34974.611966799996</v>
          </cell>
          <cell r="N174">
            <v>37744.238961799994</v>
          </cell>
          <cell r="O174">
            <v>40583.217567300002</v>
          </cell>
          <cell r="P174">
            <v>38789.412923100004</v>
          </cell>
          <cell r="Q174">
            <v>34903.697767199999</v>
          </cell>
          <cell r="R174">
            <v>35300.852449499995</v>
          </cell>
          <cell r="S174">
            <v>35037.484581799996</v>
          </cell>
          <cell r="T174">
            <v>34775.986406199998</v>
          </cell>
          <cell r="U174">
            <v>34208.761045400002</v>
          </cell>
          <cell r="V174">
            <v>35308.242866499997</v>
          </cell>
          <cell r="W174">
            <v>37737.740102600001</v>
          </cell>
          <cell r="X174">
            <v>40306.250895399993</v>
          </cell>
          <cell r="Y174">
            <v>41713.339889299998</v>
          </cell>
          <cell r="Z174">
            <v>43308.181716499996</v>
          </cell>
          <cell r="AA174">
            <v>44549.975804300004</v>
          </cell>
          <cell r="AB174">
            <v>43549.30785977772</v>
          </cell>
          <cell r="AC174"/>
        </row>
        <row r="175">
          <cell r="A175" t="str">
            <v>PCSN</v>
          </cell>
          <cell r="B175" t="str">
            <v>Personal Consumption of Services</v>
          </cell>
          <cell r="C175"/>
          <cell r="D175"/>
          <cell r="E175"/>
          <cell r="F175"/>
          <cell r="G175"/>
          <cell r="H175">
            <v>22118.418006299999</v>
          </cell>
          <cell r="I175">
            <v>25514.581579400001</v>
          </cell>
          <cell r="J175">
            <v>29303.811002300001</v>
          </cell>
          <cell r="K175">
            <v>32852.642954700001</v>
          </cell>
          <cell r="L175">
            <v>35532.835619200006</v>
          </cell>
          <cell r="M175">
            <v>38811.889346000004</v>
          </cell>
          <cell r="N175">
            <v>42362.305437900002</v>
          </cell>
          <cell r="O175">
            <v>47288.814067599997</v>
          </cell>
          <cell r="P175">
            <v>50174.066145699995</v>
          </cell>
          <cell r="Q175">
            <v>45977.418399000002</v>
          </cell>
          <cell r="R175">
            <v>45945.127312299999</v>
          </cell>
          <cell r="S175">
            <v>45529.237752400004</v>
          </cell>
          <cell r="T175">
            <v>46187.451668900001</v>
          </cell>
          <cell r="U175">
            <v>48057.653698499998</v>
          </cell>
          <cell r="V175">
            <v>50269.442264500001</v>
          </cell>
          <cell r="W175">
            <v>52175.127071800001</v>
          </cell>
          <cell r="X175">
            <v>55759.408659700006</v>
          </cell>
          <cell r="Y175">
            <v>58550.175611500003</v>
          </cell>
          <cell r="Z175">
            <v>62318.228915999993</v>
          </cell>
          <cell r="AA175">
            <v>67361.5883856</v>
          </cell>
          <cell r="AB175">
            <v>63319.059327590243</v>
          </cell>
          <cell r="AC175"/>
        </row>
        <row r="176">
          <cell r="A176" t="str">
            <v>PCSR</v>
          </cell>
          <cell r="B176" t="str">
            <v>Personal Consumption of Services Real</v>
          </cell>
          <cell r="C176"/>
          <cell r="D176"/>
          <cell r="E176"/>
          <cell r="F176"/>
          <cell r="G176"/>
          <cell r="H176">
            <v>35840.087495000007</v>
          </cell>
          <cell r="I176">
            <v>38676.129183799996</v>
          </cell>
          <cell r="J176">
            <v>41216.733306700007</v>
          </cell>
          <cell r="K176">
            <v>43655.456117900001</v>
          </cell>
          <cell r="L176">
            <v>45987.987735699993</v>
          </cell>
          <cell r="M176">
            <v>49006.069867699996</v>
          </cell>
          <cell r="N176">
            <v>51412.3218175</v>
          </cell>
          <cell r="O176">
            <v>54517.425364900002</v>
          </cell>
          <cell r="P176">
            <v>57315.317483700004</v>
          </cell>
          <cell r="Q176">
            <v>57143.848147900004</v>
          </cell>
          <cell r="R176">
            <v>57451.334710000003</v>
          </cell>
          <cell r="S176">
            <v>56347.406765</v>
          </cell>
          <cell r="T176">
            <v>56232.154979100007</v>
          </cell>
          <cell r="U176">
            <v>56900.532262099994</v>
          </cell>
          <cell r="V176">
            <v>57869.241612000005</v>
          </cell>
          <cell r="W176">
            <v>58078.694239900011</v>
          </cell>
          <cell r="X176">
            <v>60143.648285700001</v>
          </cell>
          <cell r="Y176">
            <v>61082.459625599993</v>
          </cell>
          <cell r="Z176">
            <v>62318.228915899999</v>
          </cell>
          <cell r="AA176">
            <v>64435.995938099994</v>
          </cell>
          <cell r="AB176">
            <v>58727.753625151279</v>
          </cell>
          <cell r="AC176"/>
        </row>
        <row r="177">
          <cell r="A177"/>
          <cell r="B177"/>
          <cell r="C177"/>
          <cell r="D177"/>
          <cell r="E177"/>
          <cell r="F177"/>
          <cell r="G177"/>
          <cell r="H177"/>
          <cell r="I177"/>
          <cell r="J177"/>
          <cell r="K177"/>
          <cell r="L177"/>
          <cell r="M177"/>
          <cell r="N177"/>
          <cell r="O177"/>
          <cell r="P177"/>
          <cell r="Q177"/>
          <cell r="R177"/>
          <cell r="S177"/>
          <cell r="T177"/>
          <cell r="U177"/>
          <cell r="V177"/>
          <cell r="W177"/>
          <cell r="X177"/>
          <cell r="Y177"/>
          <cell r="Z177"/>
          <cell r="AA177"/>
          <cell r="AB177"/>
          <cell r="AC177"/>
        </row>
        <row r="178">
          <cell r="A178"/>
          <cell r="B178" t="str">
            <v>TRANSFORMATIONS</v>
          </cell>
          <cell r="C178"/>
          <cell r="D178"/>
          <cell r="E178"/>
          <cell r="F178"/>
          <cell r="G178"/>
          <cell r="H178"/>
          <cell r="I178"/>
          <cell r="J178"/>
          <cell r="K178"/>
          <cell r="L178"/>
          <cell r="M178"/>
          <cell r="N178"/>
          <cell r="O178"/>
          <cell r="P178"/>
          <cell r="Q178"/>
          <cell r="R178"/>
          <cell r="S178"/>
          <cell r="T178"/>
          <cell r="U178"/>
          <cell r="V178"/>
          <cell r="W178"/>
          <cell r="X178"/>
          <cell r="Y178"/>
          <cell r="Z178"/>
          <cell r="AA178"/>
          <cell r="AB178"/>
          <cell r="AC178"/>
        </row>
        <row r="179">
          <cell r="A179" t="str">
            <v>YERPOP</v>
          </cell>
          <cell r="B179" t="str">
            <v>Real GDP per capita</v>
          </cell>
          <cell r="C179">
            <v>26129.832545664063</v>
          </cell>
          <cell r="D179">
            <v>27863.953653181106</v>
          </cell>
          <cell r="E179">
            <v>30610.514721802254</v>
          </cell>
          <cell r="F179">
            <v>32933.290969593043</v>
          </cell>
          <cell r="G179">
            <v>36018.926406938212</v>
          </cell>
          <cell r="H179">
            <v>38911.499966512725</v>
          </cell>
          <cell r="I179">
            <v>40363.194565710124</v>
          </cell>
          <cell r="J179">
            <v>41980.681087817837</v>
          </cell>
          <cell r="K179">
            <v>42559.162820322126</v>
          </cell>
          <cell r="L179">
            <v>44712.139616335415</v>
          </cell>
          <cell r="M179">
            <v>46263.886244206304</v>
          </cell>
          <cell r="N179">
            <v>47436.095650027171</v>
          </cell>
          <cell r="O179">
            <v>48327.567527332139</v>
          </cell>
          <cell r="P179">
            <v>45057.131161980782</v>
          </cell>
          <cell r="Q179">
            <v>42314.929541955273</v>
          </cell>
          <cell r="R179">
            <v>42862.935914771231</v>
          </cell>
          <cell r="S179">
            <v>42931.129116089971</v>
          </cell>
          <cell r="T179">
            <v>42810.075468162919</v>
          </cell>
          <cell r="U179">
            <v>43138.087569679505</v>
          </cell>
          <cell r="V179">
            <v>46555.691760731053</v>
          </cell>
          <cell r="W179">
            <v>57749.641120290966</v>
          </cell>
          <cell r="X179">
            <v>58257.289834500792</v>
          </cell>
          <cell r="Y179">
            <v>62874.098779071464</v>
          </cell>
          <cell r="Z179">
            <v>67322.642029997936</v>
          </cell>
          <cell r="AA179">
            <v>70137.865571654984</v>
          </cell>
          <cell r="AB179">
            <v>73175.287854724986</v>
          </cell>
          <cell r="AC179"/>
        </row>
        <row r="180">
          <cell r="A180" t="str">
            <v>YNRPOP</v>
          </cell>
          <cell r="B180" t="str">
            <v>Real GNP per capita</v>
          </cell>
          <cell r="C180">
            <v>25007.64856646211</v>
          </cell>
          <cell r="D180">
            <v>26572.210394694022</v>
          </cell>
          <cell r="E180">
            <v>28845.534672652349</v>
          </cell>
          <cell r="F180">
            <v>30690.841234560234</v>
          </cell>
          <cell r="G180">
            <v>32826.218675192431</v>
          </cell>
          <cell r="H180">
            <v>35399.47407478559</v>
          </cell>
          <cell r="I180">
            <v>35513.572772171967</v>
          </cell>
          <cell r="J180">
            <v>35705.120447309302</v>
          </cell>
          <cell r="K180">
            <v>36800.344773084755</v>
          </cell>
          <cell r="L180">
            <v>38765.213915307031</v>
          </cell>
          <cell r="M180">
            <v>39996.068362571961</v>
          </cell>
          <cell r="N180">
            <v>41278.68800363817</v>
          </cell>
          <cell r="O180">
            <v>41417.19015242927</v>
          </cell>
          <cell r="P180">
            <v>38837.209939020315</v>
          </cell>
          <cell r="Q180">
            <v>35206.995742003797</v>
          </cell>
          <cell r="R180">
            <v>36229.502066413457</v>
          </cell>
          <cell r="S180">
            <v>34899.803399134405</v>
          </cell>
          <cell r="T180">
            <v>34731.387820036136</v>
          </cell>
          <cell r="U180">
            <v>36526.798386308968</v>
          </cell>
          <cell r="V180">
            <v>39543.092311856897</v>
          </cell>
          <cell r="W180">
            <v>44558.102068304965</v>
          </cell>
          <cell r="X180">
            <v>47430.045991454972</v>
          </cell>
          <cell r="Y180">
            <v>49848.973187063115</v>
          </cell>
          <cell r="Z180">
            <v>52773.782904817788</v>
          </cell>
          <cell r="AA180">
            <v>53852.406994615463</v>
          </cell>
          <cell r="AB180">
            <v>54819.908397242507</v>
          </cell>
          <cell r="AC180"/>
        </row>
        <row r="181">
          <cell r="A181" t="str">
            <v>YERPOPg</v>
          </cell>
          <cell r="B181" t="str">
            <v>Real GDP per capita growth</v>
          </cell>
          <cell r="C181" t="str">
            <v/>
          </cell>
          <cell r="D181">
            <v>6.6365565278174721</v>
          </cell>
          <cell r="E181">
            <v>9.8570400410767931</v>
          </cell>
          <cell r="F181">
            <v>7.5881646189255525</v>
          </cell>
          <cell r="G181">
            <v>9.3693504247543746</v>
          </cell>
          <cell r="H181">
            <v>8.0307045437571176</v>
          </cell>
          <cell r="I181">
            <v>3.7307598022351618</v>
          </cell>
          <cell r="J181">
            <v>4.0073302906549646</v>
          </cell>
          <cell r="K181">
            <v>1.3779712894466334</v>
          </cell>
          <cell r="L181">
            <v>5.0587855900803502</v>
          </cell>
          <cell r="M181">
            <v>3.4705264413335213</v>
          </cell>
          <cell r="N181">
            <v>2.533746083572197</v>
          </cell>
          <cell r="O181">
            <v>1.8793112398668876</v>
          </cell>
          <cell r="P181">
            <v>-6.7672273459692285</v>
          </cell>
          <cell r="Q181">
            <v>-6.0860546362068053</v>
          </cell>
          <cell r="R181">
            <v>1.2950662537972946</v>
          </cell>
          <cell r="S181">
            <v>0.15909596452829966</v>
          </cell>
          <cell r="T181">
            <v>-0.28197173104791418</v>
          </cell>
          <cell r="U181">
            <v>0.76620304432895026</v>
          </cell>
          <cell r="V181">
            <v>7.9224749718707521</v>
          </cell>
          <cell r="W181">
            <v>24.044212288994117</v>
          </cell>
          <cell r="X181">
            <v>0.87905085531598814</v>
          </cell>
          <cell r="Y181">
            <v>7.9248604898824793</v>
          </cell>
          <cell r="Z181">
            <v>7.0753193084450494</v>
          </cell>
          <cell r="AA181">
            <v>4.1816890376979332</v>
          </cell>
          <cell r="AB181">
            <v>4.3306454485229295</v>
          </cell>
          <cell r="AC181"/>
        </row>
        <row r="182">
          <cell r="A182" t="str">
            <v>YNRPOPg</v>
          </cell>
          <cell r="B182" t="str">
            <v>Real GNP per capita growth</v>
          </cell>
          <cell r="C182" t="str">
            <v/>
          </cell>
          <cell r="D182">
            <v>6.2563332337057576</v>
          </cell>
          <cell r="E182">
            <v>8.5552697505822515</v>
          </cell>
          <cell r="F182">
            <v>6.3972000618084168</v>
          </cell>
          <cell r="G182">
            <v>6.9577025416546645</v>
          </cell>
          <cell r="H182">
            <v>7.8390247291499016</v>
          </cell>
          <cell r="I182">
            <v>0.32231749303770485</v>
          </cell>
          <cell r="J182">
            <v>0.53936469970554679</v>
          </cell>
          <cell r="K182">
            <v>3.0674152952142597</v>
          </cell>
          <cell r="L182">
            <v>5.3392682985387685</v>
          </cell>
          <cell r="M182">
            <v>3.1751519544147788</v>
          </cell>
          <cell r="N182">
            <v>3.2068643083590365</v>
          </cell>
          <cell r="O182">
            <v>0.33552943538055491</v>
          </cell>
          <cell r="P182">
            <v>-6.2292497485072262</v>
          </cell>
          <cell r="Q182">
            <v>-9.3472579588400944</v>
          </cell>
          <cell r="R182">
            <v>2.9042703100899736</v>
          </cell>
          <cell r="S182">
            <v>-3.6702096121595473</v>
          </cell>
          <cell r="T182">
            <v>-0.48256884765844887</v>
          </cell>
          <cell r="U182">
            <v>5.1694178636797039</v>
          </cell>
          <cell r="V182">
            <v>8.2577561100413597</v>
          </cell>
          <cell r="W182">
            <v>12.682391445001716</v>
          </cell>
          <cell r="X182">
            <v>6.4453910508743828</v>
          </cell>
          <cell r="Y182">
            <v>5.0999891419964971</v>
          </cell>
          <cell r="Z182">
            <v>5.8673419546257044</v>
          </cell>
          <cell r="AA182">
            <v>2.0438635065124444</v>
          </cell>
          <cell r="AB182">
            <v>1.7965796825456293</v>
          </cell>
          <cell r="AC182"/>
        </row>
        <row r="183">
          <cell r="A183" t="str">
            <v>YEREMP</v>
          </cell>
          <cell r="B183" t="str">
            <v>Real GDP per person employed</v>
          </cell>
          <cell r="C183" t="str">
            <v/>
          </cell>
          <cell r="D183" t="str">
            <v/>
          </cell>
          <cell r="E183" t="str">
            <v/>
          </cell>
          <cell r="F183">
            <v>76524.554748929353</v>
          </cell>
          <cell r="G183">
            <v>79350.220822067829</v>
          </cell>
          <cell r="H183">
            <v>83171.712517964916</v>
          </cell>
          <cell r="I183">
            <v>85199.869490398327</v>
          </cell>
          <cell r="J183">
            <v>88896.127553050886</v>
          </cell>
          <cell r="K183">
            <v>89832.387323742732</v>
          </cell>
          <cell r="L183">
            <v>92916.813981480285</v>
          </cell>
          <cell r="M183">
            <v>93846.776237848724</v>
          </cell>
          <cell r="N183">
            <v>94259.810945920559</v>
          </cell>
          <cell r="O183">
            <v>95199.662361221781</v>
          </cell>
          <cell r="P183">
            <v>91898.926318599377</v>
          </cell>
          <cell r="Q183">
            <v>95194.155068109074</v>
          </cell>
          <cell r="R183">
            <v>101388.98796702284</v>
          </cell>
          <cell r="S183">
            <v>104002.23598046043</v>
          </cell>
          <cell r="T183">
            <v>104579.56535834508</v>
          </cell>
          <cell r="U183">
            <v>102730.88088544851</v>
          </cell>
          <cell r="V183">
            <v>108745.23790036581</v>
          </cell>
          <cell r="W183">
            <v>131586.15094354388</v>
          </cell>
          <cell r="X183">
            <v>129495.25191680148</v>
          </cell>
          <cell r="Y183">
            <v>137330.6831341066</v>
          </cell>
          <cell r="Z183">
            <v>144841.12083440009</v>
          </cell>
          <cell r="AA183">
            <v>148625.83656012916</v>
          </cell>
          <cell r="AB183">
            <v>178774.84358699652</v>
          </cell>
          <cell r="AC183"/>
        </row>
        <row r="184">
          <cell r="A184" t="str">
            <v>YNREMP</v>
          </cell>
          <cell r="B184" t="str">
            <v>Real GNP per person employed</v>
          </cell>
          <cell r="C184" t="str">
            <v/>
          </cell>
          <cell r="D184" t="str">
            <v/>
          </cell>
          <cell r="E184" t="str">
            <v/>
          </cell>
          <cell r="F184">
            <v>71313.94680577908</v>
          </cell>
          <cell r="G184">
            <v>72316.639069182755</v>
          </cell>
          <cell r="H184">
            <v>75664.903269445538</v>
          </cell>
          <cell r="I184">
            <v>74963.139015198059</v>
          </cell>
          <cell r="J184">
            <v>75607.323638732341</v>
          </cell>
          <cell r="K184">
            <v>77676.876287718274</v>
          </cell>
          <cell r="L184">
            <v>80558.438965978698</v>
          </cell>
          <cell r="M184">
            <v>81132.442229408436</v>
          </cell>
          <cell r="N184">
            <v>82024.485236409717</v>
          </cell>
          <cell r="O184">
            <v>81587.026208836978</v>
          </cell>
          <cell r="P184">
            <v>79212.719553206014</v>
          </cell>
          <cell r="Q184">
            <v>79203.72900121579</v>
          </cell>
          <cell r="R184">
            <v>85698.108882853179</v>
          </cell>
          <cell r="S184">
            <v>84546.054658229521</v>
          </cell>
          <cell r="T184">
            <v>84844.359716504026</v>
          </cell>
          <cell r="U184">
            <v>86986.474958805848</v>
          </cell>
          <cell r="V184">
            <v>92365.139860215466</v>
          </cell>
          <cell r="W184">
            <v>101528.4083290641</v>
          </cell>
          <cell r="X184">
            <v>105428.27810111384</v>
          </cell>
          <cell r="Y184">
            <v>108880.98078937172</v>
          </cell>
          <cell r="Z184">
            <v>113540.0161984009</v>
          </cell>
          <cell r="AA184">
            <v>114116.09086071044</v>
          </cell>
          <cell r="AB184">
            <v>133930.74132659781</v>
          </cell>
          <cell r="AC184"/>
        </row>
        <row r="185">
          <cell r="A185" t="str">
            <v>YEREMPg</v>
          </cell>
          <cell r="B185" t="str">
            <v>Real GDP per person employed</v>
          </cell>
          <cell r="C185" t="str">
            <v/>
          </cell>
          <cell r="D185" t="str">
            <v/>
          </cell>
          <cell r="E185" t="str">
            <v/>
          </cell>
          <cell r="F185" t="str">
            <v/>
          </cell>
          <cell r="G185">
            <v>3.6924959346829933</v>
          </cell>
          <cell r="H185">
            <v>4.8159811734692859</v>
          </cell>
          <cell r="I185">
            <v>2.4385177496439425</v>
          </cell>
          <cell r="J185">
            <v>4.3383377049293737</v>
          </cell>
          <cell r="K185">
            <v>1.0532064741887615</v>
          </cell>
          <cell r="L185">
            <v>3.4335352200111746</v>
          </cell>
          <cell r="M185">
            <v>1.000854653231853</v>
          </cell>
          <cell r="N185">
            <v>0.44011603235580843</v>
          </cell>
          <cell r="O185">
            <v>0.99708603896992987</v>
          </cell>
          <cell r="P185">
            <v>-3.4671720053987554</v>
          </cell>
          <cell r="Q185">
            <v>3.5857097373321434</v>
          </cell>
          <cell r="R185">
            <v>6.5075769562548569</v>
          </cell>
          <cell r="S185">
            <v>2.5774475767403437</v>
          </cell>
          <cell r="T185">
            <v>0.55511246699839756</v>
          </cell>
          <cell r="U185">
            <v>-1.7677301168368742</v>
          </cell>
          <cell r="V185">
            <v>5.854478189108181</v>
          </cell>
          <cell r="W185">
            <v>21.004058186074602</v>
          </cell>
          <cell r="X185">
            <v>-1.5889962672739566</v>
          </cell>
          <cell r="Y185">
            <v>6.0507478855975627</v>
          </cell>
          <cell r="Z185">
            <v>5.4688708516503981</v>
          </cell>
          <cell r="AA185">
            <v>2.6130119015415287</v>
          </cell>
          <cell r="AB185">
            <v>20.285172298875544</v>
          </cell>
          <cell r="AC185"/>
        </row>
        <row r="186">
          <cell r="A186" t="str">
            <v>YNREMPg</v>
          </cell>
          <cell r="B186" t="str">
            <v>Real GNP per person employed</v>
          </cell>
          <cell r="C186" t="str">
            <v/>
          </cell>
          <cell r="D186" t="str">
            <v/>
          </cell>
          <cell r="E186" t="str">
            <v/>
          </cell>
          <cell r="F186" t="str">
            <v/>
          </cell>
          <cell r="G186">
            <v>1.4060254807302552</v>
          </cell>
          <cell r="H186">
            <v>4.6300052703771577</v>
          </cell>
          <cell r="I186">
            <v>-0.92746336005807839</v>
          </cell>
          <cell r="J186">
            <v>0.85933517725782504</v>
          </cell>
          <cell r="K186">
            <v>2.7372383380143139</v>
          </cell>
          <cell r="L186">
            <v>3.7096788851124662</v>
          </cell>
          <cell r="M186">
            <v>0.71253027094053678</v>
          </cell>
          <cell r="N186">
            <v>1.0994898988482715</v>
          </cell>
          <cell r="O186">
            <v>-0.53332736720249629</v>
          </cell>
          <cell r="P186">
            <v>-2.9101522214493802</v>
          </cell>
          <cell r="Q186">
            <v>-1.1349884262190635E-2</v>
          </cell>
          <cell r="R186">
            <v>8.1995885339409824</v>
          </cell>
          <cell r="S186">
            <v>-1.3443169746003125</v>
          </cell>
          <cell r="T186">
            <v>0.35283143545892237</v>
          </cell>
          <cell r="U186">
            <v>2.5247585690544527</v>
          </cell>
          <cell r="V186">
            <v>6.1833347126168725</v>
          </cell>
          <cell r="W186">
            <v>9.9207000419381473</v>
          </cell>
          <cell r="X186">
            <v>3.8411611451741434</v>
          </cell>
          <cell r="Y186">
            <v>3.274930360663264</v>
          </cell>
          <cell r="Z186">
            <v>4.2790167532031909</v>
          </cell>
          <cell r="AA186">
            <v>0.50737588525873178</v>
          </cell>
          <cell r="AB186">
            <v>17.363590284627819</v>
          </cell>
          <cell r="AC186"/>
        </row>
        <row r="187">
          <cell r="A187" t="str">
            <v>PCRPOP</v>
          </cell>
          <cell r="B187" t="str">
            <v>Real Personal Consumption per capita</v>
          </cell>
          <cell r="C187">
            <v>12501.287431260933</v>
          </cell>
          <cell r="D187">
            <v>13281.255778743003</v>
          </cell>
          <cell r="E187">
            <v>14074.049526594437</v>
          </cell>
          <cell r="F187">
            <v>15085.134034268585</v>
          </cell>
          <cell r="G187">
            <v>16323.322538058586</v>
          </cell>
          <cell r="H187">
            <v>17814.379786594538</v>
          </cell>
          <cell r="I187">
            <v>18409.787208359328</v>
          </cell>
          <cell r="J187">
            <v>18798.797089451651</v>
          </cell>
          <cell r="K187">
            <v>19026.427039825117</v>
          </cell>
          <cell r="L187">
            <v>19464.188978542472</v>
          </cell>
          <cell r="M187">
            <v>20411.150156756496</v>
          </cell>
          <cell r="N187">
            <v>21211.778365730352</v>
          </cell>
          <cell r="O187">
            <v>21910.29689265963</v>
          </cell>
          <cell r="P187">
            <v>21468.355986198745</v>
          </cell>
          <cell r="Q187">
            <v>20200.753295804476</v>
          </cell>
          <cell r="R187">
            <v>20269.184310200228</v>
          </cell>
          <cell r="S187">
            <v>19900.231836827035</v>
          </cell>
          <cell r="T187">
            <v>19729.097720007838</v>
          </cell>
          <cell r="U187">
            <v>19621.095493033135</v>
          </cell>
          <cell r="V187">
            <v>19952.695990485212</v>
          </cell>
          <cell r="W187">
            <v>20401.405858910362</v>
          </cell>
          <cell r="X187">
            <v>21179.882464258586</v>
          </cell>
          <cell r="Y187">
            <v>21444.936350714659</v>
          </cell>
          <cell r="Z187">
            <v>21747.253578917025</v>
          </cell>
          <cell r="AA187">
            <v>22144.86878854008</v>
          </cell>
          <cell r="AB187">
            <v>20781.708661389617</v>
          </cell>
          <cell r="AC187"/>
        </row>
        <row r="188">
          <cell r="A188" t="str">
            <v>WAGYEN</v>
          </cell>
          <cell r="B188" t="str">
            <v>Wage Share (GDP)</v>
          </cell>
          <cell r="C188" t="str">
            <v/>
          </cell>
          <cell r="D188" t="str">
            <v/>
          </cell>
          <cell r="E188" t="str">
            <v/>
          </cell>
          <cell r="F188" t="str">
            <v/>
          </cell>
          <cell r="G188">
            <v>39.80732940273225</v>
          </cell>
          <cell r="H188">
            <v>38.766518259331569</v>
          </cell>
          <cell r="I188">
            <v>38.424742412718395</v>
          </cell>
          <cell r="J188">
            <v>36.81189703228744</v>
          </cell>
          <cell r="K188">
            <v>37.418734924650785</v>
          </cell>
          <cell r="L188">
            <v>37.848993606307069</v>
          </cell>
          <cell r="M188">
            <v>38.592878237021623</v>
          </cell>
          <cell r="N188">
            <v>39.067861229067688</v>
          </cell>
          <cell r="O188">
            <v>40.085316769155938</v>
          </cell>
          <cell r="P188">
            <v>43.264159587057122</v>
          </cell>
          <cell r="Q188">
            <v>43.589048602386896</v>
          </cell>
          <cell r="R188">
            <v>41.385732972629867</v>
          </cell>
          <cell r="S188">
            <v>39.633024908551477</v>
          </cell>
          <cell r="T188">
            <v>38.954582585490066</v>
          </cell>
          <cell r="U188">
            <v>38.848367192751191</v>
          </cell>
          <cell r="V188">
            <v>37.179960135816984</v>
          </cell>
          <cell r="W188">
            <v>29.294283964536547</v>
          </cell>
          <cell r="X188">
            <v>30.301377241697509</v>
          </cell>
          <cell r="Y188">
            <v>29.235299731509716</v>
          </cell>
          <cell r="Z188">
            <v>28.573388258238836</v>
          </cell>
          <cell r="AA188">
            <v>28.147077798660195</v>
          </cell>
          <cell r="AB188">
            <v>27.111484011285935</v>
          </cell>
          <cell r="AC188"/>
        </row>
        <row r="189">
          <cell r="A189" t="str">
            <v>WAGYNN</v>
          </cell>
          <cell r="B189" t="str">
            <v>Wage Share (GNP)</v>
          </cell>
          <cell r="C189" t="str">
            <v/>
          </cell>
          <cell r="D189" t="str">
            <v/>
          </cell>
          <cell r="E189" t="str">
            <v/>
          </cell>
          <cell r="F189" t="str">
            <v/>
          </cell>
          <cell r="G189">
            <v>46.46531185120886</v>
          </cell>
          <cell r="H189">
            <v>45.150462840384428</v>
          </cell>
          <cell r="I189">
            <v>45.574944072607906</v>
          </cell>
          <cell r="J189">
            <v>44.596502599236459</v>
          </cell>
          <cell r="K189">
            <v>44.000661309984686</v>
          </cell>
          <cell r="L189">
            <v>44.382016635044863</v>
          </cell>
          <cell r="M189">
            <v>45.180074249006914</v>
          </cell>
          <cell r="N189">
            <v>44.971934477377488</v>
          </cell>
          <cell r="O189">
            <v>46.762822704025133</v>
          </cell>
          <cell r="P189">
            <v>50.447939389018842</v>
          </cell>
          <cell r="Q189">
            <v>52.72248898269482</v>
          </cell>
          <cell r="R189">
            <v>49.845253285912605</v>
          </cell>
          <cell r="S189">
            <v>49.39594974768135</v>
          </cell>
          <cell r="T189">
            <v>48.806204378624578</v>
          </cell>
          <cell r="U189">
            <v>46.416298422890044</v>
          </cell>
          <cell r="V189">
            <v>44.311481833625713</v>
          </cell>
          <cell r="W189">
            <v>38.34515690612222</v>
          </cell>
          <cell r="X189">
            <v>37.345761573930339</v>
          </cell>
          <cell r="Y189">
            <v>36.877749874162213</v>
          </cell>
          <cell r="Z189">
            <v>36.450598827886587</v>
          </cell>
          <cell r="AA189">
            <v>36.53192553769837</v>
          </cell>
          <cell r="AB189">
            <v>35.836002219647099</v>
          </cell>
          <cell r="AC189"/>
        </row>
        <row r="190">
          <cell r="A190" t="str">
            <v>XTNYEN</v>
          </cell>
          <cell r="B190" t="str">
            <v>Exports (% GDP)</v>
          </cell>
          <cell r="C190">
            <v>73.508480282884008</v>
          </cell>
          <cell r="D190">
            <v>74.91127623955262</v>
          </cell>
          <cell r="E190">
            <v>77.157933257923489</v>
          </cell>
          <cell r="F190">
            <v>84.396752921329153</v>
          </cell>
          <cell r="G190">
            <v>86.573615437421282</v>
          </cell>
          <cell r="H190">
            <v>94.472218893139043</v>
          </cell>
          <cell r="I190">
            <v>95.286231893126498</v>
          </cell>
          <cell r="J190">
            <v>90.477317426507369</v>
          </cell>
          <cell r="K190">
            <v>80.864369040630464</v>
          </cell>
          <cell r="L190">
            <v>80.512088997255105</v>
          </cell>
          <cell r="M190">
            <v>79.563143559976496</v>
          </cell>
          <cell r="N190">
            <v>79.035574837717547</v>
          </cell>
          <cell r="O190">
            <v>80.812132598206759</v>
          </cell>
          <cell r="P190">
            <v>84.182021183562256</v>
          </cell>
          <cell r="Q190">
            <v>93.409567093019334</v>
          </cell>
          <cell r="R190">
            <v>103.05527764023705</v>
          </cell>
          <cell r="S190">
            <v>103.71581017708824</v>
          </cell>
          <cell r="T190">
            <v>104.51664155338692</v>
          </cell>
          <cell r="U190">
            <v>103.69009357048569</v>
          </cell>
          <cell r="V190">
            <v>109.83947843278519</v>
          </cell>
          <cell r="W190">
            <v>121.9558007241707</v>
          </cell>
          <cell r="X190">
            <v>121.20528590812319</v>
          </cell>
          <cell r="Y190">
            <v>119.73055421630352</v>
          </cell>
          <cell r="Z190">
            <v>122.29801507218421</v>
          </cell>
          <cell r="AA190">
            <v>126.06788296383517</v>
          </cell>
          <cell r="AB190">
            <v>126.51494003766284</v>
          </cell>
          <cell r="AC190"/>
        </row>
        <row r="191">
          <cell r="A191" t="str">
            <v>MTNYEN</v>
          </cell>
          <cell r="B191" t="str">
            <v>Imports (% GDP)</v>
          </cell>
          <cell r="C191">
            <v>62.57333726024099</v>
          </cell>
          <cell r="D191">
            <v>63.964738122100663</v>
          </cell>
          <cell r="E191">
            <v>65.172692554409096</v>
          </cell>
          <cell r="F191">
            <v>73.511643178445269</v>
          </cell>
          <cell r="G191">
            <v>73.507308802364946</v>
          </cell>
          <cell r="H191">
            <v>80.63573804602062</v>
          </cell>
          <cell r="I191">
            <v>79.668061877385227</v>
          </cell>
          <cell r="J191">
            <v>73.29242950390379</v>
          </cell>
          <cell r="K191">
            <v>65.710230731745497</v>
          </cell>
          <cell r="L191">
            <v>66.14193810954913</v>
          </cell>
          <cell r="M191">
            <v>68.678486201214966</v>
          </cell>
          <cell r="N191">
            <v>70.987935166322529</v>
          </cell>
          <cell r="O191">
            <v>72.537931092943026</v>
          </cell>
          <cell r="P191">
            <v>75.570374142710804</v>
          </cell>
          <cell r="Q191">
            <v>79.909910536773083</v>
          </cell>
          <cell r="R191">
            <v>86.432594211238495</v>
          </cell>
          <cell r="S191">
            <v>84.903174036226233</v>
          </cell>
          <cell r="T191">
            <v>87.033219521636283</v>
          </cell>
          <cell r="U191">
            <v>84.878681918107617</v>
          </cell>
          <cell r="V191">
            <v>91.809365372015563</v>
          </cell>
          <cell r="W191">
            <v>93.164544922702063</v>
          </cell>
          <cell r="X191">
            <v>105.56572954876573</v>
          </cell>
          <cell r="Y191">
            <v>97.883134703231349</v>
          </cell>
          <cell r="Z191">
            <v>93.921439043406735</v>
          </cell>
          <cell r="AA191">
            <v>113.76892794969126</v>
          </cell>
          <cell r="AB191">
            <v>96.812897463756755</v>
          </cell>
          <cell r="AC191"/>
        </row>
        <row r="192">
          <cell r="A192" t="str">
            <v>XGNXTN</v>
          </cell>
          <cell r="B192" t="str">
            <v>Export of Goods (% Total)</v>
          </cell>
          <cell r="C192">
            <v>87.447094327604717</v>
          </cell>
          <cell r="D192">
            <v>86.670082824860259</v>
          </cell>
          <cell r="E192">
            <v>86.320136317777084</v>
          </cell>
          <cell r="F192">
            <v>81.07776423927001</v>
          </cell>
          <cell r="G192">
            <v>80.019408912629757</v>
          </cell>
          <cell r="H192">
            <v>78.185210333207479</v>
          </cell>
          <cell r="I192">
            <v>74.600893247623958</v>
          </cell>
          <cell r="J192">
            <v>73.7992476287817</v>
          </cell>
          <cell r="K192">
            <v>67.65337228629393</v>
          </cell>
          <cell r="L192">
            <v>67.35288891790853</v>
          </cell>
          <cell r="M192">
            <v>66.389031882280662</v>
          </cell>
          <cell r="N192">
            <v>63.876364502268999</v>
          </cell>
          <cell r="O192">
            <v>62.638498785562412</v>
          </cell>
          <cell r="P192">
            <v>60.885684957365626</v>
          </cell>
          <cell r="Q192">
            <v>61.334402310916978</v>
          </cell>
          <cell r="R192">
            <v>59.755218851706751</v>
          </cell>
          <cell r="S192">
            <v>56.72659573542176</v>
          </cell>
          <cell r="T192">
            <v>55.662247163684434</v>
          </cell>
          <cell r="U192">
            <v>53.01208928653395</v>
          </cell>
          <cell r="V192">
            <v>53.399189032240926</v>
          </cell>
          <cell r="W192">
            <v>62.491873801207134</v>
          </cell>
          <cell r="X192">
            <v>58.848010419224487</v>
          </cell>
          <cell r="Y192">
            <v>55.003844996622611</v>
          </cell>
          <cell r="Z192">
            <v>52.874552271998496</v>
          </cell>
          <cell r="AA192">
            <v>50.682589520831165</v>
          </cell>
          <cell r="AB192">
            <v>50.835490552768327</v>
          </cell>
          <cell r="AC192"/>
        </row>
        <row r="193">
          <cell r="A193" t="str">
            <v>XSNXTN</v>
          </cell>
          <cell r="B193" t="str">
            <v>Export of Services(% Total)</v>
          </cell>
          <cell r="C193">
            <v>12.553830840270253</v>
          </cell>
          <cell r="D193">
            <v>13.328224726965757</v>
          </cell>
          <cell r="E193">
            <v>13.679545443342722</v>
          </cell>
          <cell r="F193">
            <v>18.922912332408142</v>
          </cell>
          <cell r="G193">
            <v>19.984597147782495</v>
          </cell>
          <cell r="H193">
            <v>21.81565399478179</v>
          </cell>
          <cell r="I193">
            <v>25.398537712623543</v>
          </cell>
          <cell r="J193">
            <v>26.200440095043021</v>
          </cell>
          <cell r="K193">
            <v>32.345616185411153</v>
          </cell>
          <cell r="L193">
            <v>32.647030020376363</v>
          </cell>
          <cell r="M193">
            <v>33.609456619512194</v>
          </cell>
          <cell r="N193">
            <v>36.12435100689089</v>
          </cell>
          <cell r="O193">
            <v>37.361134535096149</v>
          </cell>
          <cell r="P193">
            <v>39.113120023358213</v>
          </cell>
          <cell r="Q193">
            <v>38.666134351546788</v>
          </cell>
          <cell r="R193">
            <v>40.245578273248192</v>
          </cell>
          <cell r="S193">
            <v>43.27336055400022</v>
          </cell>
          <cell r="T193">
            <v>44.338444925317546</v>
          </cell>
          <cell r="U193">
            <v>46.987207243384852</v>
          </cell>
          <cell r="V193">
            <v>46.600952230379903</v>
          </cell>
          <cell r="W193">
            <v>37.508163762795547</v>
          </cell>
          <cell r="X193">
            <v>41.152173614553561</v>
          </cell>
          <cell r="Y193">
            <v>44.996194797640499</v>
          </cell>
          <cell r="Z193">
            <v>47.125578753084532</v>
          </cell>
          <cell r="AA193">
            <v>49.317594703342884</v>
          </cell>
          <cell r="AB193">
            <v>49.164509447231666</v>
          </cell>
          <cell r="AC193"/>
        </row>
        <row r="194">
          <cell r="A194" t="str">
            <v>NXNYEN</v>
          </cell>
          <cell r="B194" t="str">
            <v>Net Exports (% GDP)</v>
          </cell>
          <cell r="C194">
            <v>10.935143022643016</v>
          </cell>
          <cell r="D194">
            <v>10.946538117451945</v>
          </cell>
          <cell r="E194">
            <v>11.985240703514384</v>
          </cell>
          <cell r="F194">
            <v>10.885109742883879</v>
          </cell>
          <cell r="G194">
            <v>13.066306635056335</v>
          </cell>
          <cell r="H194">
            <v>13.836480847118416</v>
          </cell>
          <cell r="I194">
            <v>15.618170015741272</v>
          </cell>
          <cell r="J194">
            <v>17.184887922603579</v>
          </cell>
          <cell r="K194">
            <v>15.154138308884974</v>
          </cell>
          <cell r="L194">
            <v>14.370150887705979</v>
          </cell>
          <cell r="M194">
            <v>10.884657358761549</v>
          </cell>
          <cell r="N194">
            <v>8.0476396713950233</v>
          </cell>
          <cell r="O194">
            <v>8.2742015052637452</v>
          </cell>
          <cell r="P194">
            <v>8.6116470408514587</v>
          </cell>
          <cell r="Q194">
            <v>13.499656556246242</v>
          </cell>
          <cell r="R194">
            <v>16.62268342899857</v>
          </cell>
          <cell r="S194">
            <v>18.812636140862011</v>
          </cell>
          <cell r="T194">
            <v>17.483422031750635</v>
          </cell>
          <cell r="U194">
            <v>18.811411652378073</v>
          </cell>
          <cell r="V194">
            <v>18.030113060769622</v>
          </cell>
          <cell r="W194">
            <v>28.791255801468619</v>
          </cell>
          <cell r="X194">
            <v>15.639556359357453</v>
          </cell>
          <cell r="Y194">
            <v>21.847419513072168</v>
          </cell>
          <cell r="Z194">
            <v>28.376576028777471</v>
          </cell>
          <cell r="AA194">
            <v>12.298955014143901</v>
          </cell>
          <cell r="AB194">
            <v>29.702042573906091</v>
          </cell>
          <cell r="AC194"/>
        </row>
        <row r="195">
          <cell r="A195" t="str">
            <v>WAGMIN</v>
          </cell>
          <cell r="B195" t="str">
            <v>Wage Share (GNI*)</v>
          </cell>
          <cell r="C195" t="str">
            <v/>
          </cell>
          <cell r="D195" t="str">
            <v/>
          </cell>
          <cell r="E195" t="str">
            <v/>
          </cell>
          <cell r="F195" t="str">
            <v/>
          </cell>
          <cell r="G195">
            <v>45.770420159438949</v>
          </cell>
          <cell r="H195">
            <v>44.644551520696005</v>
          </cell>
          <cell r="I195">
            <v>45.275890485588768</v>
          </cell>
          <cell r="J195">
            <v>44.375391559243816</v>
          </cell>
          <cell r="K195">
            <v>44.026298349679195</v>
          </cell>
          <cell r="L195">
            <v>44.618715742860729</v>
          </cell>
          <cell r="M195">
            <v>45.60379579596831</v>
          </cell>
          <cell r="N195">
            <v>45.776031464564241</v>
          </cell>
          <cell r="O195">
            <v>47.749770917920401</v>
          </cell>
          <cell r="P195">
            <v>51.782324287552662</v>
          </cell>
          <cell r="Q195">
            <v>55.014004808913562</v>
          </cell>
          <cell r="R195">
            <v>53.834285368440845</v>
          </cell>
          <cell r="S195">
            <v>53.573497557453798</v>
          </cell>
          <cell r="T195">
            <v>53.931654211028778</v>
          </cell>
          <cell r="U195">
            <v>50.967790989341147</v>
          </cell>
          <cell r="V195">
            <v>48.676359322415905</v>
          </cell>
          <cell r="W195">
            <v>47.339574050886554</v>
          </cell>
          <cell r="X195">
            <v>46.962810405850988</v>
          </cell>
          <cell r="Y195">
            <v>47.159437364763782</v>
          </cell>
          <cell r="Z195">
            <v>47.020775449081235</v>
          </cell>
          <cell r="AA195">
            <v>46.894827264169955</v>
          </cell>
          <cell r="AB195" t="str">
            <v/>
          </cell>
          <cell r="AC195"/>
        </row>
        <row r="196">
          <cell r="A196" t="str">
            <v>INMIN</v>
          </cell>
          <cell r="B196" t="str">
            <v>Investment (% GNI*)</v>
          </cell>
          <cell r="C196">
            <v>19.630725186659035</v>
          </cell>
          <cell r="D196">
            <v>21.390518086601816</v>
          </cell>
          <cell r="E196">
            <v>23.166380361250848</v>
          </cell>
          <cell r="F196">
            <v>25.103117568854096</v>
          </cell>
          <cell r="G196">
            <v>27.877977050193291</v>
          </cell>
          <cell r="H196">
            <v>27.37857452287794</v>
          </cell>
          <cell r="I196">
            <v>28.234630113841053</v>
          </cell>
          <cell r="J196">
            <v>28.467251009490141</v>
          </cell>
          <cell r="K196">
            <v>29.312032582959617</v>
          </cell>
          <cell r="L196">
            <v>31.781652314948595</v>
          </cell>
          <cell r="M196">
            <v>35.282535780101739</v>
          </cell>
          <cell r="N196">
            <v>36.343793889956622</v>
          </cell>
          <cell r="O196">
            <v>34.210494308749226</v>
          </cell>
          <cell r="P196">
            <v>29.681450937057509</v>
          </cell>
          <cell r="Q196">
            <v>26.692872764127223</v>
          </cell>
          <cell r="R196">
            <v>22.871573644873333</v>
          </cell>
          <cell r="S196">
            <v>22.652295162092614</v>
          </cell>
          <cell r="T196">
            <v>27.097092215341718</v>
          </cell>
          <cell r="U196">
            <v>24.383952822578827</v>
          </cell>
          <cell r="V196">
            <v>27.000981402727593</v>
          </cell>
          <cell r="W196">
            <v>38.839447497100146</v>
          </cell>
          <cell r="X196">
            <v>55.522237717836873</v>
          </cell>
          <cell r="Y196">
            <v>53.441185122956846</v>
          </cell>
          <cell r="Z196">
            <v>46.677434829462648</v>
          </cell>
          <cell r="AA196">
            <v>75.973557127961925</v>
          </cell>
          <cell r="AB196" t="str">
            <v/>
          </cell>
          <cell r="AC196"/>
        </row>
        <row r="197">
          <cell r="A197" t="str">
            <v>UINYEN</v>
          </cell>
          <cell r="B197" t="str">
            <v>Underlying Investment (% GDP)</v>
          </cell>
          <cell r="C197">
            <v>15.695490261860206</v>
          </cell>
          <cell r="D197">
            <v>17.630970149751263</v>
          </cell>
          <cell r="E197">
            <v>18.676412928325988</v>
          </cell>
          <cell r="F197">
            <v>20.216135005816138</v>
          </cell>
          <cell r="G197">
            <v>20.891590914280584</v>
          </cell>
          <cell r="H197">
            <v>21.355118177789937</v>
          </cell>
          <cell r="I197">
            <v>20.13196851421872</v>
          </cell>
          <cell r="J197">
            <v>19.197380765319334</v>
          </cell>
          <cell r="K197">
            <v>20.564259853185977</v>
          </cell>
          <cell r="L197">
            <v>22.128305653650195</v>
          </cell>
          <cell r="M197">
            <v>23.942775639443614</v>
          </cell>
          <cell r="N197">
            <v>24.772578101120303</v>
          </cell>
          <cell r="O197">
            <v>22.772842829675376</v>
          </cell>
          <cell r="P197">
            <v>19.298100652547394</v>
          </cell>
          <cell r="Q197">
            <v>12.629445048926902</v>
          </cell>
          <cell r="R197">
            <v>9.1296355589903602</v>
          </cell>
          <cell r="S197">
            <v>8.4743647048866517</v>
          </cell>
          <cell r="T197">
            <v>8.0689228621540376</v>
          </cell>
          <cell r="U197">
            <v>9.7775090234614996</v>
          </cell>
          <cell r="V197">
            <v>10.629360950124756</v>
          </cell>
          <cell r="W197">
            <v>8.9171403208370297</v>
          </cell>
          <cell r="X197">
            <v>9.6266942649929206</v>
          </cell>
          <cell r="Y197">
            <v>9.3682525392502178</v>
          </cell>
          <cell r="Z197">
            <v>10.242332268269385</v>
          </cell>
          <cell r="AA197">
            <v>10.314528649102913</v>
          </cell>
          <cell r="AB197">
            <v>9.2918270272996448</v>
          </cell>
          <cell r="AC197"/>
        </row>
        <row r="198">
          <cell r="A198" t="str">
            <v>UINMIN</v>
          </cell>
          <cell r="B198" t="str">
            <v>Underlying Investment (% GNI*)</v>
          </cell>
          <cell r="C198">
            <v>17.149430537426984</v>
          </cell>
          <cell r="D198">
            <v>19.167107874661198</v>
          </cell>
          <cell r="E198">
            <v>20.6460509781094</v>
          </cell>
          <cell r="F198">
            <v>22.50587958758425</v>
          </cell>
          <cell r="G198">
            <v>24.021126468235465</v>
          </cell>
          <cell r="H198">
            <v>24.593120984998496</v>
          </cell>
          <cell r="I198">
            <v>23.721507145546621</v>
          </cell>
          <cell r="J198">
            <v>23.141738325133144</v>
          </cell>
          <cell r="K198">
            <v>24.195586554698181</v>
          </cell>
          <cell r="L198">
            <v>26.086204301792282</v>
          </cell>
          <cell r="M198">
            <v>28.292304200375607</v>
          </cell>
          <cell r="N198">
            <v>29.026168286159837</v>
          </cell>
          <cell r="O198">
            <v>27.127090813050909</v>
          </cell>
          <cell r="P198">
            <v>23.09765209036884</v>
          </cell>
          <cell r="Q198">
            <v>15.939699831336254</v>
          </cell>
          <cell r="R198">
            <v>11.875769031748051</v>
          </cell>
          <cell r="S198">
            <v>11.455127582761399</v>
          </cell>
          <cell r="T198">
            <v>11.171223737338929</v>
          </cell>
          <cell r="U198">
            <v>12.827773013769516</v>
          </cell>
          <cell r="V198">
            <v>13.916060993231063</v>
          </cell>
          <cell r="W198">
            <v>14.410102156838612</v>
          </cell>
          <cell r="X198">
            <v>14.920002282266848</v>
          </cell>
          <cell r="Y198">
            <v>15.111920277864899</v>
          </cell>
          <cell r="Z198">
            <v>16.854928134828697</v>
          </cell>
          <cell r="AA198">
            <v>17.184662747975825</v>
          </cell>
          <cell r="AB198" t="str">
            <v/>
          </cell>
          <cell r="AC198"/>
        </row>
        <row r="199">
          <cell r="A199" t="str">
            <v>UMTR</v>
          </cell>
          <cell r="B199" t="str">
            <v>Underlying Imports</v>
          </cell>
          <cell r="C199">
            <v>42584.587510940997</v>
          </cell>
          <cell r="D199">
            <v>48259.751028293998</v>
          </cell>
          <cell r="E199">
            <v>56173.787372020997</v>
          </cell>
          <cell r="F199">
            <v>72119.608772241991</v>
          </cell>
          <cell r="G199">
            <v>80136.779909040008</v>
          </cell>
          <cell r="H199">
            <v>99243.240136659995</v>
          </cell>
          <cell r="I199">
            <v>110255.15076067</v>
          </cell>
          <cell r="J199">
            <v>114783.27131243999</v>
          </cell>
          <cell r="K199">
            <v>111659.29602748001</v>
          </cell>
          <cell r="L199">
            <v>112774.40728489</v>
          </cell>
          <cell r="M199">
            <v>125724.46965979002</v>
          </cell>
          <cell r="N199">
            <v>137061.62236239002</v>
          </cell>
          <cell r="O199">
            <v>151340.12666492001</v>
          </cell>
          <cell r="P199">
            <v>148692.46928980999</v>
          </cell>
          <cell r="Q199">
            <v>141627.15238209997</v>
          </cell>
          <cell r="R199">
            <v>142417.85064270999</v>
          </cell>
          <cell r="S199">
            <v>146220.76962867001</v>
          </cell>
          <cell r="T199">
            <v>138948.74561199002</v>
          </cell>
          <cell r="U199">
            <v>145329.01816714002</v>
          </cell>
          <cell r="V199">
            <v>165063.69616513999</v>
          </cell>
          <cell r="W199">
            <v>206110.68072820999</v>
          </cell>
          <cell r="X199">
            <v>222423.65928794997</v>
          </cell>
          <cell r="Y199">
            <v>226367.26755598001</v>
          </cell>
          <cell r="Z199">
            <v>247854.02461299999</v>
          </cell>
          <cell r="AA199">
            <v>279486.12142233003</v>
          </cell>
          <cell r="AB199">
            <v>283618</v>
          </cell>
          <cell r="AC199"/>
        </row>
        <row r="200">
          <cell r="A200" t="str">
            <v>DWNMIN</v>
          </cell>
          <cell r="B200" t="str">
            <v>Dwellings (% GNI*) RHS</v>
          </cell>
          <cell r="C200">
            <v>3.9681499928969597</v>
          </cell>
          <cell r="D200">
            <v>4.3597759518750294</v>
          </cell>
          <cell r="E200">
            <v>5.0212802278498554</v>
          </cell>
          <cell r="F200">
            <v>5.7338320579226405</v>
          </cell>
          <cell r="G200">
            <v>6.5065489255902262</v>
          </cell>
          <cell r="H200">
            <v>6.7620724467370259</v>
          </cell>
          <cell r="I200">
            <v>7.0895079573121258</v>
          </cell>
          <cell r="J200">
            <v>7.7697721434153921</v>
          </cell>
          <cell r="K200">
            <v>9.5842915866729133</v>
          </cell>
          <cell r="L200">
            <v>11.092033401398629</v>
          </cell>
          <cell r="M200">
            <v>12.253889936926017</v>
          </cell>
          <cell r="N200">
            <v>12.361214000314488</v>
          </cell>
          <cell r="O200">
            <v>10.02612248886529</v>
          </cell>
          <cell r="P200">
            <v>6.778679567825538</v>
          </cell>
          <cell r="Q200">
            <v>3.3978626091982473</v>
          </cell>
          <cell r="R200">
            <v>2.0023098948877527</v>
          </cell>
          <cell r="S200">
            <v>1.0342587753331891</v>
          </cell>
          <cell r="T200">
            <v>0.737685027032148</v>
          </cell>
          <cell r="U200">
            <v>0.65008074150181461</v>
          </cell>
          <cell r="V200">
            <v>0.7359552094477404</v>
          </cell>
          <cell r="W200">
            <v>0.91726918460698881</v>
          </cell>
          <cell r="X200">
            <v>1.1652138337819447</v>
          </cell>
          <cell r="Y200">
            <v>1.6432421040569487</v>
          </cell>
          <cell r="Z200">
            <v>1.8389390404784582</v>
          </cell>
          <cell r="AA200">
            <v>2.0481216840814214</v>
          </cell>
          <cell r="AB200" t="str">
            <v/>
          </cell>
          <cell r="AC200"/>
        </row>
        <row r="201">
          <cell r="A201" t="str">
            <v>OBNMIN</v>
          </cell>
          <cell r="B201" t="str">
            <v>Other B&amp;C (% GNI*) RHS</v>
          </cell>
          <cell r="C201">
            <v>4.4250159297362783</v>
          </cell>
          <cell r="D201">
            <v>5.0791751346471115</v>
          </cell>
          <cell r="E201">
            <v>5.8515204686336615</v>
          </cell>
          <cell r="F201">
            <v>6.2519410672638029</v>
          </cell>
          <cell r="G201">
            <v>6.8986292956296058</v>
          </cell>
          <cell r="H201">
            <v>6.9224923900924535</v>
          </cell>
          <cell r="I201">
            <v>7.1725617216942057</v>
          </cell>
          <cell r="J201">
            <v>7.0152273420863391</v>
          </cell>
          <cell r="K201">
            <v>6.3092207121379511</v>
          </cell>
          <cell r="L201">
            <v>6.7309984943979977</v>
          </cell>
          <cell r="M201">
            <v>6.7568891772524706</v>
          </cell>
          <cell r="N201">
            <v>6.9422524393810496</v>
          </cell>
          <cell r="O201">
            <v>7.9075360950633558</v>
          </cell>
          <cell r="P201">
            <v>8.1917018944520752</v>
          </cell>
          <cell r="Q201">
            <v>6.5727195778890621</v>
          </cell>
          <cell r="R201">
            <v>4.6330084045988613</v>
          </cell>
          <cell r="S201">
            <v>4.5387197021502335</v>
          </cell>
          <cell r="T201">
            <v>5.2159786959604295</v>
          </cell>
          <cell r="U201">
            <v>5.6644675846590706</v>
          </cell>
          <cell r="V201">
            <v>5.8326295268356008</v>
          </cell>
          <cell r="W201">
            <v>6.0968890775787576</v>
          </cell>
          <cell r="X201">
            <v>6.610127593409362</v>
          </cell>
          <cell r="Y201">
            <v>7.2941691174527881</v>
          </cell>
          <cell r="Z201">
            <v>8.1207225936399574</v>
          </cell>
          <cell r="AA201">
            <v>9.0183799902447426</v>
          </cell>
          <cell r="AB201" t="str">
            <v/>
          </cell>
          <cell r="AC201"/>
        </row>
        <row r="202">
          <cell r="A202" t="str">
            <v>UMNMIN</v>
          </cell>
          <cell r="B202" t="str">
            <v>Underlying M&amp;E (% GNI*) RHS</v>
          </cell>
          <cell r="C202">
            <v>6.755231712392713</v>
          </cell>
          <cell r="D202">
            <v>7.2337576116931448</v>
          </cell>
          <cell r="E202">
            <v>7.073774335584103</v>
          </cell>
          <cell r="F202">
            <v>7.8367450958367666</v>
          </cell>
          <cell r="G202">
            <v>7.5003982180001749</v>
          </cell>
          <cell r="H202">
            <v>7.6895334437521763</v>
          </cell>
          <cell r="I202">
            <v>6.1788137734481658</v>
          </cell>
          <cell r="J202">
            <v>5.2924534889930932</v>
          </cell>
          <cell r="K202">
            <v>5.1046155274780913</v>
          </cell>
          <cell r="L202">
            <v>4.7172842105839292</v>
          </cell>
          <cell r="M202">
            <v>5.0249764489552735</v>
          </cell>
          <cell r="N202">
            <v>4.8664201108476153</v>
          </cell>
          <cell r="O202">
            <v>4.9351098340503148</v>
          </cell>
          <cell r="P202">
            <v>4.4789299120744506</v>
          </cell>
          <cell r="Q202">
            <v>3.246962125788218</v>
          </cell>
          <cell r="R202">
            <v>3.1698714569978135</v>
          </cell>
          <cell r="S202">
            <v>4.0832662964989215</v>
          </cell>
          <cell r="T202">
            <v>3.7738163280004748</v>
          </cell>
          <cell r="U202">
            <v>4.9340397852188289</v>
          </cell>
          <cell r="V202">
            <v>5.4998731149066318</v>
          </cell>
          <cell r="W202">
            <v>5.694815319714837</v>
          </cell>
          <cell r="X202">
            <v>5.2320161436318955</v>
          </cell>
          <cell r="Y202">
            <v>4.1908043725687669</v>
          </cell>
          <cell r="Z202">
            <v>4.5757071034565246</v>
          </cell>
          <cell r="AA202">
            <v>4.0405599136493198</v>
          </cell>
          <cell r="AB202" t="str">
            <v/>
          </cell>
          <cell r="AC202"/>
        </row>
        <row r="203">
          <cell r="A203" t="str">
            <v>PDIa</v>
          </cell>
          <cell r="B203" t="str">
            <v>Personal Disposable Income (adjusted for change in pensions entitlement)</v>
          </cell>
          <cell r="C203">
            <v>31483</v>
          </cell>
          <cell r="D203">
            <v>34585</v>
          </cell>
          <cell r="E203">
            <v>37691</v>
          </cell>
          <cell r="F203">
            <v>42392</v>
          </cell>
          <cell r="G203">
            <v>47331</v>
          </cell>
          <cell r="H203">
            <v>52970</v>
          </cell>
          <cell r="I203">
            <v>60580</v>
          </cell>
          <cell r="J203">
            <v>64924</v>
          </cell>
          <cell r="K203">
            <v>70426</v>
          </cell>
          <cell r="L203">
            <v>75309</v>
          </cell>
          <cell r="M203">
            <v>82649</v>
          </cell>
          <cell r="N203">
            <v>89011</v>
          </cell>
          <cell r="O203">
            <v>96597</v>
          </cell>
          <cell r="P203">
            <v>102417</v>
          </cell>
          <cell r="Q203">
            <v>95014</v>
          </cell>
          <cell r="R203">
            <v>92666</v>
          </cell>
          <cell r="S203">
            <v>86713</v>
          </cell>
          <cell r="T203">
            <v>89545</v>
          </cell>
          <cell r="U203">
            <v>89058</v>
          </cell>
          <cell r="V203">
            <v>90975</v>
          </cell>
          <cell r="W203">
            <v>94716</v>
          </cell>
          <cell r="X203">
            <v>98886</v>
          </cell>
          <cell r="Y203">
            <v>106294</v>
          </cell>
          <cell r="Z203">
            <v>111509</v>
          </cell>
          <cell r="AA203">
            <v>118610</v>
          </cell>
          <cell r="AB203" t="str">
            <v/>
          </cell>
          <cell r="AC203"/>
        </row>
        <row r="204">
          <cell r="A204" t="str">
            <v>PDIag</v>
          </cell>
          <cell r="B204" t="str">
            <v>Personal Disposable Income (adjusted for change in pensions entitlement) growth</v>
          </cell>
          <cell r="C204" t="str">
            <v/>
          </cell>
          <cell r="D204">
            <v>9.8529365054156095</v>
          </cell>
          <cell r="E204">
            <v>8.9807720109874154</v>
          </cell>
          <cell r="F204">
            <v>12.472473534796102</v>
          </cell>
          <cell r="G204">
            <v>11.650783166635215</v>
          </cell>
          <cell r="H204">
            <v>11.913967589951625</v>
          </cell>
          <cell r="I204">
            <v>14.36662261657542</v>
          </cell>
          <cell r="J204">
            <v>7.1706833938593562</v>
          </cell>
          <cell r="K204">
            <v>8.474524058899636</v>
          </cell>
          <cell r="L204">
            <v>6.9335188708715467</v>
          </cell>
          <cell r="M204">
            <v>9.7465110411770084</v>
          </cell>
          <cell r="N204">
            <v>7.6976127962830709</v>
          </cell>
          <cell r="O204">
            <v>8.5225421577108449</v>
          </cell>
          <cell r="P204">
            <v>6.0250318332867536</v>
          </cell>
          <cell r="Q204">
            <v>-7.2282921780563729</v>
          </cell>
          <cell r="R204">
            <v>-2.4712147683499275</v>
          </cell>
          <cell r="S204">
            <v>-6.4241469363088939</v>
          </cell>
          <cell r="T204">
            <v>3.2659462825643137</v>
          </cell>
          <cell r="U204">
            <v>-0.54386062873416074</v>
          </cell>
          <cell r="V204">
            <v>2.1525298120325997</v>
          </cell>
          <cell r="W204">
            <v>4.1121187139324</v>
          </cell>
          <cell r="X204">
            <v>4.4026352464208829</v>
          </cell>
          <cell r="Y204">
            <v>7.4914548065449171</v>
          </cell>
          <cell r="Z204">
            <v>4.9062035486480804</v>
          </cell>
          <cell r="AA204">
            <v>6.3680958487655648</v>
          </cell>
          <cell r="AB204" t="str">
            <v/>
          </cell>
          <cell r="AC204"/>
        </row>
        <row r="205">
          <cell r="A205" t="str">
            <v>PHNPDIa</v>
          </cell>
          <cell r="B205" t="str">
            <v>Savings Ratio</v>
          </cell>
          <cell r="C205">
            <v>8.9273403811580838</v>
          </cell>
          <cell r="D205">
            <v>8.3659590351308459</v>
          </cell>
          <cell r="E205">
            <v>7.6414405242630767</v>
          </cell>
          <cell r="F205">
            <v>7.905666607850546</v>
          </cell>
          <cell r="G205">
            <v>7.0651327354165305</v>
          </cell>
          <cell r="H205">
            <v>3.9356161804795198</v>
          </cell>
          <cell r="I205">
            <v>8.1965172880488701</v>
          </cell>
          <cell r="J205">
            <v>6.6955542335653995</v>
          </cell>
          <cell r="K205">
            <v>8.1238677442989751</v>
          </cell>
          <cell r="L205">
            <v>9.2248953908563269</v>
          </cell>
          <cell r="M205">
            <v>10.117499940471154</v>
          </cell>
          <cell r="N205">
            <v>8.9971144701216819</v>
          </cell>
          <cell r="O205">
            <v>7.8364702738180343</v>
          </cell>
          <cell r="P205">
            <v>11.557078467051369</v>
          </cell>
          <cell r="Q205">
            <v>15.681900058517693</v>
          </cell>
          <cell r="R205">
            <v>14.419170300541746</v>
          </cell>
          <cell r="S205">
            <v>8.9848150896636092</v>
          </cell>
          <cell r="T205">
            <v>11.478905255793185</v>
          </cell>
          <cell r="U205">
            <v>9.5325266842956342</v>
          </cell>
          <cell r="V205">
            <v>8.4122265808189081</v>
          </cell>
          <cell r="W205">
            <v>8.7558821332193162</v>
          </cell>
          <cell r="X205">
            <v>7.8978354319115009</v>
          </cell>
          <cell r="Y205">
            <v>11.520391588142324</v>
          </cell>
          <cell r="Z205">
            <v>11.562938495278416</v>
          </cell>
          <cell r="AA205">
            <v>12.18799161740157</v>
          </cell>
          <cell r="AB205" t="str">
            <v/>
          </cell>
          <cell r="AC205"/>
        </row>
        <row r="206">
          <cell r="A206" t="str">
            <v>YENEHR</v>
          </cell>
          <cell r="B206" t="str">
            <v>GDP per employee hr</v>
          </cell>
          <cell r="C206" t="str">
            <v/>
          </cell>
          <cell r="D206" t="str">
            <v/>
          </cell>
          <cell r="E206" t="str">
            <v/>
          </cell>
          <cell r="F206">
            <v>31.62960496400477</v>
          </cell>
          <cell r="G206">
            <v>34.584124037834869</v>
          </cell>
          <cell r="H206">
            <v>38.62363592840088</v>
          </cell>
          <cell r="I206">
            <v>42.12583509678732</v>
          </cell>
          <cell r="J206">
            <v>46.334687539312355</v>
          </cell>
          <cell r="K206">
            <v>48.725747693988644</v>
          </cell>
          <cell r="L206">
            <v>50.827225800730822</v>
          </cell>
          <cell r="M206">
            <v>52.716251270882545</v>
          </cell>
          <cell r="N206">
            <v>54.68066422257413</v>
          </cell>
          <cell r="O206">
            <v>56.532012202143818</v>
          </cell>
          <cell r="P206">
            <v>55.008139076248661</v>
          </cell>
          <cell r="Q206">
            <v>55.749968674652713</v>
          </cell>
          <cell r="R206">
            <v>57.510589705103826</v>
          </cell>
          <cell r="S206">
            <v>59.436278290935718</v>
          </cell>
          <cell r="T206">
            <v>60.80694587671637</v>
          </cell>
          <cell r="U206">
            <v>60.108467631438721</v>
          </cell>
          <cell r="V206">
            <v>62.938364171972111</v>
          </cell>
          <cell r="W206">
            <v>81.195887342801356</v>
          </cell>
          <cell r="X206">
            <v>80.365450341296992</v>
          </cell>
          <cell r="Y206">
            <v>85.226760297140359</v>
          </cell>
          <cell r="Z206">
            <v>89.559924619854172</v>
          </cell>
          <cell r="AA206">
            <v>94.169740662425951</v>
          </cell>
          <cell r="AB206">
            <v>106.20901913558104</v>
          </cell>
          <cell r="AC206"/>
        </row>
        <row r="207">
          <cell r="A207" t="str">
            <v>YNNEHR</v>
          </cell>
          <cell r="B207" t="str">
            <v>GNP per employee hr</v>
          </cell>
          <cell r="C207" t="str">
            <v/>
          </cell>
          <cell r="D207" t="str">
            <v/>
          </cell>
          <cell r="E207" t="str">
            <v/>
          </cell>
          <cell r="F207">
            <v>27.870347577888655</v>
          </cell>
          <cell r="G207">
            <v>29.628588786566517</v>
          </cell>
          <cell r="H207">
            <v>33.162536843827823</v>
          </cell>
          <cell r="I207">
            <v>35.516760260548146</v>
          </cell>
          <cell r="J207">
            <v>38.246670642499687</v>
          </cell>
          <cell r="K207">
            <v>41.437009869509389</v>
          </cell>
          <cell r="L207">
            <v>43.345469408867523</v>
          </cell>
          <cell r="M207">
            <v>45.030290459385967</v>
          </cell>
          <cell r="N207">
            <v>47.501994890510815</v>
          </cell>
          <cell r="O207">
            <v>48.459513042305453</v>
          </cell>
          <cell r="P207">
            <v>47.174987450525897</v>
          </cell>
          <cell r="Q207">
            <v>46.092059404452918</v>
          </cell>
          <cell r="R207">
            <v>47.750141723255688</v>
          </cell>
          <cell r="S207">
            <v>47.68892004322332</v>
          </cell>
          <cell r="T207">
            <v>48.532952420356303</v>
          </cell>
          <cell r="U207">
            <v>50.30810084563263</v>
          </cell>
          <cell r="V207">
            <v>52.809018658268251</v>
          </cell>
          <cell r="W207">
            <v>62.030659736139349</v>
          </cell>
          <cell r="X207">
            <v>65.206431074375459</v>
          </cell>
          <cell r="Y207">
            <v>67.564585446091712</v>
          </cell>
          <cell r="Z207">
            <v>70.20544465195195</v>
          </cell>
          <cell r="AA207">
            <v>72.555798187251924</v>
          </cell>
          <cell r="AB207">
            <v>80.351711848315205</v>
          </cell>
          <cell r="AC207"/>
        </row>
        <row r="208">
          <cell r="A208" t="str">
            <v>UDDR</v>
          </cell>
          <cell r="B208" t="str">
            <v>Real Underlying Domestic Demand</v>
          </cell>
          <cell r="C208">
            <v>77094.005152900005</v>
          </cell>
          <cell r="D208">
            <v>83468.438564000011</v>
          </cell>
          <cell r="E208">
            <v>90668.580155799995</v>
          </cell>
          <cell r="F208">
            <v>98964.695691599991</v>
          </cell>
          <cell r="G208">
            <v>107645.32318760001</v>
          </cell>
          <cell r="H208">
            <v>117970.6269355</v>
          </cell>
          <cell r="I208">
            <v>122911.3460533</v>
          </cell>
          <cell r="J208">
            <v>127389.2960686</v>
          </cell>
          <cell r="K208">
            <v>132847.4649585</v>
          </cell>
          <cell r="L208">
            <v>138697.5328357</v>
          </cell>
          <cell r="M208">
            <v>149933.91336520002</v>
          </cell>
          <cell r="N208">
            <v>158814.2279888</v>
          </cell>
          <cell r="O208">
            <v>167004.65511389999</v>
          </cell>
          <cell r="P208">
            <v>163392.7177793</v>
          </cell>
          <cell r="Q208">
            <v>145349.38479089999</v>
          </cell>
          <cell r="R208">
            <v>138354.10861659999</v>
          </cell>
          <cell r="S208">
            <v>136152.0739251</v>
          </cell>
          <cell r="T208">
            <v>134468.90517760001</v>
          </cell>
          <cell r="U208">
            <v>137444.9869821</v>
          </cell>
          <cell r="V208">
            <v>143390.49070349999</v>
          </cell>
          <cell r="W208">
            <v>149747.1856344</v>
          </cell>
          <cell r="X208">
            <v>159053.77717259998</v>
          </cell>
          <cell r="Y208">
            <v>163190.6069251</v>
          </cell>
          <cell r="Z208">
            <v>171347.1156123</v>
          </cell>
          <cell r="AA208">
            <v>178328.26897939999</v>
          </cell>
          <cell r="AB208">
            <v>172651.179177029</v>
          </cell>
          <cell r="AC208"/>
        </row>
        <row r="209">
          <cell r="A209" t="str">
            <v>UDDRg</v>
          </cell>
          <cell r="B209" t="str">
            <v>Real Underlying Domestic Demand growth</v>
          </cell>
          <cell r="C209" t="str">
            <v/>
          </cell>
          <cell r="D209">
            <v>8.268390516821178</v>
          </cell>
          <cell r="E209">
            <v>8.6261845982409611</v>
          </cell>
          <cell r="F209">
            <v>9.1499343229423111</v>
          </cell>
          <cell r="G209">
            <v>8.7714385775015558</v>
          </cell>
          <cell r="H209">
            <v>9.5919668798852165</v>
          </cell>
          <cell r="I209">
            <v>4.1880926177507938</v>
          </cell>
          <cell r="J209">
            <v>3.6432356809095179</v>
          </cell>
          <cell r="K209">
            <v>4.2846369815566998</v>
          </cell>
          <cell r="L209">
            <v>4.4035976742405225</v>
          </cell>
          <cell r="M209">
            <v>8.101355734143123</v>
          </cell>
          <cell r="N209">
            <v>5.9228192103342625</v>
          </cell>
          <cell r="O209">
            <v>5.1572376284054311</v>
          </cell>
          <cell r="P209">
            <v>-2.1627764400558691</v>
          </cell>
          <cell r="Q209">
            <v>-11.042923597593713</v>
          </cell>
          <cell r="R209">
            <v>-4.8127318766181375</v>
          </cell>
          <cell r="S209">
            <v>-1.5915932772203711</v>
          </cell>
          <cell r="T209">
            <v>-1.2362417251359226</v>
          </cell>
          <cell r="U209">
            <v>2.2132118950245916</v>
          </cell>
          <cell r="V209">
            <v>4.3257334093780297</v>
          </cell>
          <cell r="W209">
            <v>4.4331356282504508</v>
          </cell>
          <cell r="X209">
            <v>6.2148690800250206</v>
          </cell>
          <cell r="Y209">
            <v>2.6009000389917603</v>
          </cell>
          <cell r="Z209">
            <v>4.9981483866553766</v>
          </cell>
          <cell r="AA209">
            <v>4.0742753924705388</v>
          </cell>
          <cell r="AB209">
            <v>-3.1835052484173398</v>
          </cell>
          <cell r="AC209"/>
        </row>
        <row r="210">
          <cell r="A210" t="str">
            <v>UDDN</v>
          </cell>
          <cell r="B210" t="str">
            <v>Underlying Domestic Demand</v>
          </cell>
          <cell r="C210">
            <v>46718.285401900001</v>
          </cell>
          <cell r="D210">
            <v>52284.904619100002</v>
          </cell>
          <cell r="E210">
            <v>58936.035157899991</v>
          </cell>
          <cell r="F210">
            <v>67734.944654499996</v>
          </cell>
          <cell r="G210">
            <v>77190.187750399986</v>
          </cell>
          <cell r="H210">
            <v>89950.088513099996</v>
          </cell>
          <cell r="I210">
            <v>98912.249769200003</v>
          </cell>
          <cell r="J210">
            <v>108144.3140936</v>
          </cell>
          <cell r="K210">
            <v>117976.72757910001</v>
          </cell>
          <cell r="L210">
            <v>128126.39294369999</v>
          </cell>
          <cell r="M210">
            <v>142328.33242100003</v>
          </cell>
          <cell r="N210">
            <v>156827.67136140002</v>
          </cell>
          <cell r="O210">
            <v>167193.9544317</v>
          </cell>
          <cell r="P210">
            <v>162071.85537890001</v>
          </cell>
          <cell r="Q210">
            <v>135809.59104059997</v>
          </cell>
          <cell r="R210">
            <v>126126.58901159999</v>
          </cell>
          <cell r="S210">
            <v>124936.1810672</v>
          </cell>
          <cell r="T210">
            <v>124792.19458630003</v>
          </cell>
          <cell r="U210">
            <v>128978.09265209996</v>
          </cell>
          <cell r="V210">
            <v>136068.96658419998</v>
          </cell>
          <cell r="W210">
            <v>142720.7092172</v>
          </cell>
          <cell r="X210">
            <v>151632.38894510001</v>
          </cell>
          <cell r="Y210">
            <v>158866.92590060001</v>
          </cell>
          <cell r="Z210">
            <v>171344.11561260003</v>
          </cell>
          <cell r="AA210">
            <v>183184.86384059998</v>
          </cell>
          <cell r="AB210">
            <v>179640.81569001707</v>
          </cell>
          <cell r="AC210"/>
        </row>
        <row r="211">
          <cell r="A211" t="str">
            <v>EMPAHW</v>
          </cell>
          <cell r="B211" t="str">
            <v>Lt = emp * avg.hrs/week</v>
          </cell>
          <cell r="C211" t="str">
            <v/>
          </cell>
          <cell r="D211" t="str">
            <v/>
          </cell>
          <cell r="E211" t="str">
            <v/>
          </cell>
          <cell r="F211">
            <v>62640.098443777904</v>
          </cell>
          <cell r="G211">
            <v>65632.225128348218</v>
          </cell>
          <cell r="H211">
            <v>68104.977761928007</v>
          </cell>
          <cell r="I211">
            <v>69735.789523577012</v>
          </cell>
          <cell r="J211">
            <v>70261.364873395622</v>
          </cell>
          <cell r="K211">
            <v>71231.41500732422</v>
          </cell>
          <cell r="L211">
            <v>73289.99483145577</v>
          </cell>
          <cell r="M211">
            <v>76363.425100446417</v>
          </cell>
          <cell r="N211">
            <v>79281.731890345982</v>
          </cell>
          <cell r="O211">
            <v>82278.3097124372</v>
          </cell>
          <cell r="P211">
            <v>80722.734521484352</v>
          </cell>
          <cell r="Q211">
            <v>72229.633191964283</v>
          </cell>
          <cell r="R211">
            <v>68577.796885724732</v>
          </cell>
          <cell r="S211">
            <v>67112.286268484924</v>
          </cell>
          <cell r="T211">
            <v>67066.447316371356</v>
          </cell>
          <cell r="U211">
            <v>69801.565676879865</v>
          </cell>
          <cell r="V211">
            <v>72144.942568097773</v>
          </cell>
          <cell r="W211">
            <v>75103.937744489391</v>
          </cell>
          <cell r="X211">
            <v>78001.01730521064</v>
          </cell>
          <cell r="Y211">
            <v>80314.583339843739</v>
          </cell>
          <cell r="Z211">
            <v>82400.575000000012</v>
          </cell>
          <cell r="AA211">
            <v>84713.1875</v>
          </cell>
          <cell r="AB211">
            <v>78034.255208856237</v>
          </cell>
          <cell r="AC211"/>
        </row>
        <row r="212">
          <cell r="A212" t="str">
            <v>PIR</v>
          </cell>
          <cell r="B212" t="str">
            <v>Real Other Transport Equipment (mainly planes) and Intangible Assets</v>
          </cell>
          <cell r="C212">
            <v>1991</v>
          </cell>
          <cell r="D212">
            <v>2041</v>
          </cell>
          <cell r="E212">
            <v>2499</v>
          </cell>
          <cell r="F212">
            <v>2850</v>
          </cell>
          <cell r="G212">
            <v>4291</v>
          </cell>
          <cell r="H212">
            <v>3494</v>
          </cell>
          <cell r="I212">
            <v>5942</v>
          </cell>
          <cell r="J212">
            <v>7617</v>
          </cell>
          <cell r="K212">
            <v>7782</v>
          </cell>
          <cell r="L212">
            <v>8941</v>
          </cell>
          <cell r="M212">
            <v>11477</v>
          </cell>
          <cell r="N212">
            <v>12902</v>
          </cell>
          <cell r="O212">
            <v>12647</v>
          </cell>
          <cell r="P212">
            <v>10726</v>
          </cell>
          <cell r="Q212">
            <v>15077</v>
          </cell>
          <cell r="R212">
            <v>14990</v>
          </cell>
          <cell r="S212">
            <v>15462</v>
          </cell>
          <cell r="T212">
            <v>21096</v>
          </cell>
          <cell r="U212">
            <v>16390</v>
          </cell>
          <cell r="V212">
            <v>20418</v>
          </cell>
          <cell r="W212">
            <v>39550</v>
          </cell>
          <cell r="X212">
            <v>69571</v>
          </cell>
          <cell r="Y212">
            <v>68909</v>
          </cell>
          <cell r="Z212">
            <v>59256</v>
          </cell>
          <cell r="AA212">
            <v>127058</v>
          </cell>
          <cell r="AB212">
            <v>76967</v>
          </cell>
          <cell r="AC212"/>
        </row>
        <row r="213">
          <cell r="A213" t="str">
            <v>NXR</v>
          </cell>
          <cell r="B213" t="str">
            <v>Real Net Exports</v>
          </cell>
          <cell r="C213">
            <v>5460.9491041251094</v>
          </cell>
          <cell r="D213">
            <v>5951.113499636107</v>
          </cell>
          <cell r="E213">
            <v>7450.4107545158113</v>
          </cell>
          <cell r="F213">
            <v>6210.0708268814196</v>
          </cell>
          <cell r="G213">
            <v>9555.3931313194917</v>
          </cell>
          <cell r="H213">
            <v>11158.88458281201</v>
          </cell>
          <cell r="I213">
            <v>13653.707848304985</v>
          </cell>
          <cell r="J213">
            <v>15859.527162996994</v>
          </cell>
          <cell r="K213">
            <v>16471.134564803011</v>
          </cell>
          <cell r="L213">
            <v>23059.023297546999</v>
          </cell>
          <cell r="M213">
            <v>15506.468799767987</v>
          </cell>
          <cell r="N213">
            <v>11985.011278179998</v>
          </cell>
          <cell r="O213">
            <v>12377.295187536976</v>
          </cell>
          <cell r="P213">
            <v>10238.029208821012</v>
          </cell>
          <cell r="Q213">
            <v>20838.859636330017</v>
          </cell>
          <cell r="R213">
            <v>30805.460699591029</v>
          </cell>
          <cell r="S213">
            <v>32551.759719558002</v>
          </cell>
          <cell r="T213">
            <v>32496.629616491991</v>
          </cell>
          <cell r="U213">
            <v>36454.847229403997</v>
          </cell>
          <cell r="V213">
            <v>41689.244710800005</v>
          </cell>
          <cell r="W213">
            <v>70669.756668420014</v>
          </cell>
          <cell r="X213">
            <v>37484.332287732046</v>
          </cell>
          <cell r="Y213">
            <v>64597.042054975987</v>
          </cell>
          <cell r="Z213">
            <v>92787.451421000005</v>
          </cell>
          <cell r="AA213">
            <v>35540.308502216998</v>
          </cell>
          <cell r="AB213">
            <v>108962</v>
          </cell>
          <cell r="AC213"/>
        </row>
        <row r="214">
          <cell r="A214" t="str">
            <v>NXRg</v>
          </cell>
          <cell r="B214" t="str">
            <v>Real Net Exports growth</v>
          </cell>
          <cell r="C214" t="str">
            <v/>
          </cell>
          <cell r="D214">
            <v>8.9758096287829492</v>
          </cell>
          <cell r="E214">
            <v>25.193558398296091</v>
          </cell>
          <cell r="F214">
            <v>-16.647940207626831</v>
          </cell>
          <cell r="G214">
            <v>53.869309991719192</v>
          </cell>
          <cell r="H214">
            <v>16.78100973404004</v>
          </cell>
          <cell r="I214">
            <v>22.357281742439937</v>
          </cell>
          <cell r="J214">
            <v>16.155460034732229</v>
          </cell>
          <cell r="K214">
            <v>3.8564037598359358</v>
          </cell>
          <cell r="L214">
            <v>39.996569190938281</v>
          </cell>
          <cell r="M214">
            <v>-32.753141363894834</v>
          </cell>
          <cell r="N214">
            <v>-22.70960311506046</v>
          </cell>
          <cell r="O214">
            <v>3.2731209028661779</v>
          </cell>
          <cell r="P214">
            <v>-17.283792188054527</v>
          </cell>
          <cell r="Q214">
            <v>103.54366266483596</v>
          </cell>
          <cell r="R214">
            <v>47.826998392395012</v>
          </cell>
          <cell r="S214">
            <v>5.6687969610211164</v>
          </cell>
          <cell r="T214">
            <v>-0.16936136031038274</v>
          </cell>
          <cell r="U214">
            <v>12.180394273574802</v>
          </cell>
          <cell r="V214">
            <v>14.358577471074984</v>
          </cell>
          <cell r="W214">
            <v>69.515560089080537</v>
          </cell>
          <cell r="X214">
            <v>-46.958452873119114</v>
          </cell>
          <cell r="Y214">
            <v>72.330779588456082</v>
          </cell>
          <cell r="Z214">
            <v>43.640402825306253</v>
          </cell>
          <cell r="AA214">
            <v>-61.697074380282643</v>
          </cell>
          <cell r="AB214">
            <v>206.5870967135892</v>
          </cell>
          <cell r="AC214"/>
        </row>
        <row r="215">
          <cell r="A215" t="str">
            <v>NXP</v>
          </cell>
          <cell r="B215" t="str">
            <v>Net Exports Deflator growth</v>
          </cell>
          <cell r="C215" t="str">
            <v/>
          </cell>
          <cell r="D215">
            <v>-0.8698438418311194</v>
          </cell>
          <cell r="E215">
            <v>-0.86476194621035729</v>
          </cell>
          <cell r="F215">
            <v>-20.775512697190067</v>
          </cell>
          <cell r="G215">
            <v>11.15946611531211</v>
          </cell>
          <cell r="H215">
            <v>-5.723595832289174</v>
          </cell>
          <cell r="I215">
            <v>-3.6924332357889722</v>
          </cell>
          <cell r="J215">
            <v>-5.2629824316288492</v>
          </cell>
          <cell r="K215">
            <v>10.022790042444774</v>
          </cell>
          <cell r="L215">
            <v>37.562867178198324</v>
          </cell>
          <cell r="M215">
            <v>-18.542532710032191</v>
          </cell>
          <cell r="N215">
            <v>-3.7634553112764313</v>
          </cell>
          <cell r="O215">
            <v>-5.7789043569383081</v>
          </cell>
          <cell r="P215">
            <v>-16.496588626715969</v>
          </cell>
          <cell r="Q215">
            <v>43.482119575592094</v>
          </cell>
          <cell r="R215">
            <v>21.565855408683653</v>
          </cell>
          <cell r="S215">
            <v>-8.4218336197661827</v>
          </cell>
          <cell r="T215">
            <v>4.872715216310719</v>
          </cell>
          <cell r="U215">
            <v>1.6417490978877458</v>
          </cell>
          <cell r="V215">
            <v>9.8178701790987191</v>
          </cell>
          <cell r="W215">
            <v>-21.186911839718469</v>
          </cell>
          <cell r="X215">
            <v>-5.2232115983304128</v>
          </cell>
          <cell r="Y215">
            <v>11.216711435056048</v>
          </cell>
          <cell r="Z215">
            <v>1.5940919572565715</v>
          </cell>
          <cell r="AA215">
            <v>-18.840275836758234</v>
          </cell>
          <cell r="AB215">
            <v>22.242276399373395</v>
          </cell>
          <cell r="AC215"/>
        </row>
        <row r="216">
          <cell r="A216" t="str">
            <v>UNXR</v>
          </cell>
          <cell r="B216" t="str">
            <v>Underlying Real Net Exports</v>
          </cell>
          <cell r="C216">
            <v>7451.9491041251094</v>
          </cell>
          <cell r="D216">
            <v>7992.113499636107</v>
          </cell>
          <cell r="E216">
            <v>9949.4107545158113</v>
          </cell>
          <cell r="F216">
            <v>9060.0708268814196</v>
          </cell>
          <cell r="G216">
            <v>13846.393131319492</v>
          </cell>
          <cell r="H216">
            <v>14652.88458281201</v>
          </cell>
          <cell r="I216">
            <v>19595.707848304985</v>
          </cell>
          <cell r="J216">
            <v>23476.527162996994</v>
          </cell>
          <cell r="K216">
            <v>24253.134564803011</v>
          </cell>
          <cell r="L216">
            <v>32000.023297546999</v>
          </cell>
          <cell r="M216">
            <v>26983.468799767987</v>
          </cell>
          <cell r="N216">
            <v>24887.011278179998</v>
          </cell>
          <cell r="O216">
            <v>25024.295187536976</v>
          </cell>
          <cell r="P216">
            <v>20964.029208821012</v>
          </cell>
          <cell r="Q216">
            <v>35915.859636330017</v>
          </cell>
          <cell r="R216">
            <v>45795.460699591029</v>
          </cell>
          <cell r="S216">
            <v>48013.759719558002</v>
          </cell>
          <cell r="T216">
            <v>53592.629616491991</v>
          </cell>
          <cell r="U216">
            <v>52844.847229403997</v>
          </cell>
          <cell r="V216">
            <v>62107.244710800005</v>
          </cell>
          <cell r="W216">
            <v>110219.75666842001</v>
          </cell>
          <cell r="X216">
            <v>107055.33228773205</v>
          </cell>
          <cell r="Y216">
            <v>133506.04205497599</v>
          </cell>
          <cell r="Z216">
            <v>152043.45142100001</v>
          </cell>
          <cell r="AA216">
            <v>162598.308502217</v>
          </cell>
          <cell r="AB216">
            <v>185929</v>
          </cell>
          <cell r="AC216"/>
        </row>
        <row r="217">
          <cell r="A217" t="str">
            <v>SIN</v>
          </cell>
          <cell r="B217" t="str">
            <v>Secondary Income (Balance)</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v>-2609</v>
          </cell>
          <cell r="U217">
            <v>-2931</v>
          </cell>
          <cell r="V217">
            <v>-2751</v>
          </cell>
          <cell r="W217">
            <v>-3338</v>
          </cell>
          <cell r="X217">
            <v>-3813</v>
          </cell>
          <cell r="Y217">
            <v>-3106</v>
          </cell>
          <cell r="Z217">
            <v>-3720</v>
          </cell>
          <cell r="AA217">
            <v>-3570</v>
          </cell>
          <cell r="AB217">
            <v>-3907</v>
          </cell>
          <cell r="AC217"/>
        </row>
        <row r="218">
          <cell r="A218" t="str">
            <v>CAN</v>
          </cell>
          <cell r="B218" t="str">
            <v>Current Account (Balance)</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v>-5931.8431780000101</v>
          </cell>
          <cell r="U218">
            <v>2788.3617030000314</v>
          </cell>
          <cell r="V218">
            <v>2092.429959000001</v>
          </cell>
          <cell r="W218">
            <v>11557.773738000076</v>
          </cell>
          <cell r="X218">
            <v>-11375.599853999971</v>
          </cell>
          <cell r="Y218">
            <v>1456.7783070000005</v>
          </cell>
          <cell r="Z218">
            <v>19618.451421000005</v>
          </cell>
          <cell r="AA218">
            <v>-40410.426696999988</v>
          </cell>
          <cell r="AB218">
            <v>16926</v>
          </cell>
          <cell r="AC218"/>
        </row>
        <row r="219">
          <cell r="A219" t="str">
            <v>CANYEN</v>
          </cell>
          <cell r="B219" t="str">
            <v>Current Account (% GDP)</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v>-3.3876130677101526</v>
          </cell>
          <cell r="U219">
            <v>1.5523990269762713</v>
          </cell>
          <cell r="V219">
            <v>1.0722264521557032</v>
          </cell>
          <cell r="W219">
            <v>4.3970429718943551</v>
          </cell>
          <cell r="X219">
            <v>-4.2005915564003002</v>
          </cell>
          <cell r="Y219">
            <v>0.48496738117612698</v>
          </cell>
          <cell r="Z219">
            <v>5.9997819725533343</v>
          </cell>
          <cell r="AA219">
            <v>-11.349612086825855</v>
          </cell>
          <cell r="AB219">
            <v>4.5774918290958091</v>
          </cell>
          <cell r="AC219"/>
        </row>
        <row r="220">
          <cell r="A220" t="str">
            <v>FIRg</v>
          </cell>
          <cell r="B220" t="str">
            <v>Real Net Factor Income growth</v>
          </cell>
          <cell r="C220" t="str">
            <v/>
          </cell>
          <cell r="D220">
            <v>10.513079943739001</v>
          </cell>
          <cell r="E220">
            <v>21.805000126658669</v>
          </cell>
          <cell r="F220">
            <v>17.908645907634213</v>
          </cell>
          <cell r="G220">
            <v>28.571770108058423</v>
          </cell>
          <cell r="H220">
            <v>10.574418286322906</v>
          </cell>
          <cell r="I220">
            <v>26.323117707168485</v>
          </cell>
          <cell r="J220">
            <v>24.875476495749837</v>
          </cell>
          <cell r="K220">
            <v>-5.116269375658689</v>
          </cell>
          <cell r="L220">
            <v>5.1618045544464586</v>
          </cell>
          <cell r="M220">
            <v>7.485519138245289</v>
          </cell>
          <cell r="N220">
            <v>0.95361031781038275</v>
          </cell>
          <cell r="O220">
            <v>15.878919167445659</v>
          </cell>
          <cell r="P220">
            <v>-7.7485990675322469</v>
          </cell>
          <cell r="Q220">
            <v>14.777339392515664</v>
          </cell>
          <cell r="R220">
            <v>-5.9428957463590004</v>
          </cell>
          <cell r="S220">
            <v>19.417520844664836</v>
          </cell>
          <cell r="T220">
            <v>0.94548674785164266</v>
          </cell>
          <cell r="U220">
            <v>-16.263618931509328</v>
          </cell>
          <cell r="V220">
            <v>6.9079014611805878</v>
          </cell>
          <cell r="W220">
            <v>84.951542932500786</v>
          </cell>
          <cell r="X220">
            <v>-16.221474797540846</v>
          </cell>
          <cell r="Y220">
            <v>21.416229864051783</v>
          </cell>
          <cell r="Z220">
            <v>13.199563307435835</v>
          </cell>
          <cell r="AA220">
            <v>13.422819659690655</v>
          </cell>
          <cell r="AB220">
            <v>12.710240062495902</v>
          </cell>
          <cell r="AC220"/>
        </row>
        <row r="221">
          <cell r="A221" t="str">
            <v>YNRg</v>
          </cell>
          <cell r="B221" t="str">
            <v>Real GNP growth</v>
          </cell>
          <cell r="C221" t="str">
            <v/>
          </cell>
          <cell r="D221">
            <v>6.9880570734847103</v>
          </cell>
          <cell r="E221">
            <v>9.698870672915394</v>
          </cell>
          <cell r="F221">
            <v>7.5238030589424243</v>
          </cell>
          <cell r="G221">
            <v>8.069709116646905</v>
          </cell>
          <cell r="H221">
            <v>9.2195809843685907</v>
          </cell>
          <cell r="I221">
            <v>1.849853505532284</v>
          </cell>
          <cell r="J221">
            <v>2.3686835625094993</v>
          </cell>
          <cell r="K221">
            <v>4.7171464651851736</v>
          </cell>
          <cell r="L221">
            <v>7.0676168047561383</v>
          </cell>
          <cell r="M221">
            <v>5.4349458986353794</v>
          </cell>
          <cell r="N221">
            <v>5.6810527676358191</v>
          </cell>
          <cell r="O221">
            <v>3.7227928142262279</v>
          </cell>
          <cell r="P221">
            <v>-3.8870167848232828</v>
          </cell>
          <cell r="Q221">
            <v>-8.3710194266807374</v>
          </cell>
          <cell r="R221">
            <v>3.3900318543252039</v>
          </cell>
          <cell r="S221">
            <v>-3.2451132771293412</v>
          </cell>
          <cell r="T221">
            <v>-7.3613962160623547E-2</v>
          </cell>
          <cell r="U221">
            <v>5.6501975783187497</v>
          </cell>
          <cell r="V221">
            <v>8.977957447631745</v>
          </cell>
          <cell r="W221">
            <v>13.710878420777362</v>
          </cell>
          <cell r="X221">
            <v>7.6216083076761754</v>
          </cell>
          <cell r="Y221">
            <v>6.2730394892012376</v>
          </cell>
          <cell r="Z221">
            <v>7.2921606413389739</v>
          </cell>
          <cell r="AA221">
            <v>3.3989858446162202</v>
          </cell>
          <cell r="AB221">
            <v>1.7965796825456293</v>
          </cell>
          <cell r="AC221"/>
        </row>
        <row r="222">
          <cell r="A222" t="str">
            <v>UIRg</v>
          </cell>
          <cell r="B222" t="str">
            <v>Real Underlying Investment growth</v>
          </cell>
          <cell r="C222" t="str">
            <v/>
          </cell>
          <cell r="D222">
            <v>17.885651242780188</v>
          </cell>
          <cell r="E222">
            <v>15.21607486925407</v>
          </cell>
          <cell r="F222">
            <v>14.014047493907977</v>
          </cell>
          <cell r="G222">
            <v>9.9823987930600886</v>
          </cell>
          <cell r="H222">
            <v>8.7181832037799047</v>
          </cell>
          <cell r="I222">
            <v>-2.0643488013458611</v>
          </cell>
          <cell r="J222">
            <v>0.7801596106359332</v>
          </cell>
          <cell r="K222">
            <v>9.4243812364617661</v>
          </cell>
          <cell r="L222">
            <v>8.4763913678403302</v>
          </cell>
          <cell r="M222">
            <v>13.857061656744541</v>
          </cell>
          <cell r="N222">
            <v>5.7016737171234233</v>
          </cell>
          <cell r="O222">
            <v>0.63635685699370281</v>
          </cell>
          <cell r="P222">
            <v>-10.529825861430165</v>
          </cell>
          <cell r="Q222">
            <v>-33.849594169289389</v>
          </cell>
          <cell r="R222">
            <v>-23.997328992946876</v>
          </cell>
          <cell r="S222">
            <v>-3.2452913074515366</v>
          </cell>
          <cell r="T222">
            <v>-2.2020431328036327</v>
          </cell>
          <cell r="U222">
            <v>18.784818941504188</v>
          </cell>
          <cell r="V222">
            <v>13.508231960525663</v>
          </cell>
          <cell r="W222">
            <v>11.896358784539895</v>
          </cell>
          <cell r="X222">
            <v>12.747134394953452</v>
          </cell>
          <cell r="Y222">
            <v>2.1765829694323058</v>
          </cell>
          <cell r="Z222">
            <v>11.833055091819688</v>
          </cell>
          <cell r="AA222">
            <v>4.7262196214247432</v>
          </cell>
          <cell r="AB222">
            <v>-6.6795906149328621</v>
          </cell>
          <cell r="AC222"/>
        </row>
        <row r="223">
          <cell r="A223" t="str">
            <v>EMPg</v>
          </cell>
          <cell r="B223" t="str">
            <v>Employment Growth</v>
          </cell>
          <cell r="C223" t="str">
            <v/>
          </cell>
          <cell r="D223" t="str">
            <v/>
          </cell>
          <cell r="E223" t="str">
            <v/>
          </cell>
          <cell r="F223" t="str">
            <v/>
          </cell>
          <cell r="G223">
            <v>6.5712896293158796</v>
          </cell>
          <cell r="H223">
            <v>4.3864813942533942</v>
          </cell>
          <cell r="I223">
            <v>2.8033165999210574</v>
          </cell>
          <cell r="J223">
            <v>1.4964885328651256</v>
          </cell>
          <cell r="K223">
            <v>1.9271572403540826</v>
          </cell>
          <cell r="L223">
            <v>3.2378250089497573</v>
          </cell>
          <cell r="M223">
            <v>4.6890050473266998</v>
          </cell>
          <cell r="N223">
            <v>4.5317368795544599</v>
          </cell>
          <cell r="O223">
            <v>4.2789409445122439</v>
          </cell>
          <cell r="P223">
            <v>-1.0061449118779042</v>
          </cell>
          <cell r="Q223">
            <v>-8.3606184629376976</v>
          </cell>
          <cell r="R223">
            <v>-4.4450785301342393</v>
          </cell>
          <cell r="S223">
            <v>-1.9266972203108246</v>
          </cell>
          <cell r="T223">
            <v>-0.42494605435603461</v>
          </cell>
          <cell r="U223">
            <v>3.0484724401074415</v>
          </cell>
          <cell r="V223">
            <v>2.6318845067151653</v>
          </cell>
          <cell r="W223">
            <v>3.4481024751417344</v>
          </cell>
          <cell r="X223">
            <v>3.6406056334605141</v>
          </cell>
          <cell r="Y223">
            <v>2.9030366983233691</v>
          </cell>
          <cell r="Z223">
            <v>2.8895016293325471</v>
          </cell>
          <cell r="AA223">
            <v>2.8770126907488036</v>
          </cell>
          <cell r="AB223">
            <v>-13.263918191603874</v>
          </cell>
          <cell r="AC223"/>
          <cell r="AD223"/>
        </row>
        <row r="224">
          <cell r="A224" t="str">
            <v>EMPc</v>
          </cell>
          <cell r="B224" t="str">
            <v>Employment Change</v>
          </cell>
          <cell r="C224" t="str">
            <v/>
          </cell>
          <cell r="D224" t="str">
            <v/>
          </cell>
          <cell r="E224" t="str">
            <v/>
          </cell>
          <cell r="F224" t="str">
            <v/>
          </cell>
          <cell r="G224">
            <v>104.72499999999991</v>
          </cell>
          <cell r="H224">
            <v>74.499999999999773</v>
          </cell>
          <cell r="I224">
            <v>49.700000000000273</v>
          </cell>
          <cell r="J224">
            <v>27.274999999999864</v>
          </cell>
          <cell r="K224">
            <v>35.650000000000091</v>
          </cell>
          <cell r="L224">
            <v>61.049999999999955</v>
          </cell>
          <cell r="M224">
            <v>91.274999999999864</v>
          </cell>
          <cell r="N224">
            <v>92.350000000000364</v>
          </cell>
          <cell r="O224">
            <v>91.149999999999636</v>
          </cell>
          <cell r="P224">
            <v>-22.349999999999909</v>
          </cell>
          <cell r="Q224">
            <v>-183.84999999999991</v>
          </cell>
          <cell r="R224">
            <v>-89.575000000000045</v>
          </cell>
          <cell r="S224">
            <v>-37.100000000000136</v>
          </cell>
          <cell r="T224">
            <v>-8.0250000000000909</v>
          </cell>
          <cell r="U224">
            <v>57.325000000000273</v>
          </cell>
          <cell r="V224">
            <v>50.999999999999773</v>
          </cell>
          <cell r="W224">
            <v>68.575000000000045</v>
          </cell>
          <cell r="X224">
            <v>74.900000000000091</v>
          </cell>
          <cell r="Y224">
            <v>61.900000000000091</v>
          </cell>
          <cell r="Z224">
            <v>63.400000000000091</v>
          </cell>
          <cell r="AA224">
            <v>64.949999999999818</v>
          </cell>
          <cell r="AB224">
            <v>-308.05449999999996</v>
          </cell>
          <cell r="AC224"/>
          <cell r="AD224"/>
        </row>
        <row r="225">
          <cell r="A225" t="str">
            <v>RPDIa</v>
          </cell>
          <cell r="B225" t="str">
            <v>Real Personal Disposable Income</v>
          </cell>
          <cell r="C225">
            <v>46503.69276218611</v>
          </cell>
          <cell r="D225">
            <v>50026.518804243016</v>
          </cell>
          <cell r="E225">
            <v>53844.285714285717</v>
          </cell>
          <cell r="F225">
            <v>59289.510489510489</v>
          </cell>
          <cell r="G225">
            <v>64615.699658703066</v>
          </cell>
          <cell r="H225">
            <v>68688.13486060081</v>
          </cell>
          <cell r="I225">
            <v>75544.00914475735</v>
          </cell>
          <cell r="J225">
            <v>77328.833746898279</v>
          </cell>
          <cell r="K225">
            <v>80640.45801526717</v>
          </cell>
          <cell r="L225">
            <v>84293.25622609831</v>
          </cell>
          <cell r="M225">
            <v>90532.907348242821</v>
          </cell>
          <cell r="N225">
            <v>94953.506978398073</v>
          </cell>
          <cell r="O225">
            <v>100161.06454678994</v>
          </cell>
          <cell r="P225">
            <v>102983.40874811463</v>
          </cell>
          <cell r="Q225">
            <v>97184.452778724852</v>
          </cell>
          <cell r="R225">
            <v>96334.748332322619</v>
          </cell>
          <cell r="S225">
            <v>89065.822134725662</v>
          </cell>
          <cell r="T225">
            <v>90259.55480890382</v>
          </cell>
          <cell r="U225">
            <v>89296.122994652411</v>
          </cell>
          <cell r="V225">
            <v>90944.685104965014</v>
          </cell>
          <cell r="W225">
            <v>94716</v>
          </cell>
          <cell r="X225">
            <v>99092.44258872651</v>
          </cell>
          <cell r="Y225">
            <v>106240.8795602199</v>
          </cell>
          <cell r="Z225">
            <v>110660.60205094276</v>
          </cell>
          <cell r="AA225">
            <v>116684.70241023118</v>
          </cell>
          <cell r="AB225" t="str">
            <v/>
          </cell>
          <cell r="AC225"/>
          <cell r="AD225"/>
        </row>
        <row r="226">
          <cell r="A226" t="str">
            <v>RPDIag</v>
          </cell>
          <cell r="B226" t="str">
            <v>Real Personal Disposable Income growth</v>
          </cell>
          <cell r="C226" t="str">
            <v/>
          </cell>
          <cell r="D226">
            <v>7.575368390790338</v>
          </cell>
          <cell r="E226">
            <v>7.6314862622799406</v>
          </cell>
          <cell r="F226">
            <v>10.112911152947213</v>
          </cell>
          <cell r="G226">
            <v>8.9833583128248193</v>
          </cell>
          <cell r="H226">
            <v>6.3025475595066549</v>
          </cell>
          <cell r="I226">
            <v>9.9811623915399661</v>
          </cell>
          <cell r="J226">
            <v>2.3626289130628919</v>
          </cell>
          <cell r="K226">
            <v>4.2825219363944234</v>
          </cell>
          <cell r="L226">
            <v>4.5297339582813123</v>
          </cell>
          <cell r="M226">
            <v>7.4023135438118448</v>
          </cell>
          <cell r="N226">
            <v>4.8828649820678249</v>
          </cell>
          <cell r="O226">
            <v>5.4843235748802677</v>
          </cell>
          <cell r="P226">
            <v>2.8178057153198877</v>
          </cell>
          <cell r="Q226">
            <v>-5.630961375121446</v>
          </cell>
          <cell r="R226">
            <v>-0.87432137765584006</v>
          </cell>
          <cell r="S226">
            <v>-7.5454872965688313</v>
          </cell>
          <cell r="T226">
            <v>1.3402814295841337</v>
          </cell>
          <cell r="U226">
            <v>-1.067401469341589</v>
          </cell>
          <cell r="V226">
            <v>1.8461743410868259</v>
          </cell>
          <cell r="W226">
            <v>4.1468227535037094</v>
          </cell>
          <cell r="X226">
            <v>4.6205948189603774</v>
          </cell>
          <cell r="Y226">
            <v>7.2139073220369276</v>
          </cell>
          <cell r="Z226">
            <v>4.160095915073514</v>
          </cell>
          <cell r="AA226">
            <v>5.4437625023178393</v>
          </cell>
          <cell r="AB226" t="str">
            <v/>
          </cell>
          <cell r="AC226"/>
          <cell r="AD226"/>
        </row>
        <row r="227">
          <cell r="A227" t="str">
            <v>WAGPHDg</v>
          </cell>
          <cell r="B227" t="str">
            <v>Non-agri wages per head growth</v>
          </cell>
          <cell r="C227" t="str">
            <v/>
          </cell>
          <cell r="D227" t="str">
            <v/>
          </cell>
          <cell r="E227" t="str">
            <v/>
          </cell>
          <cell r="F227" t="str">
            <v/>
          </cell>
          <cell r="G227" t="str">
            <v/>
          </cell>
          <cell r="H227">
            <v>8.1154095100130608</v>
          </cell>
          <cell r="I227">
            <v>7.6760900077049055</v>
          </cell>
          <cell r="J227">
            <v>4.6031568989905791</v>
          </cell>
          <cell r="K227">
            <v>6.3208042566378797</v>
          </cell>
          <cell r="L227">
            <v>5.1568099514676113</v>
          </cell>
          <cell r="M227">
            <v>5.254478123275641</v>
          </cell>
          <cell r="N227">
            <v>4.2896696685066349</v>
          </cell>
          <cell r="O227">
            <v>5.5703513119701897</v>
          </cell>
          <cell r="P227">
            <v>4.0825030869497736</v>
          </cell>
          <cell r="Q227">
            <v>-0.29792724323003394</v>
          </cell>
          <cell r="R227">
            <v>-2.6823721956174329</v>
          </cell>
          <cell r="S227">
            <v>-1.2406871786760365</v>
          </cell>
          <cell r="T227">
            <v>0.91497924121417551</v>
          </cell>
          <cell r="U227">
            <v>-0.43310011554797967</v>
          </cell>
          <cell r="V227">
            <v>0.91933237039847349</v>
          </cell>
          <cell r="W227">
            <v>2.2885060357747067</v>
          </cell>
          <cell r="X227">
            <v>2.594114727612884</v>
          </cell>
          <cell r="Y227">
            <v>2.3806146345345613</v>
          </cell>
          <cell r="Z227">
            <v>2.4133798694148778</v>
          </cell>
          <cell r="AA227">
            <v>3.5074625603766618</v>
          </cell>
          <cell r="AB227">
            <v>15.373074859374004</v>
          </cell>
          <cell r="AC227"/>
          <cell r="AD227"/>
        </row>
        <row r="228">
          <cell r="A228" t="str">
            <v>WAGPHRg</v>
          </cell>
          <cell r="B228" t="str">
            <v>Non-agri wages per hour growth</v>
          </cell>
          <cell r="C228" t="str">
            <v/>
          </cell>
          <cell r="D228" t="str">
            <v/>
          </cell>
          <cell r="E228" t="str">
            <v/>
          </cell>
          <cell r="F228" t="str">
            <v/>
          </cell>
          <cell r="G228" t="str">
            <v/>
          </cell>
          <cell r="H228">
            <v>8.7602330259773709</v>
          </cell>
          <cell r="I228">
            <v>8.1059346783943553</v>
          </cell>
          <cell r="J228">
            <v>5.3743597983799241</v>
          </cell>
          <cell r="K228">
            <v>6.8939622310671966</v>
          </cell>
          <cell r="L228">
            <v>5.5123096470439448</v>
          </cell>
          <cell r="M228">
            <v>5.7550089295683726</v>
          </cell>
          <cell r="N228">
            <v>5.0030053023541576</v>
          </cell>
          <cell r="O228">
            <v>6.0782499093473552</v>
          </cell>
          <cell r="P228">
            <v>5.0208335586074737</v>
          </cell>
          <cell r="Q228">
            <v>2.1096512182260385</v>
          </cell>
          <cell r="R228">
            <v>-2.0563116879408927</v>
          </cell>
          <cell r="S228">
            <v>-1.0284536984010106</v>
          </cell>
          <cell r="T228">
            <v>0.55482585348682889</v>
          </cell>
          <cell r="U228">
            <v>-1.4182143193517405</v>
          </cell>
          <cell r="V228">
            <v>0.21112652920267649</v>
          </cell>
          <cell r="W228">
            <v>1.6465279644204411</v>
          </cell>
          <cell r="X228">
            <v>2.3799307720228979</v>
          </cell>
          <cell r="Y228">
            <v>2.3179381282463662</v>
          </cell>
          <cell r="Z228">
            <v>2.7050813840563848</v>
          </cell>
          <cell r="AA228">
            <v>3.5784066745373044</v>
          </cell>
          <cell r="AB228">
            <v>8.6350579849652007</v>
          </cell>
          <cell r="AC228"/>
          <cell r="AD228"/>
        </row>
        <row r="229">
          <cell r="A229" t="str">
            <v>INYEN</v>
          </cell>
          <cell r="B229" t="str">
            <v>Investment (% GDP)</v>
          </cell>
          <cell r="C229">
            <v>17.965091750400486</v>
          </cell>
          <cell r="D229">
            <v>19.676056276136972</v>
          </cell>
          <cell r="E229">
            <v>20.956907313368571</v>
          </cell>
          <cell r="F229">
            <v>22.548095919327121</v>
          </cell>
          <cell r="G229">
            <v>24.245468216015293</v>
          </cell>
          <cell r="H229">
            <v>23.773931943488897</v>
          </cell>
          <cell r="I229">
            <v>23.961165147302214</v>
          </cell>
          <cell r="J229">
            <v>23.61498493683305</v>
          </cell>
          <cell r="K229">
            <v>24.913070352077117</v>
          </cell>
          <cell r="L229">
            <v>26.959628912212906</v>
          </cell>
          <cell r="M229">
            <v>29.85827077387605</v>
          </cell>
          <cell r="N229">
            <v>31.017638612640937</v>
          </cell>
          <cell r="O229">
            <v>28.719186580220125</v>
          </cell>
          <cell r="P229">
            <v>24.799127990767676</v>
          </cell>
          <cell r="Q229">
            <v>21.149004934797709</v>
          </cell>
          <cell r="R229">
            <v>17.582957639806228</v>
          </cell>
          <cell r="S229">
            <v>16.758031342969058</v>
          </cell>
          <cell r="T229">
            <v>19.571806596990658</v>
          </cell>
          <cell r="U229">
            <v>18.585729628186719</v>
          </cell>
          <cell r="V229">
            <v>20.623819609490962</v>
          </cell>
          <cell r="W229">
            <v>24.034316300562285</v>
          </cell>
          <cell r="X229">
            <v>35.824079175998783</v>
          </cell>
          <cell r="Y229">
            <v>33.129278266444857</v>
          </cell>
          <cell r="Z229">
            <v>28.365122507001445</v>
          </cell>
          <cell r="AA229">
            <v>45.600748823026471</v>
          </cell>
          <cell r="AB229">
            <v>29.636054862320403</v>
          </cell>
          <cell r="AC229"/>
          <cell r="AD229"/>
        </row>
        <row r="230">
          <cell r="A230" t="str">
            <v>CANYNN</v>
          </cell>
          <cell r="B230" t="str">
            <v>Current Account (% of GNP)</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v>-4.2458843409825135</v>
          </cell>
          <cell r="U230">
            <v>1.8545765141307782</v>
          </cell>
          <cell r="V230">
            <v>1.278850032521256</v>
          </cell>
          <cell r="W230">
            <v>5.7546867340313552</v>
          </cell>
          <cell r="X230">
            <v>-5.1754956874777394</v>
          </cell>
          <cell r="Y230">
            <v>0.61225656539619566</v>
          </cell>
          <cell r="Z230">
            <v>7.6528662500435969</v>
          </cell>
          <cell r="AA230">
            <v>-14.728251605751113</v>
          </cell>
          <cell r="AB230">
            <v>6.0469612020823176</v>
          </cell>
          <cell r="AC230"/>
          <cell r="AD230"/>
        </row>
        <row r="231">
          <cell r="A231" t="str">
            <v>CANYNN</v>
          </cell>
          <cell r="B231" t="str">
            <v>Current Account (% of GNP)</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v>-3.3888448060034015</v>
          </cell>
          <cell r="U231">
            <v>1.5521976516006524</v>
          </cell>
          <cell r="V231">
            <v>1.0730309901924138</v>
          </cell>
          <cell r="W231">
            <v>4.3963681704677127</v>
          </cell>
          <cell r="X231">
            <v>-4.1992622624280589</v>
          </cell>
          <cell r="Y231">
            <v>0.48537408770927892</v>
          </cell>
          <cell r="Z231">
            <v>5.9990322705912709</v>
          </cell>
          <cell r="AA231">
            <v>-11.347807094305081</v>
          </cell>
          <cell r="AB231">
            <v>4.5747874146865595</v>
          </cell>
          <cell r="AC231"/>
          <cell r="AD231"/>
        </row>
        <row r="232">
          <cell r="A232" t="str">
            <v>MTRg</v>
          </cell>
          <cell r="B232" t="str">
            <v>Imports of Goods &amp; Services (volume)</v>
          </cell>
          <cell r="C232" t="str">
            <v/>
          </cell>
          <cell r="D232">
            <v>12.843719706325274</v>
          </cell>
          <cell r="E232">
            <v>16.64395893217927</v>
          </cell>
          <cell r="F232">
            <v>27.775774988989845</v>
          </cell>
          <cell r="G232">
            <v>12.61600706165078</v>
          </cell>
          <cell r="H232">
            <v>21.686535222584389</v>
          </cell>
          <cell r="I232">
            <v>13.10129667305231</v>
          </cell>
          <cell r="J232">
            <v>5.3384446272236818</v>
          </cell>
          <cell r="K232">
            <v>-2.4174581095550596</v>
          </cell>
          <cell r="L232">
            <v>1.9039572853318365</v>
          </cell>
          <cell r="M232">
            <v>12.7231734423342</v>
          </cell>
          <cell r="N232">
            <v>9.301760931749147</v>
          </cell>
          <cell r="O232">
            <v>9.3512707159353106</v>
          </cell>
          <cell r="P232">
            <v>-2.7859853806971646</v>
          </cell>
          <cell r="Q232">
            <v>-1.7026364133352789</v>
          </cell>
          <cell r="R232">
            <v>0.44906165529945419</v>
          </cell>
          <cell r="S232">
            <v>2.715823237853221</v>
          </cell>
          <cell r="T232">
            <v>-1.0131098202003641</v>
          </cell>
          <cell r="U232">
            <v>1.0461277867934937</v>
          </cell>
          <cell r="V232">
            <v>14.693805507426916</v>
          </cell>
          <cell r="W232">
            <v>32.444702527138226</v>
          </cell>
          <cell r="X232">
            <v>18.860966444606664</v>
          </cell>
          <cell r="Y232">
            <v>1.1238590034600149</v>
          </cell>
          <cell r="Z232">
            <v>4.0076898678545136</v>
          </cell>
          <cell r="AA232">
            <v>32.377353013673329</v>
          </cell>
          <cell r="AB232">
            <v>-11.304829906662539</v>
          </cell>
          <cell r="AC232"/>
          <cell r="AD232"/>
        </row>
        <row r="233">
          <cell r="A233" t="str">
            <v>FDR</v>
          </cell>
          <cell r="B233" t="str">
            <v>Real Final Demand</v>
          </cell>
          <cell r="C233">
            <v>79084.1528081219</v>
          </cell>
          <cell r="D233">
            <v>85508.788549812001</v>
          </cell>
          <cell r="E233">
            <v>93167.023798288996</v>
          </cell>
          <cell r="F233">
            <v>101814.19551698219</v>
          </cell>
          <cell r="G233">
            <v>111937.52090778691</v>
          </cell>
          <cell r="H233">
            <v>121464.30534033339</v>
          </cell>
          <cell r="I233">
            <v>128854.0351179514</v>
          </cell>
          <cell r="J233">
            <v>135006.36380289251</v>
          </cell>
          <cell r="K233">
            <v>140629.9134744773</v>
          </cell>
          <cell r="L233">
            <v>147638.65663341951</v>
          </cell>
          <cell r="M233">
            <v>161410.54813074751</v>
          </cell>
          <cell r="N233">
            <v>171716.23783944731</v>
          </cell>
          <cell r="O233">
            <v>179652.2999697178</v>
          </cell>
          <cell r="P233">
            <v>174117.96433842109</v>
          </cell>
          <cell r="Q233">
            <v>160424.88729959101</v>
          </cell>
          <cell r="R233">
            <v>153344.656684688</v>
          </cell>
          <cell r="S233">
            <v>151613.43119637691</v>
          </cell>
          <cell r="T233">
            <v>155565.75671424513</v>
          </cell>
          <cell r="U233">
            <v>153834.42128142621</v>
          </cell>
          <cell r="V233">
            <v>163808.40859944039</v>
          </cell>
          <cell r="W233">
            <v>189297.78336466569</v>
          </cell>
          <cell r="X233">
            <v>228624.92118209298</v>
          </cell>
          <cell r="Y233">
            <v>232099.22396782451</v>
          </cell>
          <cell r="Z233">
            <v>230601.89254972371</v>
          </cell>
          <cell r="AA233">
            <v>305385.75586507004</v>
          </cell>
          <cell r="AB233">
            <v>249618.179177029</v>
          </cell>
          <cell r="AC233"/>
          <cell r="AD233"/>
        </row>
        <row r="234">
          <cell r="A234" t="str">
            <v>FDRg</v>
          </cell>
          <cell r="B234" t="str">
            <v>Real Final Demand growth</v>
          </cell>
          <cell r="C234" t="str">
            <v/>
          </cell>
          <cell r="D234">
            <v>8.1237966312642804</v>
          </cell>
          <cell r="E234">
            <v>8.9560796946805077</v>
          </cell>
          <cell r="F234">
            <v>9.2813651935632624</v>
          </cell>
          <cell r="G234">
            <v>9.9429410009100216</v>
          </cell>
          <cell r="H234">
            <v>8.5108052735905826</v>
          </cell>
          <cell r="I234">
            <v>6.0838694601780929</v>
          </cell>
          <cell r="J234">
            <v>4.7746496097769375</v>
          </cell>
          <cell r="K234">
            <v>4.16539599555108</v>
          </cell>
          <cell r="L234">
            <v>4.9838209992315807</v>
          </cell>
          <cell r="M234">
            <v>9.3281067515555982</v>
          </cell>
          <cell r="N234">
            <v>6.3847684231589819</v>
          </cell>
          <cell r="O234">
            <v>4.6216142574068142</v>
          </cell>
          <cell r="P234">
            <v>-3.0805815635143952</v>
          </cell>
          <cell r="Q234">
            <v>-7.8642528878960505</v>
          </cell>
          <cell r="R234">
            <v>-4.413424085304662</v>
          </cell>
          <cell r="S234">
            <v>-1.1289767284626606</v>
          </cell>
          <cell r="T234">
            <v>2.6068439231805129</v>
          </cell>
          <cell r="U234">
            <v>-1.1129283650766153</v>
          </cell>
          <cell r="V234">
            <v>6.4835862058255866</v>
          </cell>
          <cell r="W234">
            <v>15.560480065192683</v>
          </cell>
          <cell r="X234">
            <v>20.775276455122025</v>
          </cell>
          <cell r="Y234">
            <v>1.5196518243802304</v>
          </cell>
          <cell r="Z234">
            <v>-0.64512555988053277</v>
          </cell>
          <cell r="AA234">
            <v>32.429856706063688</v>
          </cell>
          <cell r="AB234">
            <v>-18.261354898517624</v>
          </cell>
          <cell r="AC234"/>
          <cell r="AD234"/>
        </row>
        <row r="235">
          <cell r="A235" t="str">
            <v>POPc</v>
          </cell>
          <cell r="B235" t="str">
            <v>Population</v>
          </cell>
          <cell r="C235" t="str">
            <v/>
          </cell>
          <cell r="D235">
            <v>24.799999999999727</v>
          </cell>
          <cell r="E235">
            <v>38.200000000000273</v>
          </cell>
          <cell r="F235">
            <v>38.799999999999727</v>
          </cell>
          <cell r="G235">
            <v>38.5</v>
          </cell>
          <cell r="H235">
            <v>47.900000000000091</v>
          </cell>
          <cell r="I235">
            <v>57.699999999999818</v>
          </cell>
          <cell r="J235">
            <v>70</v>
          </cell>
          <cell r="K235">
            <v>62.700000000000273</v>
          </cell>
          <cell r="L235">
            <v>65.299999999999727</v>
          </cell>
          <cell r="M235">
            <v>88.600000000000364</v>
          </cell>
          <cell r="N235">
            <v>99.099999999999454</v>
          </cell>
          <cell r="O235">
            <v>142.90000000000055</v>
          </cell>
          <cell r="P235">
            <v>109.30000000000018</v>
          </cell>
          <cell r="Q235">
            <v>48.299999999999272</v>
          </cell>
          <cell r="R235">
            <v>21.400000000000546</v>
          </cell>
          <cell r="S235">
            <v>20.099999999999454</v>
          </cell>
          <cell r="T235">
            <v>18.800000000000182</v>
          </cell>
          <cell r="U235">
            <v>21</v>
          </cell>
          <cell r="V235">
            <v>30.699999999999818</v>
          </cell>
          <cell r="W235">
            <v>42.400000000000546</v>
          </cell>
          <cell r="X235">
            <v>51.800000000000182</v>
          </cell>
          <cell r="Y235">
            <v>52.899999999999636</v>
          </cell>
          <cell r="Z235">
            <v>64.5</v>
          </cell>
          <cell r="AA235">
            <v>64.5</v>
          </cell>
          <cell r="AB235">
            <v>0</v>
          </cell>
          <cell r="AC235"/>
          <cell r="AD235"/>
        </row>
        <row r="236">
          <cell r="A236" t="str">
            <v>HBR</v>
          </cell>
          <cell r="B236" t="str">
            <v xml:space="preserve">      B&amp;C: Residential Construction</v>
          </cell>
          <cell r="C236">
            <v>5840</v>
          </cell>
          <cell r="D236">
            <v>6988</v>
          </cell>
          <cell r="E236">
            <v>7984</v>
          </cell>
          <cell r="F236">
            <v>8240</v>
          </cell>
          <cell r="G236">
            <v>9209</v>
          </cell>
          <cell r="H236">
            <v>10002</v>
          </cell>
          <cell r="I236">
            <v>10660</v>
          </cell>
          <cell r="J236">
            <v>10925</v>
          </cell>
          <cell r="K236">
            <v>12146</v>
          </cell>
          <cell r="L236">
            <v>13531</v>
          </cell>
          <cell r="M236">
            <v>15806</v>
          </cell>
          <cell r="N236">
            <v>16240</v>
          </cell>
          <cell r="O236">
            <v>15494</v>
          </cell>
          <cell r="P236">
            <v>13919</v>
          </cell>
          <cell r="Q236">
            <v>9153</v>
          </cell>
          <cell r="R236">
            <v>6161</v>
          </cell>
          <cell r="S236">
            <v>4254</v>
          </cell>
          <cell r="T236">
            <v>3098</v>
          </cell>
          <cell r="U236">
            <v>3223</v>
          </cell>
          <cell r="V236">
            <v>3585</v>
          </cell>
          <cell r="W236">
            <v>3766</v>
          </cell>
          <cell r="X236">
            <v>4539</v>
          </cell>
          <cell r="Y236">
            <v>5735</v>
          </cell>
          <cell r="Z236">
            <v>6876</v>
          </cell>
          <cell r="AA236">
            <v>6871</v>
          </cell>
          <cell r="AB236">
            <v>6446</v>
          </cell>
          <cell r="AC236"/>
          <cell r="AD236"/>
        </row>
        <row r="237">
          <cell r="A237" t="str">
            <v>OBR</v>
          </cell>
          <cell r="B237" t="str">
            <v xml:space="preserve">      B&amp;C: Non-Residential Construction</v>
          </cell>
          <cell r="C237">
            <v>5692</v>
          </cell>
          <cell r="D237">
            <v>6785</v>
          </cell>
          <cell r="E237">
            <v>8073</v>
          </cell>
          <cell r="F237">
            <v>9085</v>
          </cell>
          <cell r="G237">
            <v>10156</v>
          </cell>
          <cell r="H237">
            <v>10654</v>
          </cell>
          <cell r="I237">
            <v>10884</v>
          </cell>
          <cell r="J237">
            <v>11315</v>
          </cell>
          <cell r="K237">
            <v>11499</v>
          </cell>
          <cell r="L237">
            <v>12621</v>
          </cell>
          <cell r="M237">
            <v>13609</v>
          </cell>
          <cell r="N237">
            <v>15020</v>
          </cell>
          <cell r="O237">
            <v>16368</v>
          </cell>
          <cell r="P237">
            <v>15945</v>
          </cell>
          <cell r="Q237">
            <v>11946</v>
          </cell>
          <cell r="R237">
            <v>8781</v>
          </cell>
          <cell r="S237">
            <v>8547</v>
          </cell>
          <cell r="T237">
            <v>9628</v>
          </cell>
          <cell r="U237">
            <v>11140</v>
          </cell>
          <cell r="V237">
            <v>12273</v>
          </cell>
          <cell r="W237">
            <v>13174</v>
          </cell>
          <cell r="X237">
            <v>14534</v>
          </cell>
          <cell r="Y237">
            <v>15812</v>
          </cell>
          <cell r="Z237">
            <v>17521</v>
          </cell>
          <cell r="AA237">
            <v>19478</v>
          </cell>
          <cell r="AB237">
            <v>17508</v>
          </cell>
          <cell r="AC237"/>
          <cell r="AD237"/>
        </row>
        <row r="238">
          <cell r="A238" t="str">
            <v>BCR</v>
          </cell>
          <cell r="B238" t="str">
            <v xml:space="preserve">   Building and Construction (B&amp;C), Derived</v>
          </cell>
          <cell r="C238">
            <v>11532</v>
          </cell>
          <cell r="D238">
            <v>13773</v>
          </cell>
          <cell r="E238">
            <v>16057</v>
          </cell>
          <cell r="F238">
            <v>17325</v>
          </cell>
          <cell r="G238">
            <v>19365</v>
          </cell>
          <cell r="H238">
            <v>20656</v>
          </cell>
          <cell r="I238">
            <v>21544</v>
          </cell>
          <cell r="J238">
            <v>22240</v>
          </cell>
          <cell r="K238">
            <v>23645</v>
          </cell>
          <cell r="L238">
            <v>26152</v>
          </cell>
          <cell r="M238">
            <v>29415</v>
          </cell>
          <cell r="N238">
            <v>31260</v>
          </cell>
          <cell r="O238">
            <v>31862</v>
          </cell>
          <cell r="P238">
            <v>29864</v>
          </cell>
          <cell r="Q238">
            <v>21099</v>
          </cell>
          <cell r="R238">
            <v>14942</v>
          </cell>
          <cell r="S238">
            <v>12801</v>
          </cell>
          <cell r="T238">
            <v>12726</v>
          </cell>
          <cell r="U238">
            <v>14363</v>
          </cell>
          <cell r="V238">
            <v>15858</v>
          </cell>
          <cell r="W238">
            <v>16940</v>
          </cell>
          <cell r="X238">
            <v>19073</v>
          </cell>
          <cell r="Y238">
            <v>21547</v>
          </cell>
          <cell r="Z238">
            <v>24397</v>
          </cell>
          <cell r="AA238">
            <v>26349</v>
          </cell>
          <cell r="AB238">
            <v>23954</v>
          </cell>
          <cell r="AC238"/>
          <cell r="AD238"/>
        </row>
        <row r="239">
          <cell r="A239" t="str">
            <v>HBN</v>
          </cell>
          <cell r="B239" t="str">
            <v xml:space="preserve">      B&amp;C: Residential Construction</v>
          </cell>
          <cell r="C239">
            <v>2634</v>
          </cell>
          <cell r="D239">
            <v>3331</v>
          </cell>
          <cell r="E239">
            <v>4265</v>
          </cell>
          <cell r="F239">
            <v>5315</v>
          </cell>
          <cell r="G239">
            <v>6743</v>
          </cell>
          <cell r="H239">
            <v>8157</v>
          </cell>
          <cell r="I239">
            <v>9541</v>
          </cell>
          <cell r="J239">
            <v>10804</v>
          </cell>
          <cell r="K239">
            <v>13783</v>
          </cell>
          <cell r="L239">
            <v>16958</v>
          </cell>
          <cell r="M239">
            <v>20508</v>
          </cell>
          <cell r="N239">
            <v>22627</v>
          </cell>
          <cell r="O239">
            <v>20055</v>
          </cell>
          <cell r="P239">
            <v>14508</v>
          </cell>
          <cell r="Q239">
            <v>7594</v>
          </cell>
          <cell r="R239">
            <v>4807</v>
          </cell>
          <cell r="S239">
            <v>3248</v>
          </cell>
          <cell r="T239">
            <v>2418</v>
          </cell>
          <cell r="U239">
            <v>2568</v>
          </cell>
          <cell r="V239">
            <v>3019</v>
          </cell>
          <cell r="W239">
            <v>3349</v>
          </cell>
          <cell r="X239">
            <v>4231</v>
          </cell>
          <cell r="Y239">
            <v>5650</v>
          </cell>
          <cell r="Z239">
            <v>6877</v>
          </cell>
          <cell r="AA239">
            <v>7329</v>
          </cell>
          <cell r="AB239">
            <v>6958</v>
          </cell>
          <cell r="AC239"/>
        </row>
        <row r="240">
          <cell r="A240" t="str">
            <v>OBN</v>
          </cell>
          <cell r="B240" t="str">
            <v xml:space="preserve">      B&amp;C: Non-Residential Construction</v>
          </cell>
          <cell r="C240">
            <v>2577</v>
          </cell>
          <cell r="D240">
            <v>3271</v>
          </cell>
          <cell r="E240">
            <v>4250</v>
          </cell>
          <cell r="F240">
            <v>5275</v>
          </cell>
          <cell r="G240">
            <v>6573</v>
          </cell>
          <cell r="H240">
            <v>7755</v>
          </cell>
          <cell r="I240">
            <v>8626</v>
          </cell>
          <cell r="J240">
            <v>9328</v>
          </cell>
          <cell r="K240">
            <v>9830</v>
          </cell>
          <cell r="L240">
            <v>11354</v>
          </cell>
          <cell r="M240">
            <v>13011</v>
          </cell>
          <cell r="N240">
            <v>15503</v>
          </cell>
          <cell r="O240">
            <v>16669</v>
          </cell>
          <cell r="P240">
            <v>14677</v>
          </cell>
          <cell r="Q240">
            <v>9478</v>
          </cell>
          <cell r="R240">
            <v>6416</v>
          </cell>
          <cell r="S240">
            <v>6075</v>
          </cell>
          <cell r="T240">
            <v>6940</v>
          </cell>
          <cell r="U240">
            <v>8241</v>
          </cell>
          <cell r="V240">
            <v>9527</v>
          </cell>
          <cell r="W240">
            <v>10828</v>
          </cell>
          <cell r="X240">
            <v>12696</v>
          </cell>
          <cell r="Y240">
            <v>14688</v>
          </cell>
          <cell r="Z240">
            <v>17522</v>
          </cell>
          <cell r="AA240">
            <v>20759</v>
          </cell>
          <cell r="AB240">
            <v>18927</v>
          </cell>
          <cell r="AC240"/>
        </row>
        <row r="241">
          <cell r="A241" t="str">
            <v>BCN</v>
          </cell>
          <cell r="B241" t="str">
            <v xml:space="preserve">   Building and Construction (B&amp;C)</v>
          </cell>
          <cell r="C241">
            <v>5211</v>
          </cell>
          <cell r="D241">
            <v>6602</v>
          </cell>
          <cell r="E241">
            <v>8515</v>
          </cell>
          <cell r="F241">
            <v>10590</v>
          </cell>
          <cell r="G241">
            <v>13316</v>
          </cell>
          <cell r="H241">
            <v>15912</v>
          </cell>
          <cell r="I241">
            <v>18167</v>
          </cell>
          <cell r="J241">
            <v>20132</v>
          </cell>
          <cell r="K241">
            <v>23613</v>
          </cell>
          <cell r="L241">
            <v>28312</v>
          </cell>
          <cell r="M241">
            <v>33519</v>
          </cell>
          <cell r="N241">
            <v>38130</v>
          </cell>
          <cell r="O241">
            <v>36724</v>
          </cell>
          <cell r="P241">
            <v>29185</v>
          </cell>
          <cell r="Q241">
            <v>17072</v>
          </cell>
          <cell r="R241">
            <v>11223</v>
          </cell>
          <cell r="S241">
            <v>9323</v>
          </cell>
          <cell r="T241">
            <v>9358</v>
          </cell>
          <cell r="U241">
            <v>10809</v>
          </cell>
          <cell r="V241">
            <v>12546</v>
          </cell>
          <cell r="W241">
            <v>14177</v>
          </cell>
          <cell r="X241">
            <v>16927</v>
          </cell>
          <cell r="Y241">
            <v>20338</v>
          </cell>
          <cell r="Z241">
            <v>24399</v>
          </cell>
          <cell r="AA241">
            <v>28088</v>
          </cell>
          <cell r="AB241">
            <v>25885</v>
          </cell>
          <cell r="AC241"/>
        </row>
        <row r="242">
          <cell r="A242" t="str">
            <v>TTG</v>
          </cell>
          <cell r="B242" t="str">
            <v>Terms-of-Trade (Goods)</v>
          </cell>
          <cell r="C242" t="str">
            <v/>
          </cell>
          <cell r="D242">
            <v>0.54588256054204365</v>
          </cell>
          <cell r="E242">
            <v>0.57613131437195264</v>
          </cell>
          <cell r="F242">
            <v>0.37305489801269243</v>
          </cell>
          <cell r="G242">
            <v>-0.48832410439594298</v>
          </cell>
          <cell r="H242">
            <v>-2.0094951091617852</v>
          </cell>
          <cell r="I242">
            <v>1.0085252702791259</v>
          </cell>
          <cell r="J242">
            <v>4.8320154493734835</v>
          </cell>
          <cell r="K242">
            <v>-1.138213935686283</v>
          </cell>
          <cell r="L242">
            <v>-9.7522879836407057</v>
          </cell>
          <cell r="M242">
            <v>4.2421773173054511</v>
          </cell>
          <cell r="N242">
            <v>-2.5863922601591871</v>
          </cell>
          <cell r="O242">
            <v>2.0818403207286895</v>
          </cell>
          <cell r="P242">
            <v>1.5057314465414917</v>
          </cell>
          <cell r="Q242">
            <v>1.7361927324101245</v>
          </cell>
          <cell r="R242">
            <v>-7.7742325879230911</v>
          </cell>
          <cell r="S242">
            <v>5.9703187915839395</v>
          </cell>
          <cell r="T242">
            <v>5.3442194789909969E-2</v>
          </cell>
          <cell r="U242">
            <v>0.67194180712368823</v>
          </cell>
          <cell r="V242">
            <v>-5.230305859536843</v>
          </cell>
          <cell r="W242">
            <v>7.9873127210791539</v>
          </cell>
          <cell r="X242">
            <v>2.7161764244519659</v>
          </cell>
          <cell r="Y242">
            <v>-4.0680707381990917</v>
          </cell>
          <cell r="Z242">
            <v>-6.307007948342136</v>
          </cell>
          <cell r="AA242">
            <v>2.2084968532085414</v>
          </cell>
          <cell r="AB242">
            <v>-3.6919819170615598</v>
          </cell>
          <cell r="AC242"/>
        </row>
        <row r="243">
          <cell r="A243" t="str">
            <v>TTS</v>
          </cell>
          <cell r="B243" t="str">
            <v>Terms-of-Trade (Services)</v>
          </cell>
          <cell r="C243" t="str">
            <v/>
          </cell>
          <cell r="D243">
            <v>-0.76954001967912689</v>
          </cell>
          <cell r="E243">
            <v>-0.54055308692754211</v>
          </cell>
          <cell r="F243">
            <v>3.1164203705650095</v>
          </cell>
          <cell r="G243">
            <v>-0.44636574271356144</v>
          </cell>
          <cell r="H243">
            <v>0.70237301017161968</v>
          </cell>
          <cell r="I243">
            <v>6.5523141704753707</v>
          </cell>
          <cell r="J243">
            <v>2.0592768202438494</v>
          </cell>
          <cell r="K243">
            <v>2.968197704673381</v>
          </cell>
          <cell r="L243">
            <v>-0.15897029906039029</v>
          </cell>
          <cell r="M243">
            <v>-0.81478666553514989</v>
          </cell>
          <cell r="N243">
            <v>1.3014573012952058</v>
          </cell>
          <cell r="O243">
            <v>0.12763103680970556</v>
          </cell>
          <cell r="P243">
            <v>1.1351219313861183</v>
          </cell>
          <cell r="Q243">
            <v>-3.1864176710667214</v>
          </cell>
          <cell r="R243">
            <v>-0.65592327620981328</v>
          </cell>
          <cell r="S243">
            <v>3.5065868268424616E-2</v>
          </cell>
          <cell r="T243">
            <v>-2.9744878815209264</v>
          </cell>
          <cell r="U243">
            <v>-6.4705992003277757E-2</v>
          </cell>
          <cell r="V243">
            <v>0.59643514460916425</v>
          </cell>
          <cell r="W243">
            <v>-0.5711370891249179</v>
          </cell>
          <cell r="X243">
            <v>0.91702156301145532</v>
          </cell>
          <cell r="Y243">
            <v>0.79807699882363803</v>
          </cell>
          <cell r="Z243">
            <v>5.4664955166813023</v>
          </cell>
          <cell r="AA243">
            <v>3.2176066217547872</v>
          </cell>
          <cell r="AB243">
            <v>2.8955840614673045</v>
          </cell>
          <cell r="AC243"/>
        </row>
        <row r="244">
          <cell r="A244" t="str">
            <v>TTT</v>
          </cell>
          <cell r="B244" t="str">
            <v>Terms-of-Trade (Goods and Services)</v>
          </cell>
          <cell r="C244" t="str">
            <v/>
          </cell>
          <cell r="D244">
            <v>6.5911689137077012E-2</v>
          </cell>
          <cell r="E244">
            <v>0.31218153771226387</v>
          </cell>
          <cell r="F244">
            <v>0.92754897129547764</v>
          </cell>
          <cell r="G244">
            <v>-0.21097518659976</v>
          </cell>
          <cell r="H244">
            <v>-0.11386694961638133</v>
          </cell>
          <cell r="I244">
            <v>1.2747212447983491</v>
          </cell>
          <cell r="J244">
            <v>2.1105238594102849</v>
          </cell>
          <cell r="K244">
            <v>-1.0416422613381715</v>
          </cell>
          <cell r="L244">
            <v>-5.3722896659965214</v>
          </cell>
          <cell r="M244">
            <v>1.7069191994977473</v>
          </cell>
          <cell r="N244">
            <v>-0.94912023579598603</v>
          </cell>
          <cell r="O244">
            <v>0.47626302463548154</v>
          </cell>
          <cell r="P244">
            <v>1.0475367836475513</v>
          </cell>
          <cell r="Q244">
            <v>-1.4329578166377144</v>
          </cell>
          <cell r="R244">
            <v>-3.3501673132150134</v>
          </cell>
          <cell r="S244">
            <v>1.9740334705520945</v>
          </cell>
          <cell r="T244">
            <v>-1.8343814274524362</v>
          </cell>
          <cell r="U244">
            <v>-0.12987182685778587</v>
          </cell>
          <cell r="V244">
            <v>-2.0134643182671885</v>
          </cell>
          <cell r="W244">
            <v>4.0702758129653738</v>
          </cell>
          <cell r="X244">
            <v>9.1989755875121482E-2</v>
          </cell>
          <cell r="Y244">
            <v>-1.3651834294413967</v>
          </cell>
          <cell r="Z244">
            <v>-0.36223624374529528</v>
          </cell>
          <cell r="AA244">
            <v>1.9021296189190462</v>
          </cell>
          <cell r="AB244">
            <v>-1.5186661773616161</v>
          </cell>
          <cell r="AC244"/>
        </row>
        <row r="245">
          <cell r="A245" t="str">
            <v>SINYEN</v>
          </cell>
          <cell r="B245" t="str">
            <v>Net current transfers (% GDP)</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v>-1.4899723793162918</v>
          </cell>
          <cell r="U245">
            <v>-1.6318118066146026</v>
          </cell>
          <cell r="V245">
            <v>-1.409698306599489</v>
          </cell>
          <cell r="W245">
            <v>-1.2699097397906909</v>
          </cell>
          <cell r="X245">
            <v>-1.4080009678718068</v>
          </cell>
          <cell r="Y245">
            <v>-1.0339999426783404</v>
          </cell>
          <cell r="Z245">
            <v>-1.1376631345126187</v>
          </cell>
          <cell r="AA245">
            <v>-1.0026648679999293</v>
          </cell>
          <cell r="AB245">
            <v>-1.0566147096938039</v>
          </cell>
          <cell r="AC245"/>
        </row>
        <row r="246">
          <cell r="A246" t="str">
            <v>ACAMIN</v>
          </cell>
          <cell r="B246" t="str">
            <v>Adjusted Current Account (%GNI*)</v>
          </cell>
          <cell r="C246">
            <v>2.6803466643626872</v>
          </cell>
          <cell r="D246">
            <v>2.8173713604309407</v>
          </cell>
          <cell r="E246">
            <v>2.4605506542883262</v>
          </cell>
          <cell r="F246">
            <v>0.68493081473202111</v>
          </cell>
          <cell r="G246">
            <v>1.2690851466051678E-2</v>
          </cell>
          <cell r="H246">
            <v>-0.78327067580227905</v>
          </cell>
          <cell r="I246">
            <v>-1.3741228176434532</v>
          </cell>
          <cell r="J246">
            <v>-2.2369157352854399</v>
          </cell>
          <cell r="K246">
            <v>1.0026750705280207</v>
          </cell>
          <cell r="L246">
            <v>0.56441738665899388</v>
          </cell>
          <cell r="M246">
            <v>-3.8538922582823791</v>
          </cell>
          <cell r="N246">
            <v>-6.6569232600561623</v>
          </cell>
          <cell r="O246">
            <v>-6.3644337056771558</v>
          </cell>
          <cell r="P246">
            <v>-7.4560127907034071</v>
          </cell>
          <cell r="Q246">
            <v>-4.2733194577093041</v>
          </cell>
          <cell r="R246">
            <v>-3.4832481843181347</v>
          </cell>
          <cell r="S246">
            <v>-2.2213246358335912</v>
          </cell>
          <cell r="T246">
            <v>-4.2144400380333957</v>
          </cell>
          <cell r="U246">
            <v>-0.78066306307298949</v>
          </cell>
          <cell r="V246">
            <v>0.46531042538862744</v>
          </cell>
          <cell r="W246">
            <v>3.2770910917310601</v>
          </cell>
          <cell r="X246">
            <v>3.3540281260765683</v>
          </cell>
          <cell r="Y246">
            <v>5.726664496898942</v>
          </cell>
          <cell r="Z246">
            <v>6.1103055721221464</v>
          </cell>
          <cell r="AA246">
            <v>7.718580967980972</v>
          </cell>
          <cell r="AB246" t="str">
            <v/>
          </cell>
          <cell r="AC246"/>
        </row>
        <row r="247">
          <cell r="A247" t="str">
            <v>ACA</v>
          </cell>
          <cell r="B247" t="str">
            <v>Adjusted Current Account</v>
          </cell>
          <cell r="C247">
            <v>1343.4999999900001</v>
          </cell>
          <cell r="D247">
            <v>1558.6809497485431</v>
          </cell>
          <cell r="E247">
            <v>1544.067401110271</v>
          </cell>
          <cell r="F247">
            <v>494.42128990484002</v>
          </cell>
          <cell r="G247">
            <v>10.228283203439986</v>
          </cell>
          <cell r="H247">
            <v>-737.27661020360995</v>
          </cell>
          <cell r="I247">
            <v>-1422.86822513774</v>
          </cell>
          <cell r="J247">
            <v>-2522.86582238044</v>
          </cell>
          <cell r="K247">
            <v>1240.22864429942</v>
          </cell>
          <cell r="L247">
            <v>747.80498887558997</v>
          </cell>
          <cell r="M247">
            <v>-5551.9317037807004</v>
          </cell>
          <cell r="N247">
            <v>-10505.7042903611</v>
          </cell>
          <cell r="O247">
            <v>-10532.35527113</v>
          </cell>
          <cell r="P247">
            <v>-11687.761771490401</v>
          </cell>
          <cell r="Q247">
            <v>-5748.7148504213001</v>
          </cell>
          <cell r="R247">
            <v>-4489.9461300565017</v>
          </cell>
          <cell r="S247">
            <v>-2809.2511206727013</v>
          </cell>
          <cell r="T247">
            <v>-5330.2865198507006</v>
          </cell>
          <cell r="U247">
            <v>-1068.7751255787989</v>
          </cell>
          <cell r="V247">
            <v>693.58234047199949</v>
          </cell>
          <cell r="W247">
            <v>5330.4089910723997</v>
          </cell>
          <cell r="X247">
            <v>5860.5562916530034</v>
          </cell>
          <cell r="Y247">
            <v>10664.036247152697</v>
          </cell>
          <cell r="Z247">
            <v>12141.270628919396</v>
          </cell>
          <cell r="AA247">
            <v>16495.225434813401</v>
          </cell>
          <cell r="AB247">
            <v>-48612.051310292591</v>
          </cell>
          <cell r="AC247"/>
        </row>
        <row r="248">
          <cell r="A248" t="str">
            <v>CAA</v>
          </cell>
          <cell r="B248" t="str">
            <v>Current Account Adjustments</v>
          </cell>
          <cell r="C248">
            <v>-15.500000010000001</v>
          </cell>
          <cell r="D248">
            <v>-47.319050251457</v>
          </cell>
          <cell r="E248">
            <v>-84.932598889728993</v>
          </cell>
          <cell r="F248">
            <v>-135.57871009516001</v>
          </cell>
          <cell r="G248">
            <v>-214.77171679656001</v>
          </cell>
          <cell r="H248">
            <v>-358.27661020360995</v>
          </cell>
          <cell r="I248">
            <v>-665.86822513773996</v>
          </cell>
          <cell r="J248">
            <v>-1195.86582238044</v>
          </cell>
          <cell r="K248">
            <v>526.22864429942001</v>
          </cell>
          <cell r="L248">
            <v>901.80498887558997</v>
          </cell>
          <cell r="M248">
            <v>474.06829621929955</v>
          </cell>
          <cell r="N248">
            <v>-600.70429036109999</v>
          </cell>
          <cell r="O248">
            <v>2293.6447288700001</v>
          </cell>
          <cell r="P248">
            <v>27.238228509600049</v>
          </cell>
          <cell r="Q248">
            <v>2155.2851495786999</v>
          </cell>
          <cell r="R248">
            <v>-2478.9461300565017</v>
          </cell>
          <cell r="S248">
            <v>1.7488793272987095</v>
          </cell>
          <cell r="T248">
            <v>603.71348014929936</v>
          </cell>
          <cell r="U248">
            <v>-3856.7751255787989</v>
          </cell>
          <cell r="V248">
            <v>-1400.4176595280005</v>
          </cell>
          <cell r="W248">
            <v>-6225.5910089276003</v>
          </cell>
          <cell r="X248">
            <v>17232.556291653003</v>
          </cell>
          <cell r="Y248">
            <v>9206.0362471526969</v>
          </cell>
          <cell r="Z248">
            <v>-7474.7293710806043</v>
          </cell>
          <cell r="AA248">
            <v>56899.225434813401</v>
          </cell>
          <cell r="AB248">
            <v>-65528.051310292591</v>
          </cell>
          <cell r="AC248"/>
        </row>
        <row r="249">
          <cell r="A249" t="str">
            <v>MIA</v>
          </cell>
          <cell r="B249" t="str">
            <v>GNI* adjustments</v>
          </cell>
          <cell r="C249">
            <v>-15.500000010000001</v>
          </cell>
          <cell r="D249">
            <v>-47.319050251457</v>
          </cell>
          <cell r="E249">
            <v>-84.932598889728993</v>
          </cell>
          <cell r="F249">
            <v>-135.57871009516001</v>
          </cell>
          <cell r="G249">
            <v>-214.77171679656001</v>
          </cell>
          <cell r="H249">
            <v>-358.27661020360995</v>
          </cell>
          <cell r="I249">
            <v>-665.86822513773996</v>
          </cell>
          <cell r="J249">
            <v>-1195.86582238044</v>
          </cell>
          <cell r="K249">
            <v>-1769.77135570058</v>
          </cell>
          <cell r="L249">
            <v>-2315.19501112441</v>
          </cell>
          <cell r="M249">
            <v>-3356.9317037807004</v>
          </cell>
          <cell r="N249">
            <v>-4342.7042903611</v>
          </cell>
          <cell r="O249">
            <v>-4948.3552711299999</v>
          </cell>
          <cell r="P249">
            <v>-5696.7617714904</v>
          </cell>
          <cell r="Q249">
            <v>-7356.7148504213001</v>
          </cell>
          <cell r="R249">
            <v>-11579.946130056502</v>
          </cell>
          <cell r="S249">
            <v>-12154.251120672701</v>
          </cell>
          <cell r="T249">
            <v>-14672.286519850701</v>
          </cell>
          <cell r="U249">
            <v>-14627.775125578799</v>
          </cell>
          <cell r="V249">
            <v>-15726.417659528001</v>
          </cell>
          <cell r="W249">
            <v>-39397.5910089276</v>
          </cell>
          <cell r="X249">
            <v>-45989.443708346997</v>
          </cell>
          <cell r="Y249">
            <v>-52989.963752847303</v>
          </cell>
          <cell r="Z249">
            <v>-58753.729371080604</v>
          </cell>
          <cell r="AA249">
            <v>-61754.774565186599</v>
          </cell>
          <cell r="AB249" t="str">
            <v/>
          </cell>
          <cell r="AC249"/>
        </row>
        <row r="250">
          <cell r="A250" t="str">
            <v>MIAR</v>
          </cell>
          <cell r="B250" t="str">
            <v>Real GNI* adjustments</v>
          </cell>
          <cell r="C250">
            <v>564.9742028000037</v>
          </cell>
          <cell r="D250">
            <v>553.37952430000587</v>
          </cell>
          <cell r="E250">
            <v>548.89372499998717</v>
          </cell>
          <cell r="F250">
            <v>519.3011475999956</v>
          </cell>
          <cell r="G250">
            <v>468.1659776000015</v>
          </cell>
          <cell r="H250">
            <v>357.60040950000985</v>
          </cell>
          <cell r="I250">
            <v>-35.241629500000272</v>
          </cell>
          <cell r="J250">
            <v>-747.47893610000028</v>
          </cell>
          <cell r="K250">
            <v>-1384.417156200012</v>
          </cell>
          <cell r="L250">
            <v>-1890.0529277000169</v>
          </cell>
          <cell r="M250">
            <v>-2953.632906200015</v>
          </cell>
          <cell r="N250">
            <v>-3963.5990050000255</v>
          </cell>
          <cell r="O250">
            <v>-4389.0497025999939</v>
          </cell>
          <cell r="P250">
            <v>-4939.4379087999987</v>
          </cell>
          <cell r="Q250">
            <v>-6925.6388051999966</v>
          </cell>
          <cell r="R250">
            <v>-12113.804499899998</v>
          </cell>
          <cell r="S250">
            <v>-13050.825780400017</v>
          </cell>
          <cell r="T250">
            <v>-15423.742606399988</v>
          </cell>
          <cell r="U250">
            <v>-15082.282419199997</v>
          </cell>
          <cell r="V250">
            <v>-16345.897004300001</v>
          </cell>
          <cell r="W250">
            <v>-42256.707212700014</v>
          </cell>
          <cell r="X250">
            <v>-47955.404569000006</v>
          </cell>
          <cell r="Y250">
            <v>-53865.82621509998</v>
          </cell>
          <cell r="Z250">
            <v>-58753.729371099995</v>
          </cell>
          <cell r="AA250">
            <v>-64059.349553800013</v>
          </cell>
          <cell r="AB250" t="str">
            <v/>
          </cell>
          <cell r="AC250"/>
        </row>
        <row r="251">
          <cell r="A251" t="str">
            <v>SURTAR</v>
          </cell>
          <cell r="B251" t="str">
            <v>Real subsidies less taxes</v>
          </cell>
          <cell r="C251">
            <v>1320.3964485000001</v>
          </cell>
          <cell r="D251">
            <v>1762.5210728</v>
          </cell>
          <cell r="E251">
            <v>1506.8332670999998</v>
          </cell>
          <cell r="F251">
            <v>1510.7780585999999</v>
          </cell>
          <cell r="G251">
            <v>1420.0858421999999</v>
          </cell>
          <cell r="H251">
            <v>1412.9810611999999</v>
          </cell>
          <cell r="I251">
            <v>1345.3252628</v>
          </cell>
          <cell r="J251">
            <v>1755.0490736000002</v>
          </cell>
          <cell r="K251">
            <v>1697.7020708</v>
          </cell>
          <cell r="L251">
            <v>1608.588616</v>
          </cell>
          <cell r="M251">
            <v>2005.8607577999999</v>
          </cell>
          <cell r="N251">
            <v>1520.9545908</v>
          </cell>
          <cell r="O251">
            <v>1455.6705837</v>
          </cell>
          <cell r="P251">
            <v>1550.4458128000001</v>
          </cell>
          <cell r="Q251">
            <v>1509.7246875999999</v>
          </cell>
          <cell r="R251">
            <v>1264.2050495999999</v>
          </cell>
          <cell r="S251">
            <v>1458.5657681</v>
          </cell>
          <cell r="T251">
            <v>1390.1595364</v>
          </cell>
          <cell r="U251">
            <v>1203.0302715</v>
          </cell>
          <cell r="V251">
            <v>1043.5451184999999</v>
          </cell>
          <cell r="W251">
            <v>1244.0785638</v>
          </cell>
          <cell r="X251">
            <v>993.57482130000017</v>
          </cell>
          <cell r="Y251">
            <v>1071.7362151000002</v>
          </cell>
          <cell r="Z251">
            <v>1132.9953022</v>
          </cell>
          <cell r="AA251">
            <v>1132.8657575</v>
          </cell>
          <cell r="AB251" t="str">
            <v/>
          </cell>
          <cell r="AC251"/>
        </row>
        <row r="252">
          <cell r="A252" t="str">
            <v>YERg</v>
          </cell>
          <cell r="B252" t="str">
            <v>Gross Domestic Product growth</v>
          </cell>
          <cell r="C252" t="str">
            <v/>
          </cell>
          <cell r="D252">
            <v>7.3708987380998181</v>
          </cell>
          <cell r="E252">
            <v>11.014354767523727</v>
          </cell>
          <cell r="F252">
            <v>8.727378326104084</v>
          </cell>
          <cell r="G252">
            <v>10.506430166417591</v>
          </cell>
          <cell r="H252">
            <v>9.4137146858476619</v>
          </cell>
          <cell r="I252">
            <v>5.3101937224327767</v>
          </cell>
          <cell r="J252">
            <v>5.8997489640657319</v>
          </cell>
          <cell r="K252">
            <v>3.0006606593660612</v>
          </cell>
          <cell r="L252">
            <v>6.7825320910055442</v>
          </cell>
          <cell r="M252">
            <v>5.7367898257650207</v>
          </cell>
          <cell r="N252">
            <v>4.9917978124613294</v>
          </cell>
          <cell r="O252">
            <v>5.3186917062556738</v>
          </cell>
          <cell r="P252">
            <v>-4.4384321425582911</v>
          </cell>
          <cell r="Q252">
            <v>-5.0746962359323078</v>
          </cell>
          <cell r="R252">
            <v>1.7732315200061688</v>
          </cell>
          <cell r="S252">
            <v>0.60109074561349729</v>
          </cell>
          <cell r="T252">
            <v>0.12780748411662657</v>
          </cell>
          <cell r="U252">
            <v>1.2268535578433104</v>
          </cell>
          <cell r="V252">
            <v>8.640445800231511</v>
          </cell>
          <cell r="W252">
            <v>25.176402111410567</v>
          </cell>
          <cell r="X252">
            <v>1.9937602785647046</v>
          </cell>
          <cell r="Y252">
            <v>9.1294400155628619</v>
          </cell>
          <cell r="Z252">
            <v>8.51639559334747</v>
          </cell>
          <cell r="AA252">
            <v>5.5652012763084846</v>
          </cell>
          <cell r="AB252">
            <v>4.3306454485229295</v>
          </cell>
          <cell r="AC252"/>
        </row>
        <row r="253">
          <cell r="A253" t="str">
            <v>LFc</v>
          </cell>
          <cell r="B253" t="str">
            <v>Change in Labour Force</v>
          </cell>
          <cell r="C253" t="str">
            <v/>
          </cell>
          <cell r="D253" t="str">
            <v/>
          </cell>
          <cell r="E253" t="str">
            <v/>
          </cell>
          <cell r="F253" t="str">
            <v/>
          </cell>
          <cell r="G253">
            <v>76.525000000000091</v>
          </cell>
          <cell r="H253">
            <v>52.275000000000091</v>
          </cell>
          <cell r="I253">
            <v>46.049999999999955</v>
          </cell>
          <cell r="J253">
            <v>39.199999999999818</v>
          </cell>
          <cell r="K253">
            <v>39.975000000000364</v>
          </cell>
          <cell r="L253">
            <v>61.824999999999818</v>
          </cell>
          <cell r="M253">
            <v>93.525000000000091</v>
          </cell>
          <cell r="N253">
            <v>99.849999999999909</v>
          </cell>
          <cell r="O253">
            <v>101.27500000000009</v>
          </cell>
          <cell r="P253">
            <v>21</v>
          </cell>
          <cell r="Q253">
            <v>-52.875</v>
          </cell>
          <cell r="R253">
            <v>-52.925000000000182</v>
          </cell>
          <cell r="S253">
            <v>-22.024999999999636</v>
          </cell>
          <cell r="T253">
            <v>-6.8750000000004547</v>
          </cell>
          <cell r="U253">
            <v>22.224999999999909</v>
          </cell>
          <cell r="V253">
            <v>10</v>
          </cell>
          <cell r="W253">
            <v>27.25</v>
          </cell>
          <cell r="X253">
            <v>43.550000000000182</v>
          </cell>
          <cell r="Y253">
            <v>24.875</v>
          </cell>
          <cell r="Z253">
            <v>43.025000000000091</v>
          </cell>
          <cell r="AA253">
            <v>48.400000000000091</v>
          </cell>
          <cell r="AB253">
            <v>17.724999999999454</v>
          </cell>
          <cell r="AC253"/>
        </row>
        <row r="254">
          <cell r="A254" t="str">
            <v>LFg</v>
          </cell>
          <cell r="B254" t="str">
            <v>Growth in Labour Force</v>
          </cell>
          <cell r="C254" t="str">
            <v/>
          </cell>
          <cell r="D254" t="str">
            <v/>
          </cell>
          <cell r="E254" t="str">
            <v/>
          </cell>
          <cell r="F254" t="str">
            <v/>
          </cell>
          <cell r="G254">
            <v>4.4303247843455074</v>
          </cell>
          <cell r="H254">
            <v>2.898008398819174</v>
          </cell>
          <cell r="I254">
            <v>2.4810085663487857</v>
          </cell>
          <cell r="J254">
            <v>2.0608259075256763</v>
          </cell>
          <cell r="K254">
            <v>2.0591341077085712</v>
          </cell>
          <cell r="L254">
            <v>3.1203866099705824</v>
          </cell>
          <cell r="M254">
            <v>4.5774906394537851</v>
          </cell>
          <cell r="N254">
            <v>4.6731487006680839</v>
          </cell>
          <cell r="O254">
            <v>4.528230178513537</v>
          </cell>
          <cell r="P254">
            <v>0.8982804345966322</v>
          </cell>
          <cell r="Q254">
            <v>-2.2416059013057432</v>
          </cell>
          <cell r="R254">
            <v>-2.2951743877186015</v>
          </cell>
          <cell r="S254">
            <v>-0.97758544163336625</v>
          </cell>
          <cell r="T254">
            <v>-0.30816122995552808</v>
          </cell>
          <cell r="U254">
            <v>0.99928060788632145</v>
          </cell>
          <cell r="V254">
            <v>0.44517155798915464</v>
          </cell>
          <cell r="W254">
            <v>1.2077160869998771</v>
          </cell>
          <cell r="X254">
            <v>1.9070974239952854</v>
          </cell>
          <cell r="Y254">
            <v>1.0689155073320133</v>
          </cell>
          <cell r="Z254">
            <v>1.8292942176870719</v>
          </cell>
          <cell r="AA254">
            <v>2.0208557321948595</v>
          </cell>
          <cell r="AB254">
            <v>0.72541616787908936</v>
          </cell>
          <cell r="AC254"/>
        </row>
        <row r="255">
          <cell r="A255" t="str">
            <v>UNEMPLF</v>
          </cell>
          <cell r="B255" t="str">
            <v>Unemployment Rate</v>
          </cell>
          <cell r="C255" t="str">
            <v/>
          </cell>
          <cell r="D255" t="str">
            <v/>
          </cell>
          <cell r="E255" t="str">
            <v/>
          </cell>
          <cell r="F255">
            <v>7.736062062177969</v>
          </cell>
          <cell r="G255">
            <v>5.8445248291824319</v>
          </cell>
          <cell r="H255">
            <v>4.4825171057593902</v>
          </cell>
          <cell r="I255">
            <v>4.1821097179507403</v>
          </cell>
          <cell r="J255">
            <v>4.7119272671079422</v>
          </cell>
          <cell r="K255">
            <v>4.8351481962827902</v>
          </cell>
          <cell r="L255">
            <v>4.7267699385752389</v>
          </cell>
          <cell r="M255">
            <v>4.6251769688885807</v>
          </cell>
          <cell r="N255">
            <v>4.7540268944009139</v>
          </cell>
          <cell r="O255">
            <v>4.9811788861322581</v>
          </cell>
          <cell r="P255">
            <v>6.7746311683907052</v>
          </cell>
          <cell r="Q255">
            <v>12.609907087177605</v>
          </cell>
          <cell r="R255">
            <v>14.532845095428318</v>
          </cell>
          <cell r="S255">
            <v>15.352032183238267</v>
          </cell>
          <cell r="T255">
            <v>15.451193741288613</v>
          </cell>
          <cell r="U255">
            <v>13.735768421755537</v>
          </cell>
          <cell r="V255">
            <v>11.857777580800635</v>
          </cell>
          <cell r="W255">
            <v>9.9066157231533865</v>
          </cell>
          <cell r="X255">
            <v>8.3740667132190971</v>
          </cell>
          <cell r="Y255">
            <v>6.7113095238095246</v>
          </cell>
          <cell r="Z255">
            <v>5.7400235905679491</v>
          </cell>
          <cell r="AA255">
            <v>4.9489957743740876</v>
          </cell>
          <cell r="AB255">
            <v>18.150234646405128</v>
          </cell>
          <cell r="AC255"/>
        </row>
        <row r="256">
          <cell r="A256" t="str">
            <v>MINg</v>
          </cell>
          <cell r="B256" t="str">
            <v>GNI* growth</v>
          </cell>
          <cell r="C256" t="str">
            <v/>
          </cell>
          <cell r="D256">
            <v>10.373910222077477</v>
          </cell>
          <cell r="E256">
            <v>13.428140389946641</v>
          </cell>
          <cell r="F256">
            <v>15.031428740686392</v>
          </cell>
          <cell r="G256">
            <v>11.650719290820156</v>
          </cell>
          <cell r="H256">
            <v>16.790254657935776</v>
          </cell>
          <cell r="I256">
            <v>10.007055708060486</v>
          </cell>
          <cell r="J256">
            <v>8.919439820732201</v>
          </cell>
          <cell r="K256">
            <v>9.6723151809686705</v>
          </cell>
          <cell r="L256">
            <v>7.1140484898222889</v>
          </cell>
          <cell r="M256">
            <v>8.7317984386310989</v>
          </cell>
          <cell r="N256">
            <v>9.5486615641880093</v>
          </cell>
          <cell r="O256">
            <v>4.8610280410298579</v>
          </cell>
          <cell r="P256">
            <v>-5.2762302294955159</v>
          </cell>
          <cell r="Q256">
            <v>-14.181543275695041</v>
          </cell>
          <cell r="R256">
            <v>-4.1810728000972635</v>
          </cell>
          <cell r="S256">
            <v>-1.8880700963048724</v>
          </cell>
          <cell r="T256">
            <v>7.4020747067082837E-3</v>
          </cell>
          <cell r="U256">
            <v>8.2460434236509617</v>
          </cell>
          <cell r="V256">
            <v>8.8760954062983455</v>
          </cell>
          <cell r="W256">
            <v>9.123120239432648</v>
          </cell>
          <cell r="X256">
            <v>7.4237038322994886</v>
          </cell>
          <cell r="Y256">
            <v>6.5731323987717083</v>
          </cell>
          <cell r="Z256">
            <v>6.7041566714435064</v>
          </cell>
          <cell r="AA256">
            <v>7.5522699680616423</v>
          </cell>
          <cell r="AB256" t="str">
            <v/>
          </cell>
          <cell r="AC256"/>
        </row>
        <row r="257">
          <cell r="A257" t="str">
            <v>MIRg</v>
          </cell>
          <cell r="B257" t="str">
            <v>Real GNI* growth</v>
          </cell>
          <cell r="C257" t="str">
            <v/>
          </cell>
          <cell r="D257">
            <v>7.633919519368515</v>
          </cell>
          <cell r="E257">
            <v>8.8639670133075388</v>
          </cell>
          <cell r="F257">
            <v>7.2260599403760395</v>
          </cell>
          <cell r="G257">
            <v>7.6613583961774534</v>
          </cell>
          <cell r="H257">
            <v>8.8328912274695739</v>
          </cell>
          <cell r="I257">
            <v>1.3874518831730409</v>
          </cell>
          <cell r="J257">
            <v>2.1336465738313048</v>
          </cell>
          <cell r="K257">
            <v>4.1154693231842066</v>
          </cell>
          <cell r="L257">
            <v>6.5923960442914042</v>
          </cell>
          <cell r="M257">
            <v>5.013692489688526</v>
          </cell>
          <cell r="N257">
            <v>4.7064704292615334</v>
          </cell>
          <cell r="O257">
            <v>3.4304435612673378</v>
          </cell>
          <cell r="P257">
            <v>-4.2367278744955605</v>
          </cell>
          <cell r="Q257">
            <v>-9.6635325393324543</v>
          </cell>
          <cell r="R257">
            <v>-3.4156605026414155E-2</v>
          </cell>
          <cell r="S257">
            <v>-3.9607069695231423</v>
          </cell>
          <cell r="T257">
            <v>-1.7536214380983517</v>
          </cell>
          <cell r="U257">
            <v>6.2718644775314969</v>
          </cell>
          <cell r="V257">
            <v>8.8440925993762409</v>
          </cell>
          <cell r="W257">
            <v>-0.30424273347877673</v>
          </cell>
          <cell r="X257">
            <v>5.9332410863829121</v>
          </cell>
          <cell r="Y257">
            <v>4.6492978238840799</v>
          </cell>
          <cell r="Z257">
            <v>6.7635950254304689</v>
          </cell>
          <cell r="AA257">
            <v>1.7079431009630941</v>
          </cell>
          <cell r="AB257" t="str">
            <v/>
          </cell>
          <cell r="AC257"/>
        </row>
        <row r="258">
          <cell r="A258" t="str">
            <v>UMGR</v>
          </cell>
          <cell r="B258" t="str">
            <v>Underlying Goods Imports</v>
          </cell>
          <cell r="C258">
            <v>27743</v>
          </cell>
          <cell r="D258">
            <v>30849</v>
          </cell>
          <cell r="E258">
            <v>35389</v>
          </cell>
          <cell r="F258">
            <v>41863</v>
          </cell>
          <cell r="G258">
            <v>44509</v>
          </cell>
          <cell r="H258">
            <v>49053</v>
          </cell>
          <cell r="I258">
            <v>54344</v>
          </cell>
          <cell r="J258">
            <v>56304</v>
          </cell>
          <cell r="K258">
            <v>50816</v>
          </cell>
          <cell r="L258">
            <v>49023</v>
          </cell>
          <cell r="M258">
            <v>56570</v>
          </cell>
          <cell r="N258">
            <v>61680</v>
          </cell>
          <cell r="O258">
            <v>69518</v>
          </cell>
          <cell r="P258">
            <v>62515</v>
          </cell>
          <cell r="Q258">
            <v>58662</v>
          </cell>
          <cell r="R258">
            <v>55239</v>
          </cell>
          <cell r="S258">
            <v>56634</v>
          </cell>
          <cell r="T258">
            <v>57460</v>
          </cell>
          <cell r="U258">
            <v>62047</v>
          </cell>
          <cell r="V258">
            <v>66665</v>
          </cell>
          <cell r="W258">
            <v>79948</v>
          </cell>
          <cell r="X258">
            <v>81637</v>
          </cell>
          <cell r="Y258">
            <v>76575</v>
          </cell>
          <cell r="Z258">
            <v>85692</v>
          </cell>
          <cell r="AA258">
            <v>94681</v>
          </cell>
          <cell r="AB258">
            <v>94569</v>
          </cell>
          <cell r="AC258"/>
        </row>
        <row r="259">
          <cell r="A259" t="str">
            <v>UMSR</v>
          </cell>
          <cell r="B259" t="str">
            <v>Underlying Services Imports</v>
          </cell>
          <cell r="C259">
            <v>11504</v>
          </cell>
          <cell r="D259">
            <v>13946</v>
          </cell>
          <cell r="E259">
            <v>16938</v>
          </cell>
          <cell r="F259">
            <v>26584</v>
          </cell>
          <cell r="G259">
            <v>32170</v>
          </cell>
          <cell r="H259">
            <v>48407</v>
          </cell>
          <cell r="I259">
            <v>54348</v>
          </cell>
          <cell r="J259">
            <v>56990</v>
          </cell>
          <cell r="K259">
            <v>60463</v>
          </cell>
          <cell r="L259">
            <v>63842</v>
          </cell>
          <cell r="M259">
            <v>68520</v>
          </cell>
          <cell r="N259">
            <v>74518</v>
          </cell>
          <cell r="O259">
            <v>80485</v>
          </cell>
          <cell r="P259">
            <v>86000</v>
          </cell>
          <cell r="Q259">
            <v>82773</v>
          </cell>
          <cell r="R259">
            <v>87276</v>
          </cell>
          <cell r="S259">
            <v>89602</v>
          </cell>
          <cell r="T259">
            <v>81177</v>
          </cell>
          <cell r="U259">
            <v>82942</v>
          </cell>
          <cell r="V259">
            <v>97960</v>
          </cell>
          <cell r="W259">
            <v>125975</v>
          </cell>
          <cell r="X259">
            <v>140675</v>
          </cell>
          <cell r="Y259">
            <v>149553</v>
          </cell>
          <cell r="Z259">
            <v>162162</v>
          </cell>
          <cell r="AA259">
            <v>184805</v>
          </cell>
          <cell r="AB259">
            <v>189050</v>
          </cell>
          <cell r="AC259"/>
        </row>
        <row r="260">
          <cell r="A260" t="str">
            <v>Deflators</v>
          </cell>
          <cell r="AB260"/>
        </row>
        <row r="261">
          <cell r="A261" t="str">
            <v>HICPg</v>
          </cell>
          <cell r="B261" t="str">
            <v>HICP growth</v>
          </cell>
          <cell r="C261" t="str">
            <v/>
          </cell>
          <cell r="D261">
            <v>2.1171836533727006</v>
          </cell>
          <cell r="E261">
            <v>1.2536162005786</v>
          </cell>
          <cell r="F261">
            <v>2.1428571428571352</v>
          </cell>
          <cell r="G261">
            <v>2.4475524475524368</v>
          </cell>
          <cell r="H261">
            <v>5.2787258248009117</v>
          </cell>
          <cell r="I261">
            <v>3.9874648800518608</v>
          </cell>
          <cell r="J261">
            <v>4.6970799127091345</v>
          </cell>
          <cell r="K261">
            <v>4.0198511166253281</v>
          </cell>
          <cell r="L261">
            <v>2.2996183206106746</v>
          </cell>
          <cell r="M261">
            <v>2.1826322171439205</v>
          </cell>
          <cell r="N261">
            <v>2.6837060702875615</v>
          </cell>
          <cell r="O261">
            <v>2.8802560227575658</v>
          </cell>
          <cell r="P261">
            <v>3.1193294737751787</v>
          </cell>
          <cell r="Q261">
            <v>-1.6926428691134587</v>
          </cell>
          <cell r="R261">
            <v>-1.6109785202863991</v>
          </cell>
          <cell r="S261">
            <v>1.2128562765312267</v>
          </cell>
          <cell r="T261">
            <v>1.900196867242987</v>
          </cell>
          <cell r="U261">
            <v>0.52918941621167281</v>
          </cell>
          <cell r="V261">
            <v>0.30080213903742603</v>
          </cell>
          <cell r="W261">
            <v>-3.3322225924692361E-2</v>
          </cell>
          <cell r="X261">
            <v>-0.20833333333333259</v>
          </cell>
          <cell r="Y261">
            <v>0.25887265135697834</v>
          </cell>
          <cell r="Z261">
            <v>0.71630851241046845</v>
          </cell>
          <cell r="AA261">
            <v>0.87661263645386622</v>
          </cell>
          <cell r="AB261">
            <v>-0.45909165436957</v>
          </cell>
          <cell r="AC261"/>
        </row>
        <row r="262">
          <cell r="A262" t="str">
            <v>FIP</v>
          </cell>
          <cell r="B262" t="str">
            <v>Net Factor Income Deflator growth</v>
          </cell>
          <cell r="C262" t="str">
            <v/>
          </cell>
          <cell r="D262">
            <v>-0.5782653363329282</v>
          </cell>
          <cell r="E262">
            <v>0.99779316260653061</v>
          </cell>
          <cell r="F262">
            <v>0.75350517281986829</v>
          </cell>
          <cell r="G262">
            <v>8.1297982979023242</v>
          </cell>
          <cell r="H262">
            <v>4.3890306110077493</v>
          </cell>
          <cell r="I262">
            <v>-1.1339191137433424</v>
          </cell>
          <cell r="J262">
            <v>-0.71814811692968439</v>
          </cell>
          <cell r="K262">
            <v>-3.320958179321909</v>
          </cell>
          <cell r="L262">
            <v>0.42489874027913377</v>
          </cell>
          <cell r="M262">
            <v>0.43479458805493199</v>
          </cell>
          <cell r="N262">
            <v>-3.1127963152074223</v>
          </cell>
          <cell r="O262">
            <v>6.4618076074030029E-2</v>
          </cell>
          <cell r="P262">
            <v>2.8843492559625927</v>
          </cell>
          <cell r="Q262">
            <v>-4.082894814239701</v>
          </cell>
          <cell r="R262">
            <v>2.8621427697705704</v>
          </cell>
          <cell r="S262">
            <v>-0.57286574642282373</v>
          </cell>
          <cell r="T262">
            <v>3.6291023219292784</v>
          </cell>
          <cell r="U262">
            <v>-1.0513951516004649</v>
          </cell>
          <cell r="V262">
            <v>0.31551826311835285</v>
          </cell>
          <cell r="W262">
            <v>6.8083293146704582</v>
          </cell>
          <cell r="X262">
            <v>-1.7258183658988457</v>
          </cell>
          <cell r="Y262">
            <v>0.37066903980640387</v>
          </cell>
          <cell r="Z262">
            <v>0.27742058152511184</v>
          </cell>
          <cell r="AA262">
            <v>1.9618139516550004</v>
          </cell>
          <cell r="AB262">
            <v>-2.2649706563375616</v>
          </cell>
          <cell r="AC262"/>
        </row>
        <row r="263">
          <cell r="A263" t="str">
            <v>YNP</v>
          </cell>
          <cell r="B263" t="str">
            <v>GNP Deflator growth</v>
          </cell>
          <cell r="C263" t="str">
            <v/>
          </cell>
          <cell r="D263">
            <v>2.6383130414995959</v>
          </cell>
          <cell r="E263">
            <v>4.28993972779943</v>
          </cell>
          <cell r="F263">
            <v>7.3772141532671087</v>
          </cell>
          <cell r="G263">
            <v>3.7449837076549031</v>
          </cell>
          <cell r="H263">
            <v>7.3386958591761031</v>
          </cell>
          <cell r="I263">
            <v>8.5162383767502412</v>
          </cell>
          <cell r="J263">
            <v>6.570946075563322</v>
          </cell>
          <cell r="K263">
            <v>5.3151338148701877</v>
          </cell>
          <cell r="L263">
            <v>0.51835294547912802</v>
          </cell>
          <cell r="M263">
            <v>3.5418713505304789</v>
          </cell>
          <cell r="N263">
            <v>4.5327708986701465</v>
          </cell>
          <cell r="O263">
            <v>1.4177365281640375</v>
          </cell>
          <cell r="P263">
            <v>-0.92947815778845477</v>
          </cell>
          <cell r="Q263">
            <v>-4.789007287987646</v>
          </cell>
          <cell r="R263">
            <v>-4.0753057074471748</v>
          </cell>
          <cell r="S263">
            <v>1.8292217934719579</v>
          </cell>
          <cell r="T263">
            <v>1.9675563688704933</v>
          </cell>
          <cell r="U263">
            <v>1.8118473963001147</v>
          </cell>
          <cell r="V263">
            <v>-5.2857754082247244E-2</v>
          </cell>
          <cell r="W263">
            <v>7.8516449008084077</v>
          </cell>
          <cell r="X263">
            <v>1.6715807783006298</v>
          </cell>
          <cell r="Y263">
            <v>1.9802497491620885</v>
          </cell>
          <cell r="Z263">
            <v>0.32155735903098837</v>
          </cell>
          <cell r="AA263">
            <v>3.5071996202214573</v>
          </cell>
          <cell r="AB263">
            <v>0.17379810965494347</v>
          </cell>
          <cell r="AC263"/>
        </row>
        <row r="264">
          <cell r="A264" t="str">
            <v>YEP</v>
          </cell>
          <cell r="B264" t="str">
            <v>GDP deflator growth</v>
          </cell>
          <cell r="C264" t="str">
            <v/>
          </cell>
          <cell r="D264">
            <v>2.2787471486143795</v>
          </cell>
          <cell r="E264">
            <v>3.8974345168011792</v>
          </cell>
          <cell r="F264">
            <v>6.5447197847668059</v>
          </cell>
          <cell r="G264">
            <v>4.351325637321124</v>
          </cell>
          <cell r="H264">
            <v>6.9115566673116691</v>
          </cell>
          <cell r="I264">
            <v>6.8795208740149105</v>
          </cell>
          <cell r="J264">
            <v>5.2224554354304065</v>
          </cell>
          <cell r="K264">
            <v>3.92644539929623</v>
          </cell>
          <cell r="L264">
            <v>0.50458559142922965</v>
          </cell>
          <cell r="M264">
            <v>3.0769462673833292</v>
          </cell>
          <cell r="N264">
            <v>3.4609311970130285</v>
          </cell>
          <cell r="O264">
            <v>1.2222823474662192</v>
          </cell>
          <cell r="P264">
            <v>-0.4037462886379406</v>
          </cell>
          <cell r="Q264">
            <v>-4.6674285526548509</v>
          </cell>
          <cell r="R264">
            <v>-2.9646069049670598</v>
          </cell>
          <cell r="S264">
            <v>1.345298951358509</v>
          </cell>
          <cell r="T264">
            <v>2.2986365336508108</v>
          </cell>
          <cell r="U264">
            <v>1.3337578085982127</v>
          </cell>
          <cell r="V264">
            <v>6.246166047874091E-3</v>
          </cell>
          <cell r="W264">
            <v>7.6035504081734873</v>
          </cell>
          <cell r="X264">
            <v>1.0128838631988879</v>
          </cell>
          <cell r="Y264">
            <v>1.6424577977907528</v>
          </cell>
          <cell r="Z264">
            <v>0.31201582482185408</v>
          </cell>
          <cell r="AA264">
            <v>3.1483732703773359</v>
          </cell>
          <cell r="AB264">
            <v>-0.45889749675428471</v>
          </cell>
          <cell r="AC264"/>
        </row>
        <row r="265">
          <cell r="A265" t="str">
            <v>MIP</v>
          </cell>
          <cell r="B265" t="str">
            <v>GNI* deflator growth</v>
          </cell>
          <cell r="C265" t="str">
            <v/>
          </cell>
          <cell r="D265">
            <v>2.5456572750896633</v>
          </cell>
          <cell r="E265">
            <v>4.1925473614985664</v>
          </cell>
          <cell r="F265">
            <v>7.2793580260718249</v>
          </cell>
          <cell r="G265">
            <v>3.7054714468328198</v>
          </cell>
          <cell r="H265">
            <v>7.3115428072517696</v>
          </cell>
          <cell r="I265">
            <v>8.5016475557741167</v>
          </cell>
          <cell r="J265">
            <v>6.6440330630861411</v>
          </cell>
          <cell r="K265">
            <v>5.3371952255581556</v>
          </cell>
          <cell r="L265">
            <v>0.48938992356839517</v>
          </cell>
          <cell r="M265">
            <v>3.5405915750535755</v>
          </cell>
          <cell r="N265">
            <v>4.6245385935320904</v>
          </cell>
          <cell r="O265">
            <v>1.3831367540400263</v>
          </cell>
          <cell r="P265">
            <v>-1.0854916837403139</v>
          </cell>
          <cell r="Q265">
            <v>-5.0013143787471233</v>
          </cell>
          <cell r="R265">
            <v>-4.148333124831483</v>
          </cell>
          <cell r="S265">
            <v>2.1581134219309073</v>
          </cell>
          <cell r="T265">
            <v>1.7924564127272058</v>
          </cell>
          <cell r="U265">
            <v>1.857668495631648</v>
          </cell>
          <cell r="V265">
            <v>2.9402428885050291E-2</v>
          </cell>
          <cell r="W265">
            <v>9.4561325691211007</v>
          </cell>
          <cell r="X265">
            <v>1.4069830495426761</v>
          </cell>
          <cell r="Y265">
            <v>1.8383635771023421</v>
          </cell>
          <cell r="Z265">
            <v>-5.5672866741518501E-2</v>
          </cell>
          <cell r="AA265">
            <v>5.7461852918380352</v>
          </cell>
          <cell r="AB265" t="str">
            <v/>
          </cell>
          <cell r="AC265"/>
        </row>
        <row r="266">
          <cell r="A266" t="str">
            <v>UDDP</v>
          </cell>
          <cell r="B266" t="str">
            <v>UDD deflator growth</v>
          </cell>
          <cell r="C266" t="str">
            <v/>
          </cell>
          <cell r="D266">
            <v>3.3683880649293618</v>
          </cell>
          <cell r="E266">
            <v>3.7695826965831403</v>
          </cell>
          <cell r="F266">
            <v>5.2951543712284277</v>
          </cell>
          <cell r="G266">
            <v>4.7693970563200905</v>
          </cell>
          <cell r="H266">
            <v>6.331214989322409</v>
          </cell>
          <cell r="I266">
            <v>5.5432340275170411</v>
          </cell>
          <cell r="J266">
            <v>5.4903291643248364</v>
          </cell>
          <cell r="K266">
            <v>4.6097878776860446</v>
          </cell>
          <cell r="L266">
            <v>4.0223809177252434</v>
          </cell>
          <cell r="M266">
            <v>2.7594143544525718</v>
          </cell>
          <cell r="N266">
            <v>4.0259765911373702</v>
          </cell>
          <cell r="O266">
            <v>1.3814986218602554</v>
          </cell>
          <cell r="P266">
            <v>-0.92070346031591921</v>
          </cell>
          <cell r="Q266">
            <v>-5.8018580908669515</v>
          </cell>
          <cell r="R266">
            <v>-2.4342591642712019</v>
          </cell>
          <cell r="S266">
            <v>0.65824996156320648</v>
          </cell>
          <cell r="T266">
            <v>1.1350253574277547</v>
          </cell>
          <cell r="U266">
            <v>1.1163751352404772</v>
          </cell>
          <cell r="V266">
            <v>1.1234061814456409</v>
          </cell>
          <cell r="W266">
            <v>0.43604225924618323</v>
          </cell>
          <cell r="X266">
            <v>2.7557444846282309E-2</v>
          </cell>
          <cell r="Y266">
            <v>2.11518868629339</v>
          </cell>
          <cell r="Z266">
            <v>2.7197755650204547</v>
          </cell>
          <cell r="AA266">
            <v>2.7252001064790976</v>
          </cell>
          <cell r="AB266">
            <v>1.2898848553840159</v>
          </cell>
          <cell r="AC266"/>
        </row>
        <row r="267">
          <cell r="A267" t="str">
            <v>PCP</v>
          </cell>
          <cell r="B267" t="str">
            <v>PCE deflator growth</v>
          </cell>
          <cell r="C267" t="str">
            <v/>
          </cell>
          <cell r="D267">
            <v>3.3488063692793224</v>
          </cell>
          <cell r="E267">
            <v>2.7027760893042929</v>
          </cell>
          <cell r="F267">
            <v>3.9254998137635333</v>
          </cell>
          <cell r="G267">
            <v>2.9389639383951893</v>
          </cell>
          <cell r="H267">
            <v>4.8303923086497447</v>
          </cell>
          <cell r="I267">
            <v>4.4047940661263274</v>
          </cell>
          <cell r="J267">
            <v>5.2287347727499212</v>
          </cell>
          <cell r="K267">
            <v>4.039352352468728</v>
          </cell>
          <cell r="L267">
            <v>1.8373252768266291</v>
          </cell>
          <cell r="M267">
            <v>1.6196103740566237</v>
          </cell>
          <cell r="N267">
            <v>2.5553876515471696</v>
          </cell>
          <cell r="O267">
            <v>2.9991787852865492</v>
          </cell>
          <cell r="P267">
            <v>1.7012855500532886</v>
          </cell>
          <cell r="Q267">
            <v>-6.3411503630090627</v>
          </cell>
          <cell r="R267">
            <v>-1.3560112670505609</v>
          </cell>
          <cell r="S267">
            <v>1.0526268196170863</v>
          </cell>
          <cell r="T267">
            <v>1.2857465974844828</v>
          </cell>
          <cell r="U267">
            <v>1.337213133799886</v>
          </cell>
          <cell r="V267">
            <v>0.97678060928072519</v>
          </cell>
          <cell r="W267">
            <v>0.65421824541804785</v>
          </cell>
          <cell r="X267">
            <v>0.4325251344490022</v>
          </cell>
          <cell r="Y267">
            <v>1.1987017157129243</v>
          </cell>
          <cell r="Z267">
            <v>2.2621664612613834</v>
          </cell>
          <cell r="AA267">
            <v>2.4269426303093589</v>
          </cell>
          <cell r="AB267">
            <v>0.95688612996813749</v>
          </cell>
          <cell r="AC267"/>
        </row>
        <row r="268">
          <cell r="A268" t="str">
            <v>GCP</v>
          </cell>
          <cell r="B268" t="str">
            <v>GCE deflator growth</v>
          </cell>
          <cell r="C268" t="str">
            <v/>
          </cell>
          <cell r="D268">
            <v>2.2801588139086171</v>
          </cell>
          <cell r="E268">
            <v>5.2163010525156261</v>
          </cell>
          <cell r="F268">
            <v>3.7905115740368256</v>
          </cell>
          <cell r="G268">
            <v>5.5391853108792466</v>
          </cell>
          <cell r="H268">
            <v>5.8590159573141509</v>
          </cell>
          <cell r="I268">
            <v>6.9722433708611087</v>
          </cell>
          <cell r="J268">
            <v>7.1391770813387101</v>
          </cell>
          <cell r="K268">
            <v>5.449978932111299</v>
          </cell>
          <cell r="L268">
            <v>6.5676589499070959</v>
          </cell>
          <cell r="M268">
            <v>3.6955813376700952</v>
          </cell>
          <cell r="N268">
            <v>4.8999481798182254</v>
          </cell>
          <cell r="O268">
            <v>4.0666678315276261</v>
          </cell>
          <cell r="P268">
            <v>4.5709064663893795</v>
          </cell>
          <cell r="Q268">
            <v>-0.138879391140867</v>
          </cell>
          <cell r="R268">
            <v>-3.9785374934044215</v>
          </cell>
          <cell r="S268">
            <v>0.91515968879940512</v>
          </cell>
          <cell r="T268">
            <v>1.443837626080291</v>
          </cell>
          <cell r="U268">
            <v>-0.49087285246768309</v>
          </cell>
          <cell r="V268">
            <v>5.7104004155394961E-2</v>
          </cell>
          <cell r="W268">
            <v>-0.32004802250533704</v>
          </cell>
          <cell r="X268">
            <v>0.30756397224509513</v>
          </cell>
          <cell r="Y268">
            <v>1.9733292444003903</v>
          </cell>
          <cell r="Z268">
            <v>0.79793740726963325</v>
          </cell>
          <cell r="AA268">
            <v>1.6447189928299411</v>
          </cell>
          <cell r="AB268">
            <v>3.2983752547599332</v>
          </cell>
          <cell r="AC268"/>
        </row>
        <row r="269">
          <cell r="A269" t="str">
            <v>UIP</v>
          </cell>
          <cell r="B269" t="str">
            <v>UI deflator growth</v>
          </cell>
          <cell r="C269" t="str">
            <v/>
          </cell>
          <cell r="D269">
            <v>4.6435260666372491</v>
          </cell>
          <cell r="E269">
            <v>6.0444989606594834</v>
          </cell>
          <cell r="F269">
            <v>9.9808688214928498</v>
          </cell>
          <cell r="G269">
            <v>8.3516966872109855</v>
          </cell>
          <cell r="H269">
            <v>9.9827806794864582</v>
          </cell>
          <cell r="I269">
            <v>8.3448712675392009</v>
          </cell>
          <cell r="J269">
            <v>5.4348191104052646</v>
          </cell>
          <cell r="K269">
            <v>4.7907837092325378</v>
          </cell>
          <cell r="L269">
            <v>6.4598724176883282</v>
          </cell>
          <cell r="M269">
            <v>3.5747818983533186</v>
          </cell>
          <cell r="N269">
            <v>6.3277445393950194</v>
          </cell>
          <cell r="O269">
            <v>-2.6193392282390038</v>
          </cell>
          <cell r="P269">
            <v>-9.8542398725634524</v>
          </cell>
          <cell r="Q269">
            <v>-10.471668531405232</v>
          </cell>
          <cell r="R269">
            <v>-6.0700583072446523</v>
          </cell>
          <cell r="S269">
            <v>-2.1889554533221278</v>
          </cell>
          <cell r="T269">
            <v>-0.27519790259240562</v>
          </cell>
          <cell r="U269">
            <v>4.6409340570113811</v>
          </cell>
          <cell r="V269">
            <v>4.0567447380094324</v>
          </cell>
          <cell r="W269">
            <v>0.98376470368595204</v>
          </cell>
          <cell r="X269">
            <v>-1.3501476516856625</v>
          </cell>
          <cell r="Y269">
            <v>5.6445555275926651</v>
          </cell>
          <cell r="Z269">
            <v>6.4188103833817678</v>
          </cell>
          <cell r="AA269">
            <v>4.7076137918504957</v>
          </cell>
          <cell r="AB269">
            <v>0.25116670575615618</v>
          </cell>
          <cell r="AC269"/>
        </row>
        <row r="270">
          <cell r="A270" t="str">
            <v>BCP</v>
          </cell>
          <cell r="B270" t="str">
            <v>B&amp;C deflator growth</v>
          </cell>
          <cell r="C270" t="str">
            <v/>
          </cell>
          <cell r="D270">
            <v>7.057431859633434</v>
          </cell>
          <cell r="E270">
            <v>11.324812813011341</v>
          </cell>
          <cell r="F270">
            <v>22.240135552110264</v>
          </cell>
          <cell r="G270">
            <v>12.615496976258234</v>
          </cell>
          <cell r="H270">
            <v>9.8243011385590542</v>
          </cell>
          <cell r="I270">
            <v>9.7977105529689865</v>
          </cell>
          <cell r="J270">
            <v>11.073725286399627</v>
          </cell>
          <cell r="K270">
            <v>15.233138479437368</v>
          </cell>
          <cell r="L270">
            <v>12.220806087013059</v>
          </cell>
          <cell r="M270">
            <v>3.3986066056792996</v>
          </cell>
          <cell r="N270">
            <v>7.9222720223098397</v>
          </cell>
          <cell r="O270">
            <v>-6.4268982767153204</v>
          </cell>
          <cell r="P270">
            <v>-20.919425491720144</v>
          </cell>
          <cell r="Q270">
            <v>-23.598287850420164</v>
          </cell>
          <cell r="R270">
            <v>-2.3086446225194512</v>
          </cell>
          <cell r="S270">
            <v>1.2219946741449883</v>
          </cell>
          <cell r="T270">
            <v>1.9389188532977109</v>
          </cell>
          <cell r="U270">
            <v>2.6692791387128878</v>
          </cell>
          <cell r="V270">
            <v>7.0344820740858571</v>
          </cell>
          <cell r="W270">
            <v>1.2230474960998716</v>
          </cell>
          <cell r="X270">
            <v>1.8436568469850201</v>
          </cell>
          <cell r="Y270">
            <v>3.7955233449551651</v>
          </cell>
          <cell r="Z270">
            <v>-3.5620915032679834</v>
          </cell>
          <cell r="AA270">
            <v>6.6780404582013064</v>
          </cell>
          <cell r="AB270">
            <v>1.8770765549047663</v>
          </cell>
          <cell r="AC270"/>
        </row>
        <row r="271">
          <cell r="A271" t="str">
            <v>UMP</v>
          </cell>
          <cell r="B271" t="str">
            <v>UM&amp;E deflator growth</v>
          </cell>
          <cell r="C271" t="str">
            <v/>
          </cell>
          <cell r="D271">
            <v>-0.68198612549336124</v>
          </cell>
          <cell r="E271">
            <v>0.12082712315686361</v>
          </cell>
          <cell r="F271">
            <v>2.9095944124232664</v>
          </cell>
          <cell r="G271">
            <v>4.2446935486934123</v>
          </cell>
          <cell r="H271">
            <v>3.9906225369257919</v>
          </cell>
          <cell r="I271">
            <v>3.6627395815016728</v>
          </cell>
          <cell r="J271">
            <v>1.3109672641073322</v>
          </cell>
          <cell r="K271">
            <v>-7.0795168538869362</v>
          </cell>
          <cell r="L271">
            <v>-1.8646417790565306</v>
          </cell>
          <cell r="M271">
            <v>-1.2634983713355141</v>
          </cell>
          <cell r="N271">
            <v>0.62897376594255316</v>
          </cell>
          <cell r="O271">
            <v>-3.509167056029272</v>
          </cell>
          <cell r="P271">
            <v>-1.3971918069883849</v>
          </cell>
          <cell r="Q271">
            <v>2.1245916966496692</v>
          </cell>
          <cell r="R271">
            <v>-0.80588429760538594</v>
          </cell>
          <cell r="S271">
            <v>-1.2519461319245639</v>
          </cell>
          <cell r="T271">
            <v>3.1618436928300131</v>
          </cell>
          <cell r="U271">
            <v>-1.3915778022668523</v>
          </cell>
          <cell r="V271">
            <v>3.4611391810384751</v>
          </cell>
          <cell r="W271">
            <v>1.3478467735021926</v>
          </cell>
          <cell r="X271">
            <v>-1.2741802236024169</v>
          </cell>
          <cell r="Y271">
            <v>1.7796067773961699</v>
          </cell>
          <cell r="Z271">
            <v>-0.86752667086527069</v>
          </cell>
          <cell r="AA271">
            <v>-1.0324341461744768</v>
          </cell>
          <cell r="AB271">
            <v>-2.491427192136686</v>
          </cell>
          <cell r="AC271"/>
        </row>
        <row r="272">
          <cell r="A272" t="str">
            <v>XGP</v>
          </cell>
          <cell r="B272" t="str">
            <v>Goods exports deflator growth</v>
          </cell>
          <cell r="C272" t="str">
            <v/>
          </cell>
          <cell r="D272">
            <v>-0.58212871382317122</v>
          </cell>
          <cell r="E272">
            <v>1.1079556531096157</v>
          </cell>
          <cell r="F272">
            <v>2.7554895706285443</v>
          </cell>
          <cell r="G272">
            <v>2.5385350408910101</v>
          </cell>
          <cell r="H272">
            <v>6.2566578044763066</v>
          </cell>
          <cell r="I272">
            <v>-3.0787567515328407</v>
          </cell>
          <cell r="J272">
            <v>-2.4924590409094116</v>
          </cell>
          <cell r="K272">
            <v>-5.726319314983142</v>
          </cell>
          <cell r="L272">
            <v>-0.57708820500054214</v>
          </cell>
          <cell r="M272">
            <v>2.158058904420046</v>
          </cell>
          <cell r="N272">
            <v>1.0199086110469047</v>
          </cell>
          <cell r="O272">
            <v>-1.7352219754250386</v>
          </cell>
          <cell r="P272">
            <v>2.4342551655486044</v>
          </cell>
          <cell r="Q272">
            <v>-4.8472631888167079</v>
          </cell>
          <cell r="R272">
            <v>3.5766328957649085</v>
          </cell>
          <cell r="S272">
            <v>-1.970406417136783</v>
          </cell>
          <cell r="T272">
            <v>3.5603004153961004</v>
          </cell>
          <cell r="U272">
            <v>-2.7403985967881628</v>
          </cell>
          <cell r="V272">
            <v>-0.32137950001174254</v>
          </cell>
          <cell r="W272">
            <v>9.9717972775890562</v>
          </cell>
          <cell r="X272">
            <v>-3.6080128604047967</v>
          </cell>
          <cell r="Y272">
            <v>-0.89133921472810407</v>
          </cell>
          <cell r="Z272">
            <v>-3.7847277497134346</v>
          </cell>
          <cell r="AA272">
            <v>-0.53127130781255305</v>
          </cell>
          <cell r="AB272">
            <v>-6.4715698297770574</v>
          </cell>
          <cell r="AC272"/>
        </row>
        <row r="273">
          <cell r="A273" t="str">
            <v>XSP</v>
          </cell>
          <cell r="B273" t="str">
            <v>Services exports deflator growth</v>
          </cell>
          <cell r="C273" t="str">
            <v/>
          </cell>
          <cell r="D273">
            <v>0.37473314276577074</v>
          </cell>
          <cell r="E273">
            <v>0.79639093858565602</v>
          </cell>
          <cell r="F273">
            <v>5.2133374653218656</v>
          </cell>
          <cell r="G273">
            <v>0.77138733773001178</v>
          </cell>
          <cell r="H273">
            <v>2.1187630572305771</v>
          </cell>
          <cell r="I273">
            <v>8.2820288858801874</v>
          </cell>
          <cell r="J273">
            <v>5.02520466641454</v>
          </cell>
          <cell r="K273">
            <v>4.3872144863416507</v>
          </cell>
          <cell r="L273">
            <v>2.203532955903742</v>
          </cell>
          <cell r="M273">
            <v>2.0137128036385787</v>
          </cell>
          <cell r="N273">
            <v>3.0687033938936015</v>
          </cell>
          <cell r="O273">
            <v>3.3113400122955161</v>
          </cell>
          <cell r="P273">
            <v>4.0567324741651367</v>
          </cell>
          <cell r="Q273">
            <v>-2.7411311197112598</v>
          </cell>
          <cell r="R273">
            <v>1.6109970591489775</v>
          </cell>
          <cell r="S273">
            <v>1.3186195447244975</v>
          </cell>
          <cell r="T273">
            <v>4.853920108897114</v>
          </cell>
          <cell r="U273">
            <v>0.75342238303157671</v>
          </cell>
          <cell r="V273">
            <v>1.242969707834396</v>
          </cell>
          <cell r="W273">
            <v>3.3732157805305807</v>
          </cell>
          <cell r="X273">
            <v>1.1813913134203213</v>
          </cell>
          <cell r="Y273">
            <v>1.8354145148383072</v>
          </cell>
          <cell r="Z273">
            <v>4.7586679931533649</v>
          </cell>
          <cell r="AA273">
            <v>3.7478968754247166</v>
          </cell>
          <cell r="AB273">
            <v>3.629039008733792</v>
          </cell>
          <cell r="AC273"/>
        </row>
        <row r="274">
          <cell r="A274" t="str">
            <v>MGP</v>
          </cell>
          <cell r="B274" t="str">
            <v>Goods imports deflator growth</v>
          </cell>
          <cell r="C274" t="str">
            <v/>
          </cell>
          <cell r="D274">
            <v>-1.1218870884006638</v>
          </cell>
          <cell r="E274">
            <v>0.52877788376581858</v>
          </cell>
          <cell r="F274">
            <v>2.3735799164791738</v>
          </cell>
          <cell r="G274">
            <v>3.0417125609083051</v>
          </cell>
          <cell r="H274">
            <v>8.4356672341331596</v>
          </cell>
          <cell r="I274">
            <v>-4.0464723258509032</v>
          </cell>
          <cell r="J274">
            <v>-6.9868679514418996</v>
          </cell>
          <cell r="K274">
            <v>-4.6409290808402943</v>
          </cell>
          <cell r="L274">
            <v>10.16668408942818</v>
          </cell>
          <cell r="M274">
            <v>-1.9993043761370233</v>
          </cell>
          <cell r="N274">
            <v>3.702050416649505</v>
          </cell>
          <cell r="O274">
            <v>-3.7392177532859727</v>
          </cell>
          <cell r="P274">
            <v>0.91475003999761384</v>
          </cell>
          <cell r="Q274">
            <v>-6.4711050653751601</v>
          </cell>
          <cell r="R274">
            <v>12.307694261811708</v>
          </cell>
          <cell r="S274">
            <v>-7.4933484198892231</v>
          </cell>
          <cell r="T274">
            <v>3.5049850796525561</v>
          </cell>
          <cell r="U274">
            <v>-3.3895645029371924</v>
          </cell>
          <cell r="V274">
            <v>5.1798482669463075</v>
          </cell>
          <cell r="W274">
            <v>1.8377015841070543</v>
          </cell>
          <cell r="X274">
            <v>-6.1569555108082046</v>
          </cell>
          <cell r="Y274">
            <v>3.3114433827361012</v>
          </cell>
          <cell r="Z274">
            <v>2.6920692181951367</v>
          </cell>
          <cell r="AA274">
            <v>-2.6805679032301466</v>
          </cell>
          <cell r="AB274">
            <v>-2.8861438206752132</v>
          </cell>
          <cell r="AC274"/>
        </row>
        <row r="275">
          <cell r="A275" t="str">
            <v>MSP</v>
          </cell>
          <cell r="B275" t="str">
            <v>Services imports deflator growth</v>
          </cell>
          <cell r="C275" t="str">
            <v/>
          </cell>
          <cell r="D275">
            <v>1.1531470907943264</v>
          </cell>
          <cell r="E275">
            <v>1.3442101952182428</v>
          </cell>
          <cell r="F275">
            <v>2.0335433359897959</v>
          </cell>
          <cell r="G275">
            <v>1.2232130846136835</v>
          </cell>
          <cell r="H275">
            <v>1.4065110927583557</v>
          </cell>
          <cell r="I275">
            <v>1.623347863320368</v>
          </cell>
          <cell r="J275">
            <v>2.9060835414252084</v>
          </cell>
          <cell r="K275">
            <v>1.3781117017685363</v>
          </cell>
          <cell r="L275">
            <v>2.3662649133734837</v>
          </cell>
          <cell r="M275">
            <v>2.8517350259011698</v>
          </cell>
          <cell r="N275">
            <v>1.7445416282040105</v>
          </cell>
          <cell r="O275">
            <v>3.1796507542612096</v>
          </cell>
          <cell r="P275">
            <v>2.8888189255965369</v>
          </cell>
          <cell r="Q275">
            <v>0.45994223190972683</v>
          </cell>
          <cell r="R275">
            <v>2.2818877683685068</v>
          </cell>
          <cell r="S275">
            <v>1.2831037449871019</v>
          </cell>
          <cell r="T275">
            <v>8.0684016188017349</v>
          </cell>
          <cell r="U275">
            <v>0.81865809587691185</v>
          </cell>
          <cell r="V275">
            <v>0.64270126699403907</v>
          </cell>
          <cell r="W275">
            <v>3.9670099347219656</v>
          </cell>
          <cell r="X275">
            <v>0.26196745238245001</v>
          </cell>
          <cell r="Y275">
            <v>1.0291243115945203</v>
          </cell>
          <cell r="Z275">
            <v>-0.67113970181742477</v>
          </cell>
          <cell r="AA275">
            <v>0.51375949416576638</v>
          </cell>
          <cell r="AB275">
            <v>0.71281479565570294</v>
          </cell>
          <cell r="AC275"/>
        </row>
        <row r="276">
          <cell r="A276" t="str">
            <v>ANXMIR</v>
          </cell>
          <cell r="B276" t="str">
            <v>Real adjusted net exports as a share of real GNI*</v>
          </cell>
          <cell r="C276">
            <v>4.3563536614662208</v>
          </cell>
          <cell r="D276">
            <v>4.0483997711752799</v>
          </cell>
          <cell r="E276">
            <v>3.7899248195292681</v>
          </cell>
          <cell r="F276">
            <v>1.1530835130994825</v>
          </cell>
          <cell r="G276">
            <v>1.9292338419126294</v>
          </cell>
          <cell r="H276">
            <v>1.27375066696981</v>
          </cell>
          <cell r="I276">
            <v>0.67601616694460287</v>
          </cell>
          <cell r="J276">
            <v>-1.2851441134955459</v>
          </cell>
          <cell r="K276">
            <v>-6.8010933655127774E-3</v>
          </cell>
          <cell r="L276">
            <v>3.8901481597896712</v>
          </cell>
          <cell r="M276">
            <v>-1.1111572241445713</v>
          </cell>
          <cell r="N276">
            <v>-2.9442927518584772</v>
          </cell>
          <cell r="O276">
            <v>-5.3453126585230617</v>
          </cell>
          <cell r="P276">
            <v>-6.9103283533708844</v>
          </cell>
          <cell r="Q276">
            <v>-2.0460658366310667</v>
          </cell>
          <cell r="R276">
            <v>2.2827332991152982</v>
          </cell>
          <cell r="S276">
            <v>-1.1496016797032909</v>
          </cell>
          <cell r="T276">
            <v>0.7710770534189022</v>
          </cell>
          <cell r="U276">
            <v>4.7080514578242996</v>
          </cell>
          <cell r="V276">
            <v>7.8312143592613808</v>
          </cell>
          <cell r="W276">
            <v>3.6540121125504115</v>
          </cell>
          <cell r="X276">
            <v>4.3763374552611163</v>
          </cell>
          <cell r="Y276">
            <v>9.250717344074701</v>
          </cell>
          <cell r="Z276">
            <v>11.386268778874792</v>
          </cell>
          <cell r="AA276">
            <v>9.0994530984285174</v>
          </cell>
          <cell r="AB276" t="e">
            <v>#DIV/0!</v>
          </cell>
          <cell r="AC276"/>
        </row>
        <row r="277">
          <cell r="A277" t="str">
            <v>ANXMIN</v>
          </cell>
          <cell r="B277" t="str">
            <v>Adjusted net exports as a share of GNI*</v>
          </cell>
          <cell r="C277">
            <v>1.4845742205160624</v>
          </cell>
          <cell r="D277">
            <v>1.3820404766788936</v>
          </cell>
          <cell r="E277">
            <v>2.067779371406091</v>
          </cell>
          <cell r="F277">
            <v>0.69154759270350141</v>
          </cell>
          <cell r="G277">
            <v>1.657191211244343</v>
          </cell>
          <cell r="H277">
            <v>1.5863521395713445</v>
          </cell>
          <cell r="I277">
            <v>3.4484859416590261</v>
          </cell>
          <cell r="J277">
            <v>3.6902274268946744</v>
          </cell>
          <cell r="K277">
            <v>3.6869949864341036</v>
          </cell>
          <cell r="L277">
            <v>3.2642739951102588</v>
          </cell>
          <cell r="M277">
            <v>-3.0426699369834852E-2</v>
          </cell>
          <cell r="N277">
            <v>-1.7129492222578642</v>
          </cell>
          <cell r="O277">
            <v>-3.3896833292371125</v>
          </cell>
          <cell r="P277">
            <v>-4.1017262473177709</v>
          </cell>
          <cell r="Q277">
            <v>0.14762351634414222</v>
          </cell>
          <cell r="R277">
            <v>1.2032203428818853</v>
          </cell>
          <cell r="S277">
            <v>-7.9705688997640328E-2</v>
          </cell>
          <cell r="T277">
            <v>0.201699995017775</v>
          </cell>
          <cell r="U277">
            <v>3.7999726844080239</v>
          </cell>
          <cell r="V277">
            <v>4.7004858349078136</v>
          </cell>
          <cell r="W277">
            <v>8.1894704334146464</v>
          </cell>
          <cell r="X277">
            <v>8.7311722067755273</v>
          </cell>
          <cell r="Y277">
            <v>11.221132078801105</v>
          </cell>
          <cell r="Z277">
            <v>10.952447248636584</v>
          </cell>
          <cell r="AA277">
            <v>11.716104252300642</v>
          </cell>
          <cell r="AB277" t="e">
            <v>#DIV/0!</v>
          </cell>
          <cell r="AC277"/>
        </row>
        <row r="278">
          <cell r="A278" t="str">
            <v>ANX</v>
          </cell>
          <cell r="B278" t="str">
            <v>Adjusted net exports</v>
          </cell>
          <cell r="C278">
            <v>744.12966493001295</v>
          </cell>
          <cell r="D278">
            <v>764.59929742854001</v>
          </cell>
          <cell r="E278">
            <v>1297.5919493922775</v>
          </cell>
          <cell r="F278">
            <v>499.19764954483253</v>
          </cell>
          <cell r="G278">
            <v>1335.6252002634428</v>
          </cell>
          <cell r="H278">
            <v>1493.2007084963843</v>
          </cell>
          <cell r="I278">
            <v>3570.8169664452726</v>
          </cell>
          <cell r="J278">
            <v>4161.9576925795554</v>
          </cell>
          <cell r="K278">
            <v>4560.5170887073909</v>
          </cell>
          <cell r="L278">
            <v>4324.8851582155767</v>
          </cell>
          <cell r="M278">
            <v>-43.832817720773164</v>
          </cell>
          <cell r="N278">
            <v>-2703.3116186611005</v>
          </cell>
          <cell r="O278">
            <v>-5609.5091458499955</v>
          </cell>
          <cell r="P278">
            <v>-6429.7098967284255</v>
          </cell>
          <cell r="Q278">
            <v>198.59163563069887</v>
          </cell>
          <cell r="R278">
            <v>1550.964569923497</v>
          </cell>
          <cell r="S278">
            <v>-100.80169846789795</v>
          </cell>
          <cell r="T278">
            <v>255.10358548104705</v>
          </cell>
          <cell r="U278">
            <v>5202.3932924241235</v>
          </cell>
          <cell r="V278">
            <v>7006.4494342845283</v>
          </cell>
          <cell r="W278">
            <v>13320.724266879028</v>
          </cell>
          <cell r="X278">
            <v>15256.141059789079</v>
          </cell>
          <cell r="Y278">
            <v>20895.681820931117</v>
          </cell>
          <cell r="Z278">
            <v>21762.680200701783</v>
          </cell>
          <cell r="AA278">
            <v>25038.252712665126</v>
          </cell>
          <cell r="AB278"/>
        </row>
        <row r="279">
          <cell r="B279" t="str">
            <v>Non-leasing planes + non-R&amp;D intangibles</v>
          </cell>
          <cell r="C279">
            <v>1088</v>
          </cell>
          <cell r="D279">
            <v>1041</v>
          </cell>
          <cell r="E279">
            <v>1327</v>
          </cell>
          <cell r="F279">
            <v>1484</v>
          </cell>
          <cell r="G279">
            <v>2522</v>
          </cell>
          <cell r="H279">
            <v>2014</v>
          </cell>
          <cell r="I279">
            <v>2786</v>
          </cell>
          <cell r="J279">
            <v>2929</v>
          </cell>
          <cell r="K279">
            <v>2761</v>
          </cell>
          <cell r="L279">
            <v>3278</v>
          </cell>
          <cell r="M279">
            <v>4340</v>
          </cell>
          <cell r="N279">
            <v>4281</v>
          </cell>
          <cell r="O279">
            <v>4596</v>
          </cell>
          <cell r="P279">
            <v>4720</v>
          </cell>
          <cell r="Q279">
            <v>5072</v>
          </cell>
          <cell r="R279">
            <v>5170</v>
          </cell>
          <cell r="S279">
            <v>2572</v>
          </cell>
          <cell r="T279">
            <v>4865</v>
          </cell>
          <cell r="U279">
            <v>5049</v>
          </cell>
          <cell r="V279">
            <v>5176</v>
          </cell>
          <cell r="W279">
            <v>6563</v>
          </cell>
          <cell r="X279">
            <v>7724</v>
          </cell>
          <cell r="Y279">
            <v>9181</v>
          </cell>
          <cell r="Z279">
            <v>7979</v>
          </cell>
          <cell r="AA279">
            <v>6985</v>
          </cell>
          <cell r="AB279">
            <v>5526</v>
          </cell>
        </row>
        <row r="280">
          <cell r="B280" t="str">
            <v>Other CA* difference to ANX</v>
          </cell>
          <cell r="C280">
            <v>-1687.3703350599872</v>
          </cell>
          <cell r="D280">
            <v>-1835.0816523200028</v>
          </cell>
          <cell r="E280">
            <v>-1573.4754517179936</v>
          </cell>
          <cell r="F280">
            <v>-1479.2236403600075</v>
          </cell>
          <cell r="G280">
            <v>-1196.603082939997</v>
          </cell>
          <cell r="H280">
            <v>216.47731869999416</v>
          </cell>
          <cell r="I280">
            <v>2207.6851915830125</v>
          </cell>
          <cell r="J280">
            <v>3755.8235149599955</v>
          </cell>
          <cell r="K280">
            <v>559.28844440797093</v>
          </cell>
          <cell r="L280">
            <v>299.0801693399867</v>
          </cell>
          <cell r="M280">
            <v>1168.0988860599273</v>
          </cell>
          <cell r="N280">
            <v>3521.3926716999995</v>
          </cell>
          <cell r="O280">
            <v>326.84612528000434</v>
          </cell>
          <cell r="P280">
            <v>538.05187476197534</v>
          </cell>
          <cell r="Q280">
            <v>875.30648605199895</v>
          </cell>
          <cell r="R280">
            <v>870.91069997999875</v>
          </cell>
          <cell r="S280">
            <v>136.44942220480334</v>
          </cell>
          <cell r="T280">
            <v>720.39010533174769</v>
          </cell>
          <cell r="U280">
            <v>1222.1684180029224</v>
          </cell>
          <cell r="V280">
            <v>1136.8670938125288</v>
          </cell>
          <cell r="W280">
            <v>1427.3152758066281</v>
          </cell>
          <cell r="X280">
            <v>1671.5847681360756</v>
          </cell>
          <cell r="Y280">
            <v>1050.6455737784199</v>
          </cell>
          <cell r="Z280">
            <v>1642.4095717823875</v>
          </cell>
          <cell r="AA280">
            <v>1558.0272778517246</v>
          </cell>
        </row>
      </sheetData>
      <sheetData sheetId="6"/>
      <sheetData sheetId="7"/>
      <sheetData sheetId="8"/>
      <sheetData sheetId="9"/>
      <sheetData sheetId="10"/>
      <sheetData sheetId="11"/>
      <sheetData sheetId="12"/>
      <sheetData sheetId="1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theme/theme1.xml><?xml version="1.0" encoding="utf-8"?>
<a:theme xmlns:a="http://schemas.openxmlformats.org/drawingml/2006/main" name="Office Theme">
  <a:themeElements>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fiscalcouncil.ie/wp-content/uploads/2020/11/FAR-Dec-2020-Box-D-Updated-Macroeconomic-Scenarios-to-2025.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424"/>
  <sheetViews>
    <sheetView tabSelected="1" workbookViewId="0">
      <selection activeCell="H15" sqref="H15"/>
    </sheetView>
  </sheetViews>
  <sheetFormatPr defaultColWidth="9.42578125" defaultRowHeight="17.25"/>
  <cols>
    <col min="1" max="1" width="9.42578125" style="2"/>
    <col min="2" max="2" width="9.42578125" style="4"/>
    <col min="3" max="3" width="20.42578125" style="6" customWidth="1"/>
    <col min="4" max="23" width="9.42578125" style="6"/>
    <col min="24" max="57" width="9.42578125" style="2"/>
    <col min="58" max="16384" width="9.42578125" style="6"/>
  </cols>
  <sheetData>
    <row r="1" spans="2:15" s="2" customFormat="1">
      <c r="B1" s="3"/>
    </row>
    <row r="3" spans="2:15">
      <c r="C3" s="5"/>
    </row>
    <row r="9" spans="2:15" ht="33">
      <c r="C9" s="22" t="s">
        <v>39</v>
      </c>
    </row>
    <row r="10" spans="2:15" ht="36">
      <c r="C10" s="21" t="s">
        <v>1</v>
      </c>
    </row>
    <row r="11" spans="2:15" ht="21" customHeight="1">
      <c r="C11" s="21"/>
    </row>
    <row r="12" spans="2:15">
      <c r="C12" s="7" t="str">
        <f>"This data pack contains tables, charts and underlying data from the Council's "&amp;C9&amp;". When using data, please refer to Fiscal Council ("&amp;RIGHT(C9,4)&amp;") "&amp;C9&amp;"."</f>
        <v>This data pack contains tables, charts and underlying data from the Council's Fiscal Assessment Report, May 2021. When using data, please refer to Fiscal Council (2021) Fiscal Assessment Report, May 2021.</v>
      </c>
      <c r="D12" s="8"/>
      <c r="E12" s="8"/>
      <c r="F12" s="8"/>
      <c r="G12" s="8"/>
      <c r="H12" s="8"/>
      <c r="I12" s="8"/>
      <c r="J12" s="8"/>
      <c r="K12" s="8"/>
      <c r="L12" s="8"/>
      <c r="M12" s="8"/>
    </row>
    <row r="13" spans="2:15">
      <c r="C13" s="9"/>
      <c r="D13" s="10"/>
      <c r="E13" s="10"/>
      <c r="F13" s="10"/>
      <c r="G13" s="10"/>
      <c r="H13" s="10"/>
      <c r="I13" s="10"/>
      <c r="J13" s="10"/>
      <c r="K13" s="10"/>
      <c r="L13" s="10"/>
      <c r="M13" s="10"/>
    </row>
    <row r="14" spans="2:15">
      <c r="C14" s="7" t="s">
        <v>40</v>
      </c>
      <c r="D14" s="8"/>
      <c r="E14" s="8"/>
      <c r="F14" s="8"/>
      <c r="G14" s="8"/>
      <c r="H14" s="8"/>
      <c r="I14" s="8"/>
      <c r="J14" s="8"/>
      <c r="K14" s="8"/>
      <c r="L14" s="8"/>
      <c r="M14" s="8"/>
      <c r="N14" s="11"/>
      <c r="O14" s="11"/>
    </row>
    <row r="15" spans="2:15">
      <c r="C15" s="9"/>
      <c r="D15" s="10"/>
      <c r="E15" s="10"/>
      <c r="F15" s="10"/>
      <c r="G15" s="10"/>
      <c r="H15" s="10"/>
      <c r="I15" s="10"/>
      <c r="J15" s="10"/>
      <c r="K15" s="10"/>
      <c r="L15" s="10"/>
      <c r="M15" s="10"/>
      <c r="N15" s="11"/>
      <c r="O15" s="11"/>
    </row>
    <row r="16" spans="2:15">
      <c r="C16" s="7" t="s">
        <v>2</v>
      </c>
      <c r="D16" s="7"/>
      <c r="E16" s="7"/>
      <c r="G16" s="7"/>
      <c r="H16" s="7"/>
      <c r="I16" s="7"/>
      <c r="J16" s="7"/>
      <c r="K16" s="7"/>
      <c r="L16" s="7"/>
      <c r="M16" s="7"/>
      <c r="N16" s="11"/>
      <c r="O16" s="11"/>
    </row>
    <row r="17" spans="2:23">
      <c r="C17" s="12" t="s">
        <v>0</v>
      </c>
      <c r="D17" s="11"/>
      <c r="E17" s="11"/>
      <c r="G17" s="11"/>
      <c r="H17" s="11"/>
      <c r="I17" s="11"/>
      <c r="J17" s="11"/>
      <c r="K17" s="11"/>
      <c r="L17" s="11"/>
      <c r="M17" s="11"/>
      <c r="N17" s="11"/>
      <c r="O17" s="11"/>
    </row>
    <row r="19" spans="2:23">
      <c r="B19" s="13"/>
      <c r="C19" s="14" t="s">
        <v>596</v>
      </c>
      <c r="D19" s="15"/>
      <c r="E19" s="15"/>
      <c r="F19" s="15"/>
      <c r="G19" s="15"/>
      <c r="H19" s="16"/>
      <c r="I19" s="16"/>
      <c r="J19" s="16"/>
      <c r="K19" s="16"/>
      <c r="L19" s="16"/>
      <c r="M19" s="16"/>
      <c r="N19" s="16"/>
      <c r="O19" s="16"/>
      <c r="P19" s="16"/>
      <c r="Q19" s="16"/>
      <c r="R19" s="16"/>
      <c r="S19" s="16"/>
      <c r="T19" s="16"/>
      <c r="U19" s="16"/>
      <c r="V19" s="16"/>
      <c r="W19" s="16"/>
    </row>
    <row r="20" spans="2:23">
      <c r="B20" s="4" t="s">
        <v>16</v>
      </c>
      <c r="C20" s="17" t="str">
        <f>HYPERLINK("#'"&amp;B20&amp;"'!A1",B20)</f>
        <v>Figure 1.1</v>
      </c>
      <c r="D20" s="18" t="str">
        <f t="shared" ref="D20:D50" ca="1" si="0">INDIRECT("'"&amp;C20&amp;"'"&amp;"!A1")</f>
        <v>Figure 1.1: Official forecasts imply significant scarring despite strong recovery in near term</v>
      </c>
      <c r="E20" s="18"/>
      <c r="F20" s="18"/>
      <c r="G20" s="18"/>
    </row>
    <row r="21" spans="2:23">
      <c r="B21" s="4" t="s">
        <v>17</v>
      </c>
      <c r="C21" s="17" t="str">
        <f>HYPERLINK("#'"&amp;B21&amp;"'!A1",B21)</f>
        <v>Figure 1.2</v>
      </c>
      <c r="D21" s="18" t="str">
        <f t="shared" ca="1" si="0"/>
        <v>Figure 1.2: This year’s lockdown has had less of an impact on consumer spending</v>
      </c>
      <c r="E21" s="18"/>
      <c r="F21" s="18"/>
      <c r="G21" s="18"/>
    </row>
    <row r="22" spans="2:23">
      <c r="B22" s="4" t="s">
        <v>18</v>
      </c>
      <c r="C22" s="17" t="str">
        <f>HYPERLINK("#'"&amp;B22&amp;"'!A1",B22)</f>
        <v>Figure 1.3</v>
      </c>
      <c r="D22" s="18" t="str">
        <f ca="1">INDIRECT("'"&amp;C22&amp;"'"&amp;"!A1")</f>
        <v>Figure 1.3: Lockdowns have accelerated a move towards online spending</v>
      </c>
      <c r="E22" s="18"/>
      <c r="F22" s="18"/>
      <c r="G22" s="18"/>
    </row>
    <row r="23" spans="2:23">
      <c r="B23" s="4" t="s">
        <v>19</v>
      </c>
      <c r="C23" s="17" t="str">
        <f>HYPERLINK("#'"&amp;B23&amp;"'!A1",B23)</f>
        <v>Figure 1.4</v>
      </c>
      <c r="D23" s="18" t="str">
        <f t="shared" ca="1" si="0"/>
        <v>Figure 1.4: Younger workers and those in hospitality still worst affected</v>
      </c>
      <c r="E23" s="18"/>
      <c r="F23" s="18"/>
      <c r="G23" s="18"/>
    </row>
    <row r="24" spans="2:23">
      <c r="B24" s="4" t="s">
        <v>21</v>
      </c>
      <c r="C24" s="17" t="str">
        <f t="shared" ref="C24:C29" si="1">HYPERLINK("#'"&amp;B24&amp;"'!A1",B24)</f>
        <v>Figure 1.5</v>
      </c>
      <c r="D24" s="18" t="str">
        <f t="shared" ref="D24:D33" ca="1" si="2">INDIRECT("'"&amp;C24&amp;"'"&amp;"!A1")</f>
        <v>Figure 1.5: The sector-specific nature of the shock to wages in Ireland</v>
      </c>
      <c r="E24" s="18"/>
      <c r="F24" s="18"/>
      <c r="G24" s="18"/>
    </row>
    <row r="25" spans="2:23">
      <c r="B25" s="4" t="s">
        <v>22</v>
      </c>
      <c r="C25" s="17" t="str">
        <f t="shared" si="1"/>
        <v>Figure 1.6</v>
      </c>
      <c r="D25" s="18" t="str">
        <f t="shared" ca="1" si="2"/>
        <v>Figure 1.6: The Irish economy is expected to rebound rapidly over 2021 and 2022</v>
      </c>
      <c r="E25" s="18"/>
      <c r="F25" s="18"/>
      <c r="G25" s="18"/>
    </row>
    <row r="26" spans="2:23">
      <c r="B26" s="4" t="s">
        <v>23</v>
      </c>
      <c r="C26" s="17" t="str">
        <f t="shared" si="1"/>
        <v>Figure 1.7</v>
      </c>
      <c r="D26" s="18" t="str">
        <f t="shared" ca="1" si="2"/>
        <v>Figure 1.7: Ireland’s vaccine progress</v>
      </c>
      <c r="E26" s="18"/>
      <c r="F26" s="18"/>
      <c r="G26" s="18"/>
    </row>
    <row r="27" spans="2:23">
      <c r="B27" s="4" t="s">
        <v>24</v>
      </c>
      <c r="C27" s="17" t="str">
        <f t="shared" si="1"/>
        <v>Figure 1.8</v>
      </c>
      <c r="D27" s="18" t="str">
        <f t="shared" ca="1" si="2"/>
        <v>Figure 1.8: The SPU projects an incomplete economic recovery</v>
      </c>
      <c r="E27" s="18"/>
      <c r="F27" s="18"/>
      <c r="G27" s="18"/>
    </row>
    <row r="28" spans="2:23">
      <c r="B28" s="4" t="s">
        <v>25</v>
      </c>
      <c r="C28" s="17" t="str">
        <f t="shared" si="1"/>
        <v>Figure 1.9</v>
      </c>
      <c r="D28" s="18" t="str">
        <f t="shared" ca="1" si="2"/>
        <v>Figure 1.9: The SPU projects medium-term GNI* growth dominated by domestic demand, with a drag from net foreign demand</v>
      </c>
      <c r="E28" s="18"/>
      <c r="F28" s="18"/>
      <c r="G28" s="18"/>
    </row>
    <row r="29" spans="2:23">
      <c r="B29" s="4" t="s">
        <v>26</v>
      </c>
      <c r="C29" s="17" t="str">
        <f t="shared" si="1"/>
        <v>Figure 1.10</v>
      </c>
      <c r="D29" s="18" t="str">
        <f t="shared" ca="1" si="2"/>
        <v>Figure 1.10: A current account surplus is forecast to remain by 2025</v>
      </c>
      <c r="E29" s="18"/>
      <c r="F29" s="18"/>
      <c r="G29" s="18"/>
    </row>
    <row r="30" spans="2:23">
      <c r="B30" s="4" t="s">
        <v>27</v>
      </c>
      <c r="C30" s="17" t="str">
        <f t="shared" ref="C30:C33" si="3">HYPERLINK("#'"&amp;B30&amp;"'!A1",B30)</f>
        <v>Figure 1.11</v>
      </c>
      <c r="D30" s="18" t="str">
        <f t="shared" ca="1" si="2"/>
        <v>Figure 1.11: SPU 2021 forecasts for imports are likely to be too high</v>
      </c>
      <c r="E30" s="18"/>
      <c r="F30" s="18"/>
      <c r="G30" s="18"/>
    </row>
    <row r="31" spans="2:23">
      <c r="B31" s="4" t="s">
        <v>28</v>
      </c>
      <c r="C31" s="17" t="str">
        <f t="shared" si="3"/>
        <v>Figure 1.12</v>
      </c>
      <c r="D31" s="18" t="str">
        <f t="shared" ca="1" si="2"/>
        <v>Figure 1.12: SPU 2021 projects slower growth in hours worked and productivity after 2022</v>
      </c>
      <c r="E31" s="18"/>
      <c r="F31" s="18"/>
      <c r="G31" s="18"/>
    </row>
    <row r="32" spans="2:23">
      <c r="B32" s="4" t="s">
        <v>719</v>
      </c>
      <c r="C32" s="17" t="str">
        <f t="shared" si="3"/>
        <v>Figure A1</v>
      </c>
      <c r="D32" s="18" t="str">
        <f t="shared" ca="1" si="2"/>
        <v>Figure A1: Household savings rose to 24 per cent of disposable income in 2020</v>
      </c>
      <c r="E32" s="18"/>
      <c r="F32" s="18"/>
      <c r="G32" s="18"/>
    </row>
    <row r="33" spans="2:23">
      <c r="B33" s="4" t="s">
        <v>720</v>
      </c>
      <c r="C33" s="17" t="str">
        <f t="shared" si="3"/>
        <v>Figure A2</v>
      </c>
      <c r="D33" s="18" t="str">
        <f t="shared" ca="1" si="2"/>
        <v xml:space="preserve">Figure A2: How much final consumption expenditure is imported </v>
      </c>
      <c r="E33" s="18"/>
      <c r="F33" s="18"/>
      <c r="G33" s="18"/>
    </row>
    <row r="34" spans="2:23">
      <c r="C34" s="252" t="s">
        <v>751</v>
      </c>
      <c r="D34" s="18" t="s">
        <v>748</v>
      </c>
      <c r="E34" s="18"/>
      <c r="F34" s="18"/>
      <c r="G34" s="18"/>
    </row>
    <row r="35" spans="2:23">
      <c r="C35" s="17"/>
      <c r="D35" s="18"/>
      <c r="E35" s="18"/>
      <c r="F35" s="18"/>
      <c r="G35" s="18"/>
    </row>
    <row r="36" spans="2:23">
      <c r="B36" s="13"/>
      <c r="C36" s="14" t="s">
        <v>597</v>
      </c>
      <c r="D36" s="15"/>
      <c r="E36" s="15"/>
      <c r="F36" s="15"/>
      <c r="G36" s="15"/>
      <c r="H36" s="16"/>
      <c r="I36" s="16"/>
      <c r="J36" s="16"/>
      <c r="K36" s="16"/>
      <c r="L36" s="16"/>
      <c r="M36" s="16"/>
      <c r="N36" s="16"/>
      <c r="O36" s="16"/>
      <c r="P36" s="16"/>
      <c r="Q36" s="16"/>
      <c r="R36" s="16"/>
      <c r="S36" s="16"/>
      <c r="T36" s="16"/>
      <c r="U36" s="16"/>
      <c r="V36" s="16"/>
      <c r="W36" s="16"/>
    </row>
    <row r="37" spans="2:23">
      <c r="B37" s="4" t="s">
        <v>29</v>
      </c>
      <c r="C37" s="17" t="str">
        <f t="shared" ref="C37:C50" si="4">HYPERLINK("#'"&amp;B37&amp;"'!A1",B37)</f>
        <v>Figure 2.1</v>
      </c>
      <c r="D37" s="18" t="str">
        <f t="shared" ca="1" si="0"/>
        <v>Figure 2.1: The Government’s budget balance reached a surplus in 2018</v>
      </c>
      <c r="E37" s="18"/>
      <c r="F37" s="18"/>
      <c r="G37" s="18"/>
    </row>
    <row r="38" spans="2:23">
      <c r="B38" s="4" t="s">
        <v>30</v>
      </c>
      <c r="C38" s="17" t="str">
        <f t="shared" si="4"/>
        <v>Figure 2.2</v>
      </c>
      <c r="D38" s="18" t="str">
        <f t="shared" ca="1" si="0"/>
        <v>Figure 2.2: Capital spending increases driven by exchequer and non-exchequer bodies</v>
      </c>
      <c r="E38" s="18"/>
      <c r="F38" s="18"/>
      <c r="G38" s="18"/>
    </row>
    <row r="39" spans="2:23">
      <c r="B39" s="4" t="s">
        <v>31</v>
      </c>
      <c r="C39" s="17" t="str">
        <f t="shared" si="4"/>
        <v>Figure 2.3</v>
      </c>
      <c r="D39" s="18" t="str">
        <f t="shared" ca="1" si="0"/>
        <v>Figure 2.3: Improvements in the budget balance from revenue increases and falls in temporary spending are largely offset by increases in core spending</v>
      </c>
      <c r="E39" s="18"/>
      <c r="F39" s="18"/>
      <c r="G39" s="18"/>
    </row>
    <row r="40" spans="2:23">
      <c r="B40" s="4" t="s">
        <v>36</v>
      </c>
      <c r="C40" s="17" t="str">
        <f t="shared" si="4"/>
        <v>Table 2.1</v>
      </c>
      <c r="D40" s="18" t="str">
        <f t="shared" ca="1" si="0"/>
        <v>Table 2.1: Policy supports in response to Covid-19 are very large</v>
      </c>
      <c r="E40" s="18"/>
      <c r="F40" s="18"/>
      <c r="G40" s="18"/>
    </row>
    <row r="41" spans="2:23">
      <c r="B41" s="4" t="s">
        <v>33</v>
      </c>
      <c r="C41" s="17" t="str">
        <f>HYPERLINK("#'"&amp;B41&amp;"'!A1",B41)</f>
        <v>Table C.1</v>
      </c>
      <c r="D41" s="18" t="str">
        <f ca="1">INDIRECT("'"&amp;C41&amp;"'"&amp;"!A1")</f>
        <v>Table C1: Income tax forecasts from SPU 2021</v>
      </c>
      <c r="E41" s="18"/>
      <c r="F41" s="18"/>
      <c r="G41" s="18"/>
    </row>
    <row r="42" spans="2:23">
      <c r="B42" s="4" t="s">
        <v>606</v>
      </c>
      <c r="C42" s="17" t="str">
        <f>HYPERLINK("#'"&amp;B42&amp;"'!A1",B42)</f>
        <v>Table C.2</v>
      </c>
      <c r="D42" s="18" t="str">
        <f ca="1">INDIRECT("'"&amp;C42&amp;"'"&amp;"!A1")</f>
        <v>Table C2: VAT forecasts from SPU 2021</v>
      </c>
      <c r="E42" s="18"/>
      <c r="F42" s="18"/>
      <c r="G42" s="18"/>
    </row>
    <row r="43" spans="2:23">
      <c r="B43" s="4" t="s">
        <v>32</v>
      </c>
      <c r="C43" s="17" t="str">
        <f>HYPERLINK("#'"&amp;B43&amp;"'!A1",B43)</f>
        <v>Figure 2.4</v>
      </c>
      <c r="D43" s="18" t="str">
        <f ca="1">INDIRECT("'"&amp;C43&amp;"'"&amp;"!A1")</f>
        <v>Figure 2.4: Stand-still costs exceed medium-term gross voted spending allocations</v>
      </c>
      <c r="E43" s="18"/>
      <c r="F43" s="18"/>
      <c r="G43" s="18"/>
    </row>
    <row r="44" spans="2:23">
      <c r="B44" s="4" t="s">
        <v>34</v>
      </c>
      <c r="C44" s="17" t="str">
        <f t="shared" si="4"/>
        <v>Figure 2.5</v>
      </c>
      <c r="D44" s="18" t="str">
        <f t="shared" ca="1" si="0"/>
        <v>Figure 2.5: Capital spending to increase as a share of national income.</v>
      </c>
      <c r="E44" s="18"/>
      <c r="F44" s="18"/>
      <c r="G44" s="18"/>
    </row>
    <row r="45" spans="2:23">
      <c r="B45" s="4" t="s">
        <v>38</v>
      </c>
      <c r="C45" s="17" t="str">
        <f>HYPERLINK("#'"&amp;B45&amp;"'!A1",B45)</f>
        <v>Table 2.2</v>
      </c>
      <c r="D45" s="18" t="str">
        <f ca="1">INDIRECT("'"&amp;C45&amp;"'"&amp;"!A1")</f>
        <v>Table 2.2: Fiscal forecasts from SPU 2021</v>
      </c>
      <c r="E45" s="18"/>
      <c r="F45" s="18"/>
      <c r="G45" s="18"/>
    </row>
    <row r="46" spans="2:23">
      <c r="B46" s="4" t="s">
        <v>35</v>
      </c>
      <c r="C46" s="17" t="str">
        <f t="shared" si="4"/>
        <v>Figure 2.6</v>
      </c>
      <c r="D46" s="18" t="str">
        <f t="shared" ca="1" si="0"/>
        <v>Figure 2.6: Public investment is forecast to exceed the Capital Plan</v>
      </c>
      <c r="E46" s="18"/>
      <c r="F46" s="18"/>
      <c r="G46" s="18"/>
    </row>
    <row r="47" spans="2:23">
      <c r="B47" s="4" t="s">
        <v>37</v>
      </c>
      <c r="C47" s="17" t="str">
        <f t="shared" si="4"/>
        <v>Figure 2.7</v>
      </c>
      <c r="D47" s="18" t="str">
        <f t="shared" ca="1" si="0"/>
        <v>Figure 2.7: Income tax forecast to grow much more rapidly than the non-agricultural wage bill</v>
      </c>
      <c r="E47" s="18"/>
      <c r="F47" s="18"/>
      <c r="G47" s="18"/>
    </row>
    <row r="48" spans="2:23">
      <c r="B48" s="4" t="s">
        <v>509</v>
      </c>
      <c r="C48" s="17" t="str">
        <f t="shared" si="4"/>
        <v>Figure 2.8</v>
      </c>
      <c r="D48" s="18" t="str">
        <f t="shared" ca="1" si="0"/>
        <v>Figure 2.8: PRSI forecast to grow much more slowly than the income tax</v>
      </c>
      <c r="E48" s="18"/>
      <c r="F48" s="18"/>
      <c r="G48" s="18"/>
    </row>
    <row r="49" spans="2:23">
      <c r="B49" s="4" t="s">
        <v>510</v>
      </c>
      <c r="C49" s="17" t="str">
        <f t="shared" si="4"/>
        <v>Figure 2.9</v>
      </c>
      <c r="D49" s="18" t="str">
        <f t="shared" ca="1" si="0"/>
        <v>Figure 2.9: VAT and personal consumption forecast to grow at similar rates after 2021</v>
      </c>
      <c r="E49" s="18"/>
      <c r="F49" s="18"/>
      <c r="G49" s="18"/>
    </row>
    <row r="50" spans="2:23">
      <c r="B50" s="4" t="s">
        <v>511</v>
      </c>
      <c r="C50" s="17" t="str">
        <f t="shared" si="4"/>
        <v>Figure 2.10</v>
      </c>
      <c r="D50" s="18" t="str">
        <f t="shared" ca="1" si="0"/>
        <v>Figure 2.10: Corporation tax to fall as a share of Exchequer tax revenue</v>
      </c>
      <c r="E50" s="18"/>
      <c r="F50" s="18"/>
      <c r="G50" s="18"/>
    </row>
    <row r="51" spans="2:23">
      <c r="B51" s="4" t="s">
        <v>604</v>
      </c>
      <c r="C51" s="17" t="str">
        <f>HYPERLINK("#'"&amp;B51&amp;"'!A1",B51)</f>
        <v>Figure 2.11</v>
      </c>
      <c r="D51" s="18" t="str">
        <f ca="1">INDIRECT("'"&amp;C51&amp;"'"&amp;"!A1")</f>
        <v>Figure 2.11: Overall revenue grows in line with GNI* in later years</v>
      </c>
      <c r="E51" s="18"/>
      <c r="F51" s="18"/>
      <c r="G51" s="18"/>
    </row>
    <row r="52" spans="2:23">
      <c r="B52" s="4" t="s">
        <v>605</v>
      </c>
      <c r="C52" s="17" t="str">
        <f>HYPERLINK("#'"&amp;B52&amp;"'!A1",B52)</f>
        <v>Figure 2.12</v>
      </c>
      <c r="D52" s="18" t="str">
        <f ca="1">INDIRECT("'"&amp;C52&amp;"'"&amp;"!A1")</f>
        <v>Figure 2.12: Debt ratios to remain at high levels</v>
      </c>
      <c r="E52" s="18"/>
      <c r="F52" s="18"/>
      <c r="G52" s="18"/>
    </row>
    <row r="53" spans="2:23">
      <c r="C53" s="17" t="s">
        <v>721</v>
      </c>
      <c r="D53" s="18" t="s">
        <v>512</v>
      </c>
      <c r="E53" s="18"/>
      <c r="F53" s="18"/>
      <c r="G53" s="18"/>
    </row>
    <row r="54" spans="2:23">
      <c r="C54" s="19"/>
      <c r="E54" s="18"/>
      <c r="F54" s="18"/>
      <c r="G54" s="18"/>
    </row>
    <row r="55" spans="2:23">
      <c r="B55" s="13"/>
      <c r="C55" s="14" t="s">
        <v>598</v>
      </c>
      <c r="D55" s="15"/>
      <c r="E55" s="15"/>
      <c r="F55" s="15"/>
      <c r="G55" s="15"/>
      <c r="H55" s="16"/>
      <c r="I55" s="16"/>
      <c r="J55" s="16"/>
      <c r="K55" s="16"/>
      <c r="L55" s="16"/>
      <c r="M55" s="16"/>
      <c r="N55" s="16"/>
      <c r="O55" s="16"/>
      <c r="P55" s="16"/>
      <c r="Q55" s="16"/>
      <c r="R55" s="16"/>
      <c r="S55" s="16"/>
      <c r="T55" s="16"/>
      <c r="U55" s="16"/>
      <c r="V55" s="16"/>
      <c r="W55" s="16"/>
    </row>
    <row r="56" spans="2:23">
      <c r="B56" s="4" t="s">
        <v>15</v>
      </c>
      <c r="C56" s="17" t="str">
        <f t="shared" ref="C56:C57" si="5">HYPERLINK("#'"&amp;B56&amp;"'!A1",B56)</f>
        <v>Figure 3.1</v>
      </c>
      <c r="D56" s="18" t="str">
        <f t="shared" ref="D56:D57" ca="1" si="6">INDIRECT("'"&amp;C56&amp;"'"&amp;"!A1")</f>
        <v>Figure 3.1: Ireland’s economy fell well below its potential in 2020</v>
      </c>
      <c r="E56" s="18"/>
      <c r="F56" s="18"/>
      <c r="G56" s="18"/>
    </row>
    <row r="57" spans="2:23">
      <c r="B57" s="4" t="s">
        <v>5</v>
      </c>
      <c r="C57" s="17" t="str">
        <f t="shared" si="5"/>
        <v>Figure 3.2</v>
      </c>
      <c r="D57" s="18" t="str">
        <f t="shared" ca="1" si="6"/>
        <v>Figure 3.2: Policy in 2020 — a rare example of countercyclical fiscal policy</v>
      </c>
      <c r="E57" s="18"/>
      <c r="F57" s="18"/>
      <c r="G57" s="18"/>
    </row>
    <row r="58" spans="2:23">
      <c r="B58" s="4" t="s">
        <v>6</v>
      </c>
      <c r="C58" s="17" t="str">
        <f t="shared" ref="C58" si="7">HYPERLINK("#'"&amp;B58&amp;"'!A1",B58)</f>
        <v>Figure 3.3</v>
      </c>
      <c r="D58" s="18" t="str">
        <f t="shared" ref="D58" ca="1" si="8">INDIRECT("'"&amp;C58&amp;"'"&amp;"!A1")</f>
        <v>Figure 3.3: Permanent spending is being ramped up in 2021</v>
      </c>
      <c r="E58" s="18"/>
      <c r="F58" s="18"/>
      <c r="G58" s="18"/>
    </row>
    <row r="59" spans="2:23">
      <c r="B59" s="4" t="s">
        <v>8</v>
      </c>
      <c r="C59" s="17" t="str">
        <f t="shared" ref="C59:C60" si="9">HYPERLINK("#'"&amp;B59&amp;"'!A1",B59)</f>
        <v>Figure 3.4</v>
      </c>
      <c r="D59" s="18" t="str">
        <f t="shared" ref="D59:D60" ca="1" si="10">INDIRECT("'"&amp;C59&amp;"'"&amp;"!A1")</f>
        <v>Figure 3.4: Ireland’s debt ratio remains high, but others have also risen</v>
      </c>
      <c r="E59" s="18"/>
      <c r="F59" s="18"/>
      <c r="G59" s="18"/>
    </row>
    <row r="60" spans="2:23">
      <c r="B60" s="4" t="s">
        <v>9</v>
      </c>
      <c r="C60" s="17" t="str">
        <f t="shared" si="9"/>
        <v>Figure 3.5</v>
      </c>
      <c r="D60" s="18" t="str">
        <f t="shared" ca="1" si="10"/>
        <v>Figure 3.5: The State will have large resources on hand</v>
      </c>
      <c r="E60" s="18"/>
      <c r="F60" s="18"/>
      <c r="G60" s="18"/>
    </row>
    <row r="61" spans="2:23">
      <c r="B61" s="4" t="s">
        <v>10</v>
      </c>
      <c r="C61" s="17" t="str">
        <f t="shared" ref="C61" si="11">HYPERLINK("#'"&amp;B61&amp;"'!A1",B61)</f>
        <v>Figure 3.6</v>
      </c>
      <c r="D61" s="18" t="str">
        <f t="shared" ref="D61" ca="1" si="12">INDIRECT("'"&amp;C61&amp;"'"&amp;"!A1")</f>
        <v>Figure 3.6 Borrowing costs have fallen to historical lows</v>
      </c>
      <c r="E61" s="18"/>
      <c r="F61" s="18"/>
      <c r="G61" s="18"/>
    </row>
    <row r="62" spans="2:23">
      <c r="B62" s="4" t="s">
        <v>11</v>
      </c>
      <c r="C62" s="17" t="str">
        <f t="shared" ref="C62:C68" si="13">HYPERLINK("#'"&amp;B62&amp;"'!A1",B62)</f>
        <v>Figure 3.8</v>
      </c>
      <c r="D62" s="18" t="str">
        <f t="shared" ref="D62:D68" ca="1" si="14">INDIRECT("'"&amp;C62&amp;"'"&amp;"!A1")</f>
        <v>Figure 3.8: Demographics and climate change pressures will add to deficits</v>
      </c>
      <c r="E62" s="18"/>
      <c r="F62" s="18"/>
      <c r="G62" s="18"/>
    </row>
    <row r="63" spans="2:23">
      <c r="B63" s="4" t="s">
        <v>12</v>
      </c>
      <c r="C63" s="17" t="str">
        <f t="shared" si="13"/>
        <v>Figure 3.9</v>
      </c>
      <c r="D63" s="18" t="str">
        <f t="shared" ca="1" si="14"/>
        <v>Figure 3.9: Net debt ratios expected to fall as Covid spending unwinds</v>
      </c>
      <c r="E63" s="18"/>
      <c r="F63" s="18"/>
      <c r="G63" s="18"/>
    </row>
    <row r="64" spans="2:23">
      <c r="B64" s="4" t="s">
        <v>13</v>
      </c>
      <c r="C64" s="17" t="str">
        <f t="shared" si="13"/>
        <v>Figure 3.10</v>
      </c>
      <c r="D64" s="18" t="str">
        <f t="shared" ca="1" si="14"/>
        <v>Figure 3.10: There is wide uncertainty around the path for public debt</v>
      </c>
      <c r="E64" s="18"/>
      <c r="F64" s="18"/>
      <c r="G64" s="18"/>
    </row>
    <row r="65" spans="2:23">
      <c r="B65" s="4" t="s">
        <v>14</v>
      </c>
      <c r="C65" s="17" t="str">
        <f t="shared" si="13"/>
        <v>Table 3.1</v>
      </c>
      <c r="D65" s="6" t="str">
        <f t="shared" ca="1" si="14"/>
        <v>Table 3.1: The SPU makes limited progress towards a credible fiscal plan</v>
      </c>
      <c r="E65" s="18"/>
      <c r="F65" s="18"/>
      <c r="G65" s="18"/>
    </row>
    <row r="66" spans="2:23">
      <c r="B66" s="4" t="s">
        <v>600</v>
      </c>
      <c r="C66" s="17" t="str">
        <f t="shared" si="13"/>
        <v>Figure H1</v>
      </c>
      <c r="D66" s="18" t="str">
        <f t="shared" ca="1" si="14"/>
        <v>Figure H1: Reasonably low risk of debt being unsustainable</v>
      </c>
      <c r="E66" s="18"/>
      <c r="F66" s="18"/>
      <c r="G66" s="18"/>
    </row>
    <row r="67" spans="2:23">
      <c r="B67" s="4" t="s">
        <v>601</v>
      </c>
      <c r="C67" s="17" t="str">
        <f t="shared" si="13"/>
        <v>Figure I1</v>
      </c>
      <c r="D67" s="18" t="str">
        <f t="shared" ca="1" si="14"/>
        <v>Figure I1: Bottom-up structural revenue and expenditure</v>
      </c>
      <c r="E67" s="18"/>
      <c r="F67" s="18"/>
      <c r="G67" s="18"/>
    </row>
    <row r="68" spans="2:23">
      <c r="B68" s="4" t="s">
        <v>756</v>
      </c>
      <c r="C68" s="17" t="str">
        <f t="shared" si="13"/>
        <v>Figure I2</v>
      </c>
      <c r="D68" s="18" t="str">
        <f t="shared" ca="1" si="14"/>
        <v>Figure I2: Structural balance</v>
      </c>
      <c r="E68" s="18"/>
      <c r="F68" s="18"/>
      <c r="G68" s="18"/>
    </row>
    <row r="69" spans="2:23">
      <c r="C69" s="20"/>
      <c r="D69" s="18"/>
      <c r="E69" s="18"/>
      <c r="F69" s="18"/>
      <c r="G69" s="18"/>
    </row>
    <row r="70" spans="2:23">
      <c r="B70" s="13"/>
      <c r="C70" s="14" t="s">
        <v>599</v>
      </c>
      <c r="D70" s="15"/>
      <c r="E70" s="15"/>
      <c r="F70" s="15"/>
      <c r="G70" s="15"/>
      <c r="H70" s="16"/>
      <c r="I70" s="16"/>
      <c r="J70" s="16"/>
      <c r="K70" s="16"/>
      <c r="L70" s="16"/>
      <c r="M70" s="16"/>
      <c r="N70" s="16"/>
      <c r="O70" s="16"/>
      <c r="P70" s="16"/>
      <c r="Q70" s="16"/>
      <c r="R70" s="16"/>
      <c r="S70" s="16"/>
      <c r="T70" s="16"/>
      <c r="U70" s="16"/>
      <c r="V70" s="16"/>
      <c r="W70" s="16"/>
    </row>
    <row r="71" spans="2:23">
      <c r="B71" s="4" t="s">
        <v>3</v>
      </c>
      <c r="C71" s="17" t="str">
        <f>HYPERLINK("#'"&amp;B71&amp;"'!A1",B71)</f>
        <v>Figure 4.1</v>
      </c>
      <c r="D71" s="18" t="str">
        <f ca="1">INDIRECT("'"&amp;C71&amp;"'"&amp;"!A1")</f>
        <v>Figure 4.1: Ireland’s underlying deficit is small</v>
      </c>
    </row>
    <row r="72" spans="2:23">
      <c r="C72" s="17"/>
      <c r="D72" s="18"/>
      <c r="E72" s="18"/>
      <c r="F72" s="18"/>
      <c r="G72" s="18"/>
    </row>
    <row r="73" spans="2:23">
      <c r="B73" s="13"/>
      <c r="C73" s="14" t="s">
        <v>167</v>
      </c>
      <c r="D73" s="15"/>
      <c r="E73" s="15"/>
      <c r="F73" s="15"/>
      <c r="G73" s="15"/>
      <c r="H73" s="16"/>
      <c r="I73" s="16"/>
      <c r="J73" s="16"/>
      <c r="K73" s="16"/>
      <c r="L73" s="16"/>
      <c r="M73" s="16"/>
      <c r="N73" s="16"/>
      <c r="O73" s="16"/>
      <c r="P73" s="16"/>
      <c r="Q73" s="16"/>
      <c r="R73" s="16"/>
      <c r="S73" s="16"/>
      <c r="T73" s="16"/>
      <c r="U73" s="16"/>
      <c r="V73" s="16"/>
      <c r="W73" s="16"/>
    </row>
    <row r="74" spans="2:23">
      <c r="B74" s="253" t="s">
        <v>723</v>
      </c>
      <c r="C74" s="17" t="str">
        <f>HYPERLINK("#'"&amp;B74&amp;"'!A1",B74)</f>
        <v>Figure S11.1</v>
      </c>
      <c r="D74" s="15" t="s">
        <v>694</v>
      </c>
      <c r="E74" s="15"/>
      <c r="F74" s="15"/>
      <c r="G74" s="15"/>
      <c r="H74" s="16"/>
      <c r="I74" s="16"/>
      <c r="J74" s="16"/>
      <c r="K74" s="16"/>
      <c r="L74" s="16"/>
      <c r="M74" s="16"/>
      <c r="N74" s="16"/>
      <c r="O74" s="16"/>
      <c r="P74" s="16"/>
      <c r="Q74" s="16"/>
      <c r="R74" s="16"/>
      <c r="S74" s="16"/>
      <c r="T74" s="16"/>
      <c r="U74" s="16"/>
      <c r="V74" s="16"/>
      <c r="W74" s="16"/>
    </row>
    <row r="75" spans="2:23">
      <c r="B75" s="253" t="s">
        <v>722</v>
      </c>
      <c r="C75" s="17" t="str">
        <f>HYPERLINK("#'"&amp;B75&amp;"'!A1",B75)</f>
        <v>Table S11.1</v>
      </c>
      <c r="D75" s="15" t="s">
        <v>694</v>
      </c>
      <c r="E75" s="15"/>
      <c r="F75" s="15"/>
      <c r="G75" s="15"/>
      <c r="H75" s="16"/>
      <c r="I75" s="16"/>
      <c r="J75" s="16"/>
      <c r="K75" s="16"/>
      <c r="L75" s="16"/>
      <c r="M75" s="16"/>
      <c r="N75" s="16"/>
      <c r="O75" s="16"/>
      <c r="P75" s="16"/>
      <c r="Q75" s="16"/>
      <c r="R75" s="16"/>
      <c r="S75" s="16"/>
      <c r="T75" s="16"/>
      <c r="U75" s="16"/>
      <c r="V75" s="16"/>
      <c r="W75" s="16"/>
    </row>
    <row r="76" spans="2:23">
      <c r="B76" s="4" t="s">
        <v>185</v>
      </c>
      <c r="C76" s="17" t="str">
        <f t="shared" ref="C76:C78" si="15">HYPERLINK("#'"&amp;B76&amp;"'!A1",B76)</f>
        <v>Table S13.1</v>
      </c>
      <c r="D76" s="18" t="str">
        <f t="shared" ref="D76:D77" ca="1" si="16">INDIRECT("'"&amp;C76&amp;"'"&amp;"!A1")</f>
        <v>Table S13.2: One-offs</v>
      </c>
    </row>
    <row r="77" spans="2:23">
      <c r="B77" s="4" t="s">
        <v>186</v>
      </c>
      <c r="C77" s="17" t="str">
        <f t="shared" si="15"/>
        <v>Table S13.2</v>
      </c>
      <c r="D77" s="18" t="str">
        <f t="shared" ca="1" si="16"/>
        <v>Table S13.2 Assessment of compliance with the fiscal rules</v>
      </c>
    </row>
    <row r="78" spans="2:23">
      <c r="B78" s="4" t="s">
        <v>187</v>
      </c>
      <c r="C78" s="17" t="str">
        <f t="shared" si="15"/>
        <v>Figure S14.1</v>
      </c>
      <c r="D78" s="18" t="str">
        <f t="shared" ref="D78" ca="1" si="17">INDIRECT("'"&amp;C78&amp;"'"&amp;"!A1")</f>
        <v>Figure S14.1: Change in gross expenditure ceiling relative to initial ceiling</v>
      </c>
    </row>
    <row r="80" spans="2:23">
      <c r="B80" s="2"/>
      <c r="C80" s="2"/>
      <c r="D80" s="2"/>
      <c r="E80" s="2"/>
      <c r="F80" s="2"/>
      <c r="G80" s="2"/>
      <c r="H80" s="2"/>
      <c r="I80" s="2"/>
      <c r="J80" s="2"/>
      <c r="K80" s="2"/>
      <c r="L80" s="2"/>
      <c r="M80" s="2"/>
      <c r="N80" s="2"/>
      <c r="O80" s="2"/>
      <c r="P80" s="2"/>
      <c r="Q80" s="2"/>
      <c r="R80" s="2"/>
      <c r="S80" s="2"/>
      <c r="T80" s="2"/>
      <c r="U80" s="2"/>
      <c r="V80" s="2"/>
      <c r="W80" s="2"/>
    </row>
    <row r="81" spans="2:23">
      <c r="B81" s="2"/>
      <c r="C81" s="2"/>
      <c r="D81" s="2"/>
      <c r="E81" s="2"/>
      <c r="F81" s="2"/>
      <c r="G81" s="2"/>
      <c r="H81" s="2"/>
      <c r="I81" s="2"/>
      <c r="J81" s="2"/>
      <c r="K81" s="2"/>
      <c r="L81" s="2"/>
      <c r="M81" s="2"/>
      <c r="N81" s="2"/>
      <c r="O81" s="2"/>
      <c r="P81" s="2"/>
      <c r="Q81" s="2"/>
      <c r="R81" s="2"/>
      <c r="S81" s="2"/>
      <c r="T81" s="2"/>
      <c r="U81" s="2"/>
      <c r="V81" s="2"/>
      <c r="W81" s="2"/>
    </row>
    <row r="82" spans="2:23">
      <c r="B82" s="2"/>
      <c r="C82" s="2"/>
      <c r="D82" s="2"/>
      <c r="E82" s="2"/>
      <c r="F82" s="2"/>
      <c r="G82" s="2"/>
      <c r="H82" s="2"/>
      <c r="I82" s="2"/>
      <c r="J82" s="2"/>
      <c r="K82" s="2"/>
      <c r="L82" s="2"/>
      <c r="M82" s="2"/>
      <c r="N82" s="2"/>
      <c r="O82" s="2"/>
      <c r="P82" s="2"/>
      <c r="Q82" s="2"/>
      <c r="R82" s="2"/>
      <c r="S82" s="2"/>
      <c r="T82" s="2"/>
      <c r="U82" s="2"/>
      <c r="V82" s="2"/>
      <c r="W82" s="2"/>
    </row>
    <row r="83" spans="2:23">
      <c r="B83" s="2"/>
      <c r="C83" s="2"/>
      <c r="D83" s="2"/>
      <c r="E83" s="2"/>
      <c r="F83" s="2"/>
      <c r="G83" s="2"/>
      <c r="H83" s="2"/>
      <c r="I83" s="2"/>
      <c r="J83" s="2"/>
      <c r="K83" s="2"/>
      <c r="L83" s="2"/>
      <c r="M83" s="2"/>
      <c r="N83" s="2"/>
      <c r="O83" s="2"/>
      <c r="P83" s="2"/>
      <c r="Q83" s="2"/>
      <c r="R83" s="2"/>
      <c r="S83" s="2"/>
      <c r="T83" s="2"/>
      <c r="U83" s="2"/>
      <c r="V83" s="2"/>
      <c r="W83" s="2"/>
    </row>
    <row r="84" spans="2:23">
      <c r="B84" s="2"/>
      <c r="C84" s="2"/>
      <c r="D84" s="2"/>
      <c r="E84" s="2"/>
      <c r="F84" s="2"/>
      <c r="G84" s="2"/>
      <c r="H84" s="2"/>
      <c r="I84" s="2"/>
      <c r="J84" s="2"/>
      <c r="K84" s="2"/>
      <c r="L84" s="2"/>
      <c r="M84" s="2"/>
      <c r="N84" s="2"/>
      <c r="O84" s="2"/>
      <c r="P84" s="2"/>
      <c r="Q84" s="2"/>
      <c r="R84" s="2"/>
      <c r="S84" s="2"/>
      <c r="T84" s="2"/>
      <c r="U84" s="2"/>
      <c r="V84" s="2"/>
      <c r="W84" s="2"/>
    </row>
    <row r="85" spans="2:23">
      <c r="B85" s="2"/>
      <c r="C85" s="2"/>
      <c r="D85" s="2"/>
      <c r="E85" s="2"/>
      <c r="F85" s="2"/>
      <c r="G85" s="2"/>
      <c r="H85" s="2"/>
      <c r="I85" s="2"/>
      <c r="J85" s="2"/>
      <c r="K85" s="2"/>
      <c r="L85" s="2"/>
      <c r="M85" s="2"/>
      <c r="N85" s="2"/>
      <c r="O85" s="2"/>
      <c r="P85" s="2"/>
      <c r="Q85" s="2"/>
      <c r="R85" s="2"/>
      <c r="S85" s="2"/>
      <c r="T85" s="2"/>
      <c r="U85" s="2"/>
      <c r="V85" s="2"/>
      <c r="W85" s="2"/>
    </row>
    <row r="86" spans="2:23">
      <c r="B86" s="2"/>
      <c r="C86" s="2"/>
      <c r="D86" s="2"/>
      <c r="E86" s="2"/>
      <c r="F86" s="2"/>
      <c r="G86" s="2"/>
      <c r="H86" s="2"/>
      <c r="I86" s="2"/>
      <c r="J86" s="2"/>
      <c r="K86" s="2"/>
      <c r="L86" s="2"/>
      <c r="M86" s="2"/>
      <c r="N86" s="2"/>
      <c r="O86" s="2"/>
      <c r="P86" s="2"/>
      <c r="Q86" s="2"/>
      <c r="R86" s="2"/>
      <c r="S86" s="2"/>
      <c r="T86" s="2"/>
      <c r="U86" s="2"/>
      <c r="V86" s="2"/>
      <c r="W86" s="2"/>
    </row>
    <row r="87" spans="2:23">
      <c r="B87" s="2"/>
      <c r="C87" s="2"/>
      <c r="D87" s="2"/>
      <c r="E87" s="2"/>
      <c r="F87" s="2"/>
      <c r="G87" s="2"/>
      <c r="H87" s="2"/>
      <c r="I87" s="2"/>
      <c r="J87" s="2"/>
      <c r="K87" s="2"/>
      <c r="L87" s="2"/>
      <c r="M87" s="2"/>
      <c r="N87" s="2"/>
      <c r="O87" s="2"/>
      <c r="P87" s="2"/>
      <c r="Q87" s="2"/>
      <c r="R87" s="2"/>
      <c r="S87" s="2"/>
      <c r="T87" s="2"/>
      <c r="U87" s="2"/>
      <c r="V87" s="2"/>
      <c r="W87" s="2"/>
    </row>
    <row r="88" spans="2:23">
      <c r="B88" s="2"/>
      <c r="C88" s="2"/>
      <c r="D88" s="2"/>
      <c r="E88" s="2"/>
      <c r="F88" s="2"/>
      <c r="G88" s="2"/>
      <c r="H88" s="2"/>
      <c r="I88" s="2"/>
      <c r="J88" s="2"/>
      <c r="K88" s="2"/>
      <c r="L88" s="2"/>
      <c r="M88" s="2"/>
      <c r="N88" s="2"/>
      <c r="O88" s="2"/>
      <c r="P88" s="2"/>
      <c r="Q88" s="2"/>
      <c r="R88" s="2"/>
      <c r="S88" s="2"/>
      <c r="T88" s="2"/>
      <c r="U88" s="2"/>
      <c r="V88" s="2"/>
      <c r="W88" s="2"/>
    </row>
    <row r="89" spans="2:23">
      <c r="B89" s="2"/>
      <c r="C89" s="2"/>
      <c r="D89" s="2"/>
      <c r="E89" s="2"/>
      <c r="F89" s="2"/>
      <c r="G89" s="2"/>
      <c r="H89" s="2"/>
      <c r="I89" s="2"/>
      <c r="J89" s="2"/>
      <c r="K89" s="2"/>
      <c r="L89" s="2"/>
      <c r="M89" s="2"/>
      <c r="N89" s="2"/>
      <c r="O89" s="2"/>
      <c r="P89" s="2"/>
      <c r="Q89" s="2"/>
      <c r="R89" s="2"/>
      <c r="S89" s="2"/>
      <c r="T89" s="2"/>
      <c r="U89" s="2"/>
      <c r="V89" s="2"/>
      <c r="W89" s="2"/>
    </row>
    <row r="90" spans="2:23">
      <c r="B90" s="2"/>
      <c r="C90" s="2"/>
      <c r="D90" s="2"/>
      <c r="E90" s="2"/>
      <c r="F90" s="2"/>
      <c r="G90" s="2"/>
      <c r="H90" s="2"/>
      <c r="I90" s="2"/>
      <c r="J90" s="2"/>
      <c r="K90" s="2"/>
      <c r="L90" s="2"/>
      <c r="M90" s="2"/>
      <c r="N90" s="2"/>
      <c r="O90" s="2"/>
      <c r="P90" s="2"/>
      <c r="Q90" s="2"/>
      <c r="R90" s="2"/>
      <c r="S90" s="2"/>
      <c r="T90" s="2"/>
      <c r="U90" s="2"/>
      <c r="V90" s="2"/>
      <c r="W90" s="2"/>
    </row>
    <row r="91" spans="2:23">
      <c r="B91" s="2"/>
      <c r="C91" s="2"/>
      <c r="D91" s="2"/>
      <c r="E91" s="2"/>
      <c r="F91" s="2"/>
      <c r="G91" s="2"/>
      <c r="H91" s="2"/>
      <c r="I91" s="2"/>
      <c r="J91" s="2"/>
      <c r="K91" s="2"/>
      <c r="L91" s="2"/>
      <c r="M91" s="2"/>
      <c r="N91" s="2"/>
      <c r="O91" s="2"/>
      <c r="P91" s="2"/>
      <c r="Q91" s="2"/>
      <c r="R91" s="2"/>
      <c r="S91" s="2"/>
      <c r="T91" s="2"/>
      <c r="U91" s="2"/>
      <c r="V91" s="2"/>
      <c r="W91" s="2"/>
    </row>
    <row r="92" spans="2:23">
      <c r="B92" s="2"/>
      <c r="C92" s="2"/>
      <c r="D92" s="2"/>
      <c r="E92" s="2"/>
      <c r="F92" s="2"/>
      <c r="G92" s="2"/>
      <c r="H92" s="2"/>
      <c r="I92" s="2"/>
      <c r="J92" s="2"/>
      <c r="K92" s="2"/>
      <c r="L92" s="2"/>
      <c r="M92" s="2"/>
      <c r="N92" s="2"/>
      <c r="O92" s="2"/>
      <c r="P92" s="2"/>
      <c r="Q92" s="2"/>
      <c r="R92" s="2"/>
      <c r="S92" s="2"/>
      <c r="T92" s="2"/>
      <c r="U92" s="2"/>
      <c r="V92" s="2"/>
      <c r="W92" s="2"/>
    </row>
    <row r="93" spans="2:23">
      <c r="B93" s="2"/>
      <c r="C93" s="2"/>
      <c r="D93" s="2"/>
      <c r="E93" s="2"/>
      <c r="F93" s="2"/>
      <c r="G93" s="2"/>
      <c r="H93" s="2"/>
      <c r="I93" s="2"/>
      <c r="J93" s="2"/>
      <c r="K93" s="2"/>
      <c r="L93" s="2"/>
      <c r="M93" s="2"/>
      <c r="N93" s="2"/>
      <c r="O93" s="2"/>
      <c r="P93" s="2"/>
      <c r="Q93" s="2"/>
      <c r="R93" s="2"/>
      <c r="S93" s="2"/>
      <c r="T93" s="2"/>
      <c r="U93" s="2"/>
      <c r="V93" s="2"/>
      <c r="W93" s="2"/>
    </row>
    <row r="94" spans="2:23">
      <c r="B94" s="2"/>
      <c r="C94" s="2"/>
      <c r="D94" s="2"/>
      <c r="E94" s="2"/>
      <c r="F94" s="2"/>
      <c r="G94" s="2"/>
      <c r="H94" s="2"/>
      <c r="I94" s="2"/>
      <c r="J94" s="2"/>
      <c r="K94" s="2"/>
      <c r="L94" s="2"/>
      <c r="M94" s="2"/>
      <c r="N94" s="2"/>
      <c r="O94" s="2"/>
      <c r="P94" s="2"/>
      <c r="Q94" s="2"/>
      <c r="R94" s="2"/>
      <c r="S94" s="2"/>
      <c r="T94" s="2"/>
      <c r="U94" s="2"/>
      <c r="V94" s="2"/>
      <c r="W94" s="2"/>
    </row>
    <row r="95" spans="2:23">
      <c r="B95" s="2"/>
      <c r="C95" s="2"/>
      <c r="D95" s="2"/>
      <c r="E95" s="2"/>
      <c r="F95" s="2"/>
      <c r="G95" s="2"/>
      <c r="H95" s="2"/>
      <c r="I95" s="2"/>
      <c r="J95" s="2"/>
      <c r="K95" s="2"/>
      <c r="L95" s="2"/>
      <c r="M95" s="2"/>
      <c r="N95" s="2"/>
      <c r="O95" s="2"/>
      <c r="P95" s="2"/>
      <c r="Q95" s="2"/>
      <c r="R95" s="2"/>
      <c r="S95" s="2"/>
      <c r="T95" s="2"/>
      <c r="U95" s="2"/>
      <c r="V95" s="2"/>
      <c r="W95" s="2"/>
    </row>
    <row r="96" spans="2:23">
      <c r="B96" s="2"/>
      <c r="C96" s="2"/>
      <c r="D96" s="2"/>
      <c r="E96" s="2"/>
      <c r="F96" s="2"/>
      <c r="G96" s="2"/>
      <c r="H96" s="2"/>
      <c r="I96" s="2"/>
      <c r="J96" s="2"/>
      <c r="K96" s="2"/>
      <c r="L96" s="2"/>
      <c r="M96" s="2"/>
      <c r="N96" s="2"/>
      <c r="O96" s="2"/>
      <c r="P96" s="2"/>
      <c r="Q96" s="2"/>
      <c r="R96" s="2"/>
      <c r="S96" s="2"/>
      <c r="T96" s="2"/>
      <c r="U96" s="2"/>
      <c r="V96" s="2"/>
      <c r="W96" s="2"/>
    </row>
    <row r="97" spans="2:23">
      <c r="B97" s="2"/>
      <c r="C97" s="2"/>
      <c r="D97" s="2"/>
      <c r="E97" s="2"/>
      <c r="F97" s="2"/>
      <c r="G97" s="2"/>
      <c r="H97" s="2"/>
      <c r="I97" s="2"/>
      <c r="J97" s="2"/>
      <c r="K97" s="2"/>
      <c r="L97" s="2"/>
      <c r="M97" s="2"/>
      <c r="N97" s="2"/>
      <c r="O97" s="2"/>
      <c r="P97" s="2"/>
      <c r="Q97" s="2"/>
      <c r="R97" s="2"/>
      <c r="S97" s="2"/>
      <c r="T97" s="2"/>
      <c r="U97" s="2"/>
      <c r="V97" s="2"/>
      <c r="W97" s="2"/>
    </row>
    <row r="98" spans="2:23">
      <c r="B98" s="2"/>
      <c r="C98" s="2"/>
      <c r="D98" s="2"/>
      <c r="E98" s="2"/>
      <c r="F98" s="2"/>
      <c r="G98" s="2"/>
      <c r="H98" s="2"/>
      <c r="I98" s="2"/>
      <c r="J98" s="2"/>
      <c r="K98" s="2"/>
      <c r="L98" s="2"/>
      <c r="M98" s="2"/>
      <c r="N98" s="2"/>
      <c r="O98" s="2"/>
      <c r="P98" s="2"/>
      <c r="Q98" s="2"/>
      <c r="R98" s="2"/>
      <c r="S98" s="2"/>
      <c r="T98" s="2"/>
      <c r="U98" s="2"/>
      <c r="V98" s="2"/>
      <c r="W98" s="2"/>
    </row>
    <row r="99" spans="2:23">
      <c r="B99" s="2"/>
      <c r="C99" s="2"/>
      <c r="D99" s="2"/>
      <c r="E99" s="2"/>
      <c r="F99" s="2"/>
      <c r="G99" s="2"/>
      <c r="H99" s="2"/>
      <c r="I99" s="2"/>
      <c r="J99" s="2"/>
      <c r="K99" s="2"/>
      <c r="L99" s="2"/>
      <c r="M99" s="2"/>
      <c r="N99" s="2"/>
      <c r="O99" s="2"/>
      <c r="P99" s="2"/>
      <c r="Q99" s="2"/>
      <c r="R99" s="2"/>
      <c r="S99" s="2"/>
      <c r="T99" s="2"/>
      <c r="U99" s="2"/>
      <c r="V99" s="2"/>
      <c r="W99" s="2"/>
    </row>
    <row r="100" spans="2:23">
      <c r="B100" s="2"/>
      <c r="C100" s="2"/>
      <c r="D100" s="2"/>
      <c r="E100" s="2"/>
      <c r="F100" s="2"/>
      <c r="G100" s="2"/>
      <c r="H100" s="2"/>
      <c r="I100" s="2"/>
      <c r="J100" s="2"/>
      <c r="K100" s="2"/>
      <c r="L100" s="2"/>
      <c r="M100" s="2"/>
      <c r="N100" s="2"/>
      <c r="O100" s="2"/>
      <c r="P100" s="2"/>
      <c r="Q100" s="2"/>
      <c r="R100" s="2"/>
      <c r="S100" s="2"/>
      <c r="T100" s="2"/>
      <c r="U100" s="2"/>
      <c r="V100" s="2"/>
      <c r="W100" s="2"/>
    </row>
    <row r="101" spans="2:23">
      <c r="B101" s="2"/>
      <c r="C101" s="2"/>
      <c r="D101" s="2"/>
      <c r="E101" s="2"/>
      <c r="F101" s="2"/>
      <c r="G101" s="2"/>
      <c r="H101" s="2"/>
      <c r="I101" s="2"/>
      <c r="J101" s="2"/>
      <c r="K101" s="2"/>
      <c r="L101" s="2"/>
      <c r="M101" s="2"/>
      <c r="N101" s="2"/>
      <c r="O101" s="2"/>
      <c r="P101" s="2"/>
      <c r="Q101" s="2"/>
      <c r="R101" s="2"/>
      <c r="S101" s="2"/>
      <c r="T101" s="2"/>
      <c r="U101" s="2"/>
      <c r="V101" s="2"/>
      <c r="W101" s="2"/>
    </row>
    <row r="102" spans="2:23">
      <c r="B102" s="2"/>
      <c r="C102" s="2"/>
      <c r="D102" s="2"/>
      <c r="E102" s="2"/>
      <c r="F102" s="2"/>
      <c r="G102" s="2"/>
      <c r="H102" s="2"/>
      <c r="I102" s="2"/>
      <c r="J102" s="2"/>
      <c r="K102" s="2"/>
      <c r="L102" s="2"/>
      <c r="M102" s="2"/>
      <c r="N102" s="2"/>
      <c r="O102" s="2"/>
      <c r="P102" s="2"/>
      <c r="Q102" s="2"/>
      <c r="R102" s="2"/>
      <c r="S102" s="2"/>
      <c r="T102" s="2"/>
      <c r="U102" s="2"/>
      <c r="V102" s="2"/>
      <c r="W102" s="2"/>
    </row>
    <row r="103" spans="2:23">
      <c r="B103" s="2"/>
      <c r="C103" s="2"/>
      <c r="D103" s="2"/>
      <c r="E103" s="2"/>
      <c r="F103" s="2"/>
      <c r="G103" s="2"/>
      <c r="H103" s="2"/>
      <c r="I103" s="2"/>
      <c r="J103" s="2"/>
      <c r="K103" s="2"/>
      <c r="L103" s="2"/>
      <c r="M103" s="2"/>
      <c r="N103" s="2"/>
      <c r="O103" s="2"/>
      <c r="P103" s="2"/>
      <c r="Q103" s="2"/>
      <c r="R103" s="2"/>
      <c r="S103" s="2"/>
      <c r="T103" s="2"/>
      <c r="U103" s="2"/>
      <c r="V103" s="2"/>
      <c r="W103" s="2"/>
    </row>
    <row r="104" spans="2:23">
      <c r="B104" s="2"/>
      <c r="C104" s="2"/>
      <c r="D104" s="2"/>
      <c r="E104" s="2"/>
      <c r="F104" s="2"/>
      <c r="G104" s="2"/>
      <c r="H104" s="2"/>
      <c r="I104" s="2"/>
      <c r="J104" s="2"/>
      <c r="K104" s="2"/>
      <c r="L104" s="2"/>
      <c r="M104" s="2"/>
      <c r="N104" s="2"/>
      <c r="O104" s="2"/>
      <c r="P104" s="2"/>
      <c r="Q104" s="2"/>
      <c r="R104" s="2"/>
      <c r="S104" s="2"/>
      <c r="T104" s="2"/>
      <c r="U104" s="2"/>
      <c r="V104" s="2"/>
      <c r="W104" s="2"/>
    </row>
    <row r="105" spans="2:23">
      <c r="B105" s="2"/>
      <c r="C105" s="2"/>
      <c r="D105" s="2"/>
      <c r="E105" s="2"/>
      <c r="F105" s="2"/>
      <c r="G105" s="2"/>
      <c r="H105" s="2"/>
      <c r="I105" s="2"/>
      <c r="J105" s="2"/>
      <c r="K105" s="2"/>
      <c r="L105" s="2"/>
      <c r="M105" s="2"/>
      <c r="N105" s="2"/>
      <c r="O105" s="2"/>
      <c r="P105" s="2"/>
      <c r="Q105" s="2"/>
      <c r="R105" s="2"/>
      <c r="S105" s="2"/>
      <c r="T105" s="2"/>
      <c r="U105" s="2"/>
      <c r="V105" s="2"/>
      <c r="W105" s="2"/>
    </row>
    <row r="106" spans="2:23">
      <c r="B106" s="2"/>
      <c r="C106" s="2"/>
      <c r="D106" s="2"/>
      <c r="E106" s="2"/>
      <c r="F106" s="2"/>
      <c r="G106" s="2"/>
      <c r="H106" s="2"/>
      <c r="I106" s="2"/>
      <c r="J106" s="2"/>
      <c r="K106" s="2"/>
      <c r="L106" s="2"/>
      <c r="M106" s="2"/>
      <c r="N106" s="2"/>
      <c r="O106" s="2"/>
      <c r="P106" s="2"/>
      <c r="Q106" s="2"/>
      <c r="R106" s="2"/>
      <c r="S106" s="2"/>
      <c r="T106" s="2"/>
      <c r="U106" s="2"/>
      <c r="V106" s="2"/>
      <c r="W106" s="2"/>
    </row>
    <row r="107" spans="2:23">
      <c r="B107" s="2"/>
      <c r="C107" s="2"/>
      <c r="D107" s="2"/>
      <c r="E107" s="2"/>
      <c r="F107" s="2"/>
      <c r="G107" s="2"/>
      <c r="H107" s="2"/>
      <c r="I107" s="2"/>
      <c r="J107" s="2"/>
      <c r="K107" s="2"/>
      <c r="L107" s="2"/>
      <c r="M107" s="2"/>
      <c r="N107" s="2"/>
      <c r="O107" s="2"/>
      <c r="P107" s="2"/>
      <c r="Q107" s="2"/>
      <c r="R107" s="2"/>
      <c r="S107" s="2"/>
      <c r="T107" s="2"/>
      <c r="U107" s="2"/>
      <c r="V107" s="2"/>
      <c r="W107" s="2"/>
    </row>
    <row r="108" spans="2:23">
      <c r="B108" s="2"/>
      <c r="C108" s="2"/>
      <c r="D108" s="2"/>
      <c r="E108" s="2"/>
      <c r="F108" s="2"/>
      <c r="G108" s="2"/>
      <c r="H108" s="2"/>
      <c r="I108" s="2"/>
      <c r="J108" s="2"/>
      <c r="K108" s="2"/>
      <c r="L108" s="2"/>
      <c r="M108" s="2"/>
      <c r="N108" s="2"/>
      <c r="O108" s="2"/>
      <c r="P108" s="2"/>
      <c r="Q108" s="2"/>
      <c r="R108" s="2"/>
      <c r="S108" s="2"/>
      <c r="T108" s="2"/>
      <c r="U108" s="2"/>
      <c r="V108" s="2"/>
      <c r="W108" s="2"/>
    </row>
    <row r="109" spans="2:23">
      <c r="B109" s="2"/>
      <c r="C109" s="2"/>
      <c r="D109" s="2"/>
      <c r="E109" s="2"/>
      <c r="F109" s="2"/>
      <c r="G109" s="2"/>
      <c r="H109" s="2"/>
      <c r="I109" s="2"/>
      <c r="J109" s="2"/>
      <c r="K109" s="2"/>
      <c r="L109" s="2"/>
      <c r="M109" s="2"/>
      <c r="N109" s="2"/>
      <c r="O109" s="2"/>
      <c r="P109" s="2"/>
      <c r="Q109" s="2"/>
      <c r="R109" s="2"/>
      <c r="S109" s="2"/>
      <c r="T109" s="2"/>
      <c r="U109" s="2"/>
      <c r="V109" s="2"/>
      <c r="W109" s="2"/>
    </row>
    <row r="110" spans="2:23">
      <c r="B110" s="2"/>
      <c r="C110" s="2"/>
      <c r="D110" s="2"/>
      <c r="E110" s="2"/>
      <c r="F110" s="2"/>
      <c r="G110" s="2"/>
      <c r="H110" s="2"/>
      <c r="I110" s="2"/>
      <c r="J110" s="2"/>
      <c r="K110" s="2"/>
      <c r="L110" s="2"/>
      <c r="M110" s="2"/>
      <c r="N110" s="2"/>
      <c r="O110" s="2"/>
      <c r="P110" s="2"/>
      <c r="Q110" s="2"/>
      <c r="R110" s="2"/>
      <c r="S110" s="2"/>
      <c r="T110" s="2"/>
      <c r="U110" s="2"/>
      <c r="V110" s="2"/>
      <c r="W110" s="2"/>
    </row>
    <row r="111" spans="2:23">
      <c r="B111" s="2"/>
      <c r="C111" s="2"/>
      <c r="D111" s="2"/>
      <c r="E111" s="2"/>
      <c r="F111" s="2"/>
      <c r="G111" s="2"/>
      <c r="H111" s="2"/>
      <c r="I111" s="2"/>
      <c r="J111" s="2"/>
      <c r="K111" s="2"/>
      <c r="L111" s="2"/>
      <c r="M111" s="2"/>
      <c r="N111" s="2"/>
      <c r="O111" s="2"/>
      <c r="P111" s="2"/>
      <c r="Q111" s="2"/>
      <c r="R111" s="2"/>
      <c r="S111" s="2"/>
      <c r="T111" s="2"/>
      <c r="U111" s="2"/>
      <c r="V111" s="2"/>
      <c r="W111" s="2"/>
    </row>
    <row r="112" spans="2:23">
      <c r="B112" s="2"/>
      <c r="C112" s="2"/>
      <c r="D112" s="2"/>
      <c r="E112" s="2"/>
      <c r="F112" s="2"/>
      <c r="G112" s="2"/>
      <c r="H112" s="2"/>
      <c r="I112" s="2"/>
      <c r="J112" s="2"/>
      <c r="K112" s="2"/>
      <c r="L112" s="2"/>
      <c r="M112" s="2"/>
      <c r="N112" s="2"/>
      <c r="O112" s="2"/>
      <c r="P112" s="2"/>
      <c r="Q112" s="2"/>
      <c r="R112" s="2"/>
      <c r="S112" s="2"/>
      <c r="T112" s="2"/>
      <c r="U112" s="2"/>
      <c r="V112" s="2"/>
      <c r="W112" s="2"/>
    </row>
    <row r="113" spans="2:23">
      <c r="B113" s="2"/>
      <c r="C113" s="2"/>
      <c r="D113" s="2"/>
      <c r="E113" s="2"/>
      <c r="F113" s="2"/>
      <c r="G113" s="2"/>
      <c r="H113" s="2"/>
      <c r="I113" s="2"/>
      <c r="J113" s="2"/>
      <c r="K113" s="2"/>
      <c r="L113" s="2"/>
      <c r="M113" s="2"/>
      <c r="N113" s="2"/>
      <c r="O113" s="2"/>
      <c r="P113" s="2"/>
      <c r="Q113" s="2"/>
      <c r="R113" s="2"/>
      <c r="S113" s="2"/>
      <c r="T113" s="2"/>
      <c r="U113" s="2"/>
      <c r="V113" s="2"/>
      <c r="W113" s="2"/>
    </row>
    <row r="114" spans="2:23">
      <c r="B114" s="2"/>
      <c r="C114" s="2"/>
      <c r="D114" s="2"/>
      <c r="E114" s="2"/>
      <c r="F114" s="2"/>
      <c r="G114" s="2"/>
      <c r="H114" s="2"/>
      <c r="I114" s="2"/>
      <c r="J114" s="2"/>
      <c r="K114" s="2"/>
      <c r="L114" s="2"/>
      <c r="M114" s="2"/>
      <c r="N114" s="2"/>
      <c r="O114" s="2"/>
      <c r="P114" s="2"/>
      <c r="Q114" s="2"/>
      <c r="R114" s="2"/>
      <c r="S114" s="2"/>
      <c r="T114" s="2"/>
      <c r="U114" s="2"/>
      <c r="V114" s="2"/>
      <c r="W114" s="2"/>
    </row>
    <row r="115" spans="2:23">
      <c r="B115" s="2"/>
      <c r="C115" s="2"/>
      <c r="D115" s="2"/>
      <c r="E115" s="2"/>
      <c r="F115" s="2"/>
      <c r="G115" s="2"/>
      <c r="H115" s="2"/>
      <c r="I115" s="2"/>
      <c r="J115" s="2"/>
      <c r="K115" s="2"/>
      <c r="L115" s="2"/>
      <c r="M115" s="2"/>
      <c r="N115" s="2"/>
      <c r="O115" s="2"/>
      <c r="P115" s="2"/>
      <c r="Q115" s="2"/>
      <c r="R115" s="2"/>
      <c r="S115" s="2"/>
      <c r="T115" s="2"/>
      <c r="U115" s="2"/>
      <c r="V115" s="2"/>
      <c r="W115" s="2"/>
    </row>
    <row r="116" spans="2:23">
      <c r="B116" s="2"/>
      <c r="C116" s="2"/>
      <c r="D116" s="2"/>
      <c r="E116" s="2"/>
      <c r="F116" s="2"/>
      <c r="G116" s="2"/>
      <c r="H116" s="2"/>
      <c r="I116" s="2"/>
      <c r="J116" s="2"/>
      <c r="K116" s="2"/>
      <c r="L116" s="2"/>
      <c r="M116" s="2"/>
      <c r="N116" s="2"/>
      <c r="O116" s="2"/>
      <c r="P116" s="2"/>
      <c r="Q116" s="2"/>
      <c r="R116" s="2"/>
      <c r="S116" s="2"/>
      <c r="T116" s="2"/>
      <c r="U116" s="2"/>
      <c r="V116" s="2"/>
      <c r="W116" s="2"/>
    </row>
    <row r="117" spans="2:23">
      <c r="B117" s="2"/>
      <c r="C117" s="2"/>
      <c r="D117" s="2"/>
      <c r="E117" s="2"/>
      <c r="F117" s="2"/>
      <c r="G117" s="2"/>
      <c r="H117" s="2"/>
      <c r="I117" s="2"/>
      <c r="J117" s="2"/>
      <c r="K117" s="2"/>
      <c r="L117" s="2"/>
      <c r="M117" s="2"/>
      <c r="N117" s="2"/>
      <c r="O117" s="2"/>
      <c r="P117" s="2"/>
      <c r="Q117" s="2"/>
      <c r="R117" s="2"/>
      <c r="S117" s="2"/>
      <c r="T117" s="2"/>
      <c r="U117" s="2"/>
      <c r="V117" s="2"/>
      <c r="W117" s="2"/>
    </row>
    <row r="118" spans="2:23">
      <c r="B118" s="2"/>
      <c r="C118" s="2"/>
      <c r="D118" s="2"/>
      <c r="E118" s="2"/>
      <c r="F118" s="2"/>
      <c r="G118" s="2"/>
      <c r="H118" s="2"/>
      <c r="I118" s="2"/>
      <c r="J118" s="2"/>
      <c r="K118" s="2"/>
      <c r="L118" s="2"/>
      <c r="M118" s="2"/>
      <c r="N118" s="2"/>
      <c r="O118" s="2"/>
      <c r="P118" s="2"/>
      <c r="Q118" s="2"/>
      <c r="R118" s="2"/>
      <c r="S118" s="2"/>
      <c r="T118" s="2"/>
      <c r="U118" s="2"/>
      <c r="V118" s="2"/>
      <c r="W118" s="2"/>
    </row>
    <row r="119" spans="2:23">
      <c r="B119" s="2"/>
      <c r="C119" s="2"/>
      <c r="D119" s="2"/>
      <c r="E119" s="2"/>
      <c r="F119" s="2"/>
      <c r="G119" s="2"/>
      <c r="H119" s="2"/>
      <c r="I119" s="2"/>
      <c r="J119" s="2"/>
      <c r="K119" s="2"/>
      <c r="L119" s="2"/>
      <c r="M119" s="2"/>
      <c r="N119" s="2"/>
      <c r="O119" s="2"/>
      <c r="P119" s="2"/>
      <c r="Q119" s="2"/>
      <c r="R119" s="2"/>
      <c r="S119" s="2"/>
      <c r="T119" s="2"/>
      <c r="U119" s="2"/>
      <c r="V119" s="2"/>
      <c r="W119" s="2"/>
    </row>
    <row r="120" spans="2:23">
      <c r="B120" s="2"/>
      <c r="C120" s="2"/>
      <c r="D120" s="2"/>
      <c r="E120" s="2"/>
      <c r="F120" s="2"/>
      <c r="G120" s="2"/>
      <c r="H120" s="2"/>
      <c r="I120" s="2"/>
      <c r="J120" s="2"/>
      <c r="K120" s="2"/>
      <c r="L120" s="2"/>
      <c r="M120" s="2"/>
      <c r="N120" s="2"/>
      <c r="O120" s="2"/>
      <c r="P120" s="2"/>
      <c r="Q120" s="2"/>
      <c r="R120" s="2"/>
      <c r="S120" s="2"/>
      <c r="T120" s="2"/>
      <c r="U120" s="2"/>
      <c r="V120" s="2"/>
      <c r="W120" s="2"/>
    </row>
    <row r="121" spans="2:23">
      <c r="B121" s="2"/>
      <c r="C121" s="2"/>
      <c r="D121" s="2"/>
      <c r="E121" s="2"/>
      <c r="F121" s="2"/>
      <c r="G121" s="2"/>
      <c r="H121" s="2"/>
      <c r="I121" s="2"/>
      <c r="J121" s="2"/>
      <c r="K121" s="2"/>
      <c r="L121" s="2"/>
      <c r="M121" s="2"/>
      <c r="N121" s="2"/>
      <c r="O121" s="2"/>
      <c r="P121" s="2"/>
      <c r="Q121" s="2"/>
      <c r="R121" s="2"/>
      <c r="S121" s="2"/>
      <c r="T121" s="2"/>
      <c r="U121" s="2"/>
      <c r="V121" s="2"/>
      <c r="W121" s="2"/>
    </row>
    <row r="122" spans="2:23">
      <c r="B122" s="2"/>
      <c r="C122" s="2"/>
      <c r="D122" s="2"/>
      <c r="E122" s="2"/>
      <c r="F122" s="2"/>
      <c r="G122" s="2"/>
      <c r="H122" s="2"/>
      <c r="I122" s="2"/>
      <c r="J122" s="2"/>
      <c r="K122" s="2"/>
      <c r="L122" s="2"/>
      <c r="M122" s="2"/>
      <c r="N122" s="2"/>
      <c r="O122" s="2"/>
      <c r="P122" s="2"/>
      <c r="Q122" s="2"/>
      <c r="R122" s="2"/>
      <c r="S122" s="2"/>
      <c r="T122" s="2"/>
      <c r="U122" s="2"/>
      <c r="V122" s="2"/>
      <c r="W122" s="2"/>
    </row>
    <row r="123" spans="2:23">
      <c r="B123" s="2"/>
      <c r="C123" s="2"/>
      <c r="D123" s="2"/>
      <c r="E123" s="2"/>
      <c r="F123" s="2"/>
      <c r="G123" s="2"/>
      <c r="H123" s="2"/>
      <c r="I123" s="2"/>
      <c r="J123" s="2"/>
      <c r="K123" s="2"/>
      <c r="L123" s="2"/>
      <c r="M123" s="2"/>
      <c r="N123" s="2"/>
      <c r="O123" s="2"/>
      <c r="P123" s="2"/>
      <c r="Q123" s="2"/>
      <c r="R123" s="2"/>
      <c r="S123" s="2"/>
      <c r="T123" s="2"/>
      <c r="U123" s="2"/>
      <c r="V123" s="2"/>
      <c r="W123" s="2"/>
    </row>
    <row r="124" spans="2:23">
      <c r="B124" s="2"/>
      <c r="C124" s="2"/>
      <c r="D124" s="2"/>
      <c r="E124" s="2"/>
      <c r="F124" s="2"/>
      <c r="G124" s="2"/>
      <c r="H124" s="2"/>
      <c r="I124" s="2"/>
      <c r="J124" s="2"/>
      <c r="K124" s="2"/>
      <c r="L124" s="2"/>
      <c r="M124" s="2"/>
      <c r="N124" s="2"/>
      <c r="O124" s="2"/>
      <c r="P124" s="2"/>
      <c r="Q124" s="2"/>
      <c r="R124" s="2"/>
      <c r="S124" s="2"/>
      <c r="T124" s="2"/>
      <c r="U124" s="2"/>
      <c r="V124" s="2"/>
      <c r="W124" s="2"/>
    </row>
    <row r="125" spans="2:23">
      <c r="B125" s="2"/>
      <c r="C125" s="2"/>
      <c r="D125" s="2"/>
      <c r="E125" s="2"/>
      <c r="F125" s="2"/>
      <c r="G125" s="2"/>
      <c r="H125" s="2"/>
      <c r="I125" s="2"/>
      <c r="J125" s="2"/>
      <c r="K125" s="2"/>
      <c r="L125" s="2"/>
      <c r="M125" s="2"/>
      <c r="N125" s="2"/>
      <c r="O125" s="2"/>
      <c r="P125" s="2"/>
      <c r="Q125" s="2"/>
      <c r="R125" s="2"/>
      <c r="S125" s="2"/>
      <c r="T125" s="2"/>
      <c r="U125" s="2"/>
      <c r="V125" s="2"/>
      <c r="W125" s="2"/>
    </row>
    <row r="126" spans="2:23">
      <c r="B126" s="2"/>
      <c r="C126" s="2"/>
      <c r="D126" s="2"/>
      <c r="E126" s="2"/>
      <c r="F126" s="2"/>
      <c r="G126" s="2"/>
      <c r="H126" s="2"/>
      <c r="I126" s="2"/>
      <c r="J126" s="2"/>
      <c r="K126" s="2"/>
      <c r="L126" s="2"/>
      <c r="M126" s="2"/>
      <c r="N126" s="2"/>
      <c r="O126" s="2"/>
      <c r="P126" s="2"/>
      <c r="Q126" s="2"/>
      <c r="R126" s="2"/>
      <c r="S126" s="2"/>
      <c r="T126" s="2"/>
      <c r="U126" s="2"/>
      <c r="V126" s="2"/>
      <c r="W126" s="2"/>
    </row>
    <row r="127" spans="2:23">
      <c r="B127" s="2"/>
      <c r="C127" s="2"/>
      <c r="D127" s="2"/>
      <c r="E127" s="2"/>
      <c r="F127" s="2"/>
      <c r="G127" s="2"/>
      <c r="H127" s="2"/>
      <c r="I127" s="2"/>
      <c r="J127" s="2"/>
      <c r="K127" s="2"/>
      <c r="L127" s="2"/>
      <c r="M127" s="2"/>
      <c r="N127" s="2"/>
      <c r="O127" s="2"/>
      <c r="P127" s="2"/>
      <c r="Q127" s="2"/>
      <c r="R127" s="2"/>
      <c r="S127" s="2"/>
      <c r="T127" s="2"/>
      <c r="U127" s="2"/>
      <c r="V127" s="2"/>
      <c r="W127" s="2"/>
    </row>
    <row r="128" spans="2:23">
      <c r="B128" s="2"/>
      <c r="C128" s="2"/>
      <c r="D128" s="2"/>
      <c r="E128" s="2"/>
      <c r="F128" s="2"/>
      <c r="G128" s="2"/>
      <c r="H128" s="2"/>
      <c r="I128" s="2"/>
      <c r="J128" s="2"/>
      <c r="K128" s="2"/>
      <c r="L128" s="2"/>
      <c r="M128" s="2"/>
      <c r="N128" s="2"/>
      <c r="O128" s="2"/>
      <c r="P128" s="2"/>
      <c r="Q128" s="2"/>
      <c r="R128" s="2"/>
      <c r="S128" s="2"/>
      <c r="T128" s="2"/>
      <c r="U128" s="2"/>
      <c r="V128" s="2"/>
      <c r="W128" s="2"/>
    </row>
    <row r="129" spans="2:23">
      <c r="B129" s="2"/>
      <c r="C129" s="2"/>
      <c r="D129" s="2"/>
      <c r="E129" s="2"/>
      <c r="F129" s="2"/>
      <c r="G129" s="2"/>
      <c r="H129" s="2"/>
      <c r="I129" s="2"/>
      <c r="J129" s="2"/>
      <c r="K129" s="2"/>
      <c r="L129" s="2"/>
      <c r="M129" s="2"/>
      <c r="N129" s="2"/>
      <c r="O129" s="2"/>
      <c r="P129" s="2"/>
      <c r="Q129" s="2"/>
      <c r="R129" s="2"/>
      <c r="S129" s="2"/>
      <c r="T129" s="2"/>
      <c r="U129" s="2"/>
      <c r="V129" s="2"/>
      <c r="W129" s="2"/>
    </row>
    <row r="130" spans="2:23">
      <c r="B130" s="2"/>
      <c r="C130" s="2"/>
      <c r="D130" s="2"/>
      <c r="E130" s="2"/>
      <c r="F130" s="2"/>
      <c r="G130" s="2"/>
      <c r="H130" s="2"/>
      <c r="I130" s="2"/>
      <c r="J130" s="2"/>
      <c r="K130" s="2"/>
      <c r="L130" s="2"/>
      <c r="M130" s="2"/>
      <c r="N130" s="2"/>
      <c r="O130" s="2"/>
      <c r="P130" s="2"/>
      <c r="Q130" s="2"/>
      <c r="R130" s="2"/>
      <c r="S130" s="2"/>
      <c r="T130" s="2"/>
      <c r="U130" s="2"/>
      <c r="V130" s="2"/>
      <c r="W130" s="2"/>
    </row>
    <row r="131" spans="2:23">
      <c r="B131" s="2"/>
      <c r="C131" s="2"/>
      <c r="D131" s="2"/>
      <c r="E131" s="2"/>
      <c r="F131" s="2"/>
      <c r="G131" s="2"/>
      <c r="H131" s="2"/>
      <c r="I131" s="2"/>
      <c r="J131" s="2"/>
      <c r="K131" s="2"/>
      <c r="L131" s="2"/>
      <c r="M131" s="2"/>
      <c r="N131" s="2"/>
      <c r="O131" s="2"/>
      <c r="P131" s="2"/>
      <c r="Q131" s="2"/>
      <c r="R131" s="2"/>
      <c r="S131" s="2"/>
      <c r="T131" s="2"/>
      <c r="U131" s="2"/>
      <c r="V131" s="2"/>
      <c r="W131" s="2"/>
    </row>
    <row r="132" spans="2:23">
      <c r="B132" s="2"/>
      <c r="C132" s="2"/>
      <c r="D132" s="2"/>
      <c r="E132" s="2"/>
      <c r="F132" s="2"/>
      <c r="G132" s="2"/>
      <c r="H132" s="2"/>
      <c r="I132" s="2"/>
      <c r="J132" s="2"/>
      <c r="K132" s="2"/>
      <c r="L132" s="2"/>
      <c r="M132" s="2"/>
      <c r="N132" s="2"/>
      <c r="O132" s="2"/>
      <c r="P132" s="2"/>
      <c r="Q132" s="2"/>
      <c r="R132" s="2"/>
      <c r="S132" s="2"/>
      <c r="T132" s="2"/>
      <c r="U132" s="2"/>
      <c r="V132" s="2"/>
      <c r="W132" s="2"/>
    </row>
    <row r="133" spans="2:23">
      <c r="B133" s="2"/>
      <c r="C133" s="2"/>
      <c r="D133" s="2"/>
      <c r="E133" s="2"/>
      <c r="F133" s="2"/>
      <c r="G133" s="2"/>
      <c r="H133" s="2"/>
      <c r="I133" s="2"/>
      <c r="J133" s="2"/>
      <c r="K133" s="2"/>
      <c r="L133" s="2"/>
      <c r="M133" s="2"/>
      <c r="N133" s="2"/>
      <c r="O133" s="2"/>
      <c r="P133" s="2"/>
      <c r="Q133" s="2"/>
      <c r="R133" s="2"/>
      <c r="S133" s="2"/>
      <c r="T133" s="2"/>
      <c r="U133" s="2"/>
      <c r="V133" s="2"/>
      <c r="W133" s="2"/>
    </row>
    <row r="134" spans="2:23">
      <c r="B134" s="2"/>
      <c r="C134" s="2"/>
      <c r="D134" s="2"/>
      <c r="E134" s="2"/>
      <c r="F134" s="2"/>
      <c r="G134" s="2"/>
      <c r="H134" s="2"/>
      <c r="I134" s="2"/>
      <c r="J134" s="2"/>
      <c r="K134" s="2"/>
      <c r="L134" s="2"/>
      <c r="M134" s="2"/>
      <c r="N134" s="2"/>
      <c r="O134" s="2"/>
      <c r="P134" s="2"/>
      <c r="Q134" s="2"/>
      <c r="R134" s="2"/>
      <c r="S134" s="2"/>
      <c r="T134" s="2"/>
      <c r="U134" s="2"/>
      <c r="V134" s="2"/>
      <c r="W134" s="2"/>
    </row>
    <row r="135" spans="2:23">
      <c r="B135" s="2"/>
      <c r="C135" s="2"/>
      <c r="D135" s="2"/>
      <c r="E135" s="2"/>
      <c r="F135" s="2"/>
      <c r="G135" s="2"/>
      <c r="H135" s="2"/>
      <c r="I135" s="2"/>
      <c r="J135" s="2"/>
      <c r="K135" s="2"/>
      <c r="L135" s="2"/>
      <c r="M135" s="2"/>
      <c r="N135" s="2"/>
      <c r="O135" s="2"/>
      <c r="P135" s="2"/>
      <c r="Q135" s="2"/>
      <c r="R135" s="2"/>
      <c r="S135" s="2"/>
      <c r="T135" s="2"/>
      <c r="U135" s="2"/>
      <c r="V135" s="2"/>
      <c r="W135" s="2"/>
    </row>
    <row r="136" spans="2:23">
      <c r="B136" s="2"/>
      <c r="C136" s="2"/>
      <c r="D136" s="2"/>
      <c r="E136" s="2"/>
      <c r="F136" s="2"/>
      <c r="G136" s="2"/>
      <c r="H136" s="2"/>
      <c r="I136" s="2"/>
      <c r="J136" s="2"/>
      <c r="K136" s="2"/>
      <c r="L136" s="2"/>
      <c r="M136" s="2"/>
      <c r="N136" s="2"/>
      <c r="O136" s="2"/>
      <c r="P136" s="2"/>
      <c r="Q136" s="2"/>
      <c r="R136" s="2"/>
      <c r="S136" s="2"/>
      <c r="T136" s="2"/>
      <c r="U136" s="2"/>
      <c r="V136" s="2"/>
      <c r="W136" s="2"/>
    </row>
    <row r="137" spans="2:23">
      <c r="B137" s="2"/>
      <c r="C137" s="2"/>
      <c r="D137" s="2"/>
      <c r="E137" s="2"/>
      <c r="F137" s="2"/>
      <c r="G137" s="2"/>
      <c r="H137" s="2"/>
      <c r="I137" s="2"/>
      <c r="J137" s="2"/>
      <c r="K137" s="2"/>
      <c r="L137" s="2"/>
      <c r="M137" s="2"/>
      <c r="N137" s="2"/>
      <c r="O137" s="2"/>
      <c r="P137" s="2"/>
      <c r="Q137" s="2"/>
      <c r="R137" s="2"/>
      <c r="S137" s="2"/>
      <c r="T137" s="2"/>
      <c r="U137" s="2"/>
      <c r="V137" s="2"/>
      <c r="W137" s="2"/>
    </row>
    <row r="138" spans="2:23">
      <c r="B138" s="2"/>
      <c r="C138" s="2"/>
      <c r="D138" s="2"/>
      <c r="E138" s="2"/>
      <c r="F138" s="2"/>
      <c r="G138" s="2"/>
      <c r="H138" s="2"/>
      <c r="I138" s="2"/>
      <c r="J138" s="2"/>
      <c r="K138" s="2"/>
      <c r="L138" s="2"/>
      <c r="M138" s="2"/>
      <c r="N138" s="2"/>
      <c r="O138" s="2"/>
      <c r="P138" s="2"/>
      <c r="Q138" s="2"/>
      <c r="R138" s="2"/>
      <c r="S138" s="2"/>
      <c r="T138" s="2"/>
      <c r="U138" s="2"/>
      <c r="V138" s="2"/>
      <c r="W138" s="2"/>
    </row>
    <row r="139" spans="2:23">
      <c r="B139" s="2"/>
      <c r="C139" s="2"/>
      <c r="D139" s="2"/>
      <c r="E139" s="2"/>
      <c r="F139" s="2"/>
      <c r="G139" s="2"/>
      <c r="H139" s="2"/>
      <c r="I139" s="2"/>
      <c r="J139" s="2"/>
      <c r="K139" s="2"/>
      <c r="L139" s="2"/>
      <c r="M139" s="2"/>
      <c r="N139" s="2"/>
      <c r="O139" s="2"/>
      <c r="P139" s="2"/>
      <c r="Q139" s="2"/>
      <c r="R139" s="2"/>
      <c r="S139" s="2"/>
      <c r="T139" s="2"/>
      <c r="U139" s="2"/>
      <c r="V139" s="2"/>
      <c r="W139" s="2"/>
    </row>
    <row r="140" spans="2:23">
      <c r="B140" s="2"/>
      <c r="C140" s="2"/>
      <c r="D140" s="2"/>
      <c r="E140" s="2"/>
      <c r="F140" s="2"/>
      <c r="G140" s="2"/>
      <c r="H140" s="2"/>
      <c r="I140" s="2"/>
      <c r="J140" s="2"/>
      <c r="K140" s="2"/>
      <c r="L140" s="2"/>
      <c r="M140" s="2"/>
      <c r="N140" s="2"/>
      <c r="O140" s="2"/>
      <c r="P140" s="2"/>
      <c r="Q140" s="2"/>
      <c r="R140" s="2"/>
      <c r="S140" s="2"/>
      <c r="T140" s="2"/>
      <c r="U140" s="2"/>
      <c r="V140" s="2"/>
      <c r="W140" s="2"/>
    </row>
    <row r="141" spans="2:23">
      <c r="B141" s="2"/>
      <c r="C141" s="2"/>
      <c r="D141" s="2"/>
      <c r="E141" s="2"/>
      <c r="F141" s="2"/>
      <c r="G141" s="2"/>
      <c r="H141" s="2"/>
      <c r="I141" s="2"/>
      <c r="J141" s="2"/>
      <c r="K141" s="2"/>
      <c r="L141" s="2"/>
      <c r="M141" s="2"/>
      <c r="N141" s="2"/>
      <c r="O141" s="2"/>
      <c r="P141" s="2"/>
      <c r="Q141" s="2"/>
      <c r="R141" s="2"/>
      <c r="S141" s="2"/>
      <c r="T141" s="2"/>
      <c r="U141" s="2"/>
      <c r="V141" s="2"/>
      <c r="W141" s="2"/>
    </row>
    <row r="142" spans="2:23">
      <c r="B142" s="2"/>
      <c r="C142" s="2"/>
      <c r="D142" s="2"/>
      <c r="E142" s="2"/>
      <c r="F142" s="2"/>
      <c r="G142" s="2"/>
      <c r="H142" s="2"/>
      <c r="I142" s="2"/>
      <c r="J142" s="2"/>
      <c r="K142" s="2"/>
      <c r="L142" s="2"/>
      <c r="M142" s="2"/>
      <c r="N142" s="2"/>
      <c r="O142" s="2"/>
      <c r="P142" s="2"/>
      <c r="Q142" s="2"/>
      <c r="R142" s="2"/>
      <c r="S142" s="2"/>
      <c r="T142" s="2"/>
      <c r="U142" s="2"/>
      <c r="V142" s="2"/>
      <c r="W142" s="2"/>
    </row>
    <row r="143" spans="2:23">
      <c r="B143" s="2"/>
      <c r="C143" s="2"/>
      <c r="D143" s="2"/>
      <c r="E143" s="2"/>
      <c r="F143" s="2"/>
      <c r="G143" s="2"/>
      <c r="H143" s="2"/>
      <c r="I143" s="2"/>
      <c r="J143" s="2"/>
      <c r="K143" s="2"/>
      <c r="L143" s="2"/>
      <c r="M143" s="2"/>
      <c r="N143" s="2"/>
      <c r="O143" s="2"/>
      <c r="P143" s="2"/>
      <c r="Q143" s="2"/>
      <c r="R143" s="2"/>
      <c r="S143" s="2"/>
      <c r="T143" s="2"/>
      <c r="U143" s="2"/>
      <c r="V143" s="2"/>
      <c r="W143" s="2"/>
    </row>
    <row r="144" spans="2:23">
      <c r="B144" s="2"/>
      <c r="C144" s="2"/>
      <c r="D144" s="2"/>
      <c r="E144" s="2"/>
      <c r="F144" s="2"/>
      <c r="G144" s="2"/>
      <c r="H144" s="2"/>
      <c r="I144" s="2"/>
      <c r="J144" s="2"/>
      <c r="K144" s="2"/>
      <c r="L144" s="2"/>
      <c r="M144" s="2"/>
      <c r="N144" s="2"/>
      <c r="O144" s="2"/>
      <c r="P144" s="2"/>
      <c r="Q144" s="2"/>
      <c r="R144" s="2"/>
      <c r="S144" s="2"/>
      <c r="T144" s="2"/>
      <c r="U144" s="2"/>
      <c r="V144" s="2"/>
      <c r="W144" s="2"/>
    </row>
    <row r="145" spans="2:23">
      <c r="B145" s="2"/>
      <c r="C145" s="2"/>
      <c r="D145" s="2"/>
      <c r="E145" s="2"/>
      <c r="F145" s="2"/>
      <c r="G145" s="2"/>
      <c r="H145" s="2"/>
      <c r="I145" s="2"/>
      <c r="J145" s="2"/>
      <c r="K145" s="2"/>
      <c r="L145" s="2"/>
      <c r="M145" s="2"/>
      <c r="N145" s="2"/>
      <c r="O145" s="2"/>
      <c r="P145" s="2"/>
      <c r="Q145" s="2"/>
      <c r="R145" s="2"/>
      <c r="S145" s="2"/>
      <c r="T145" s="2"/>
      <c r="U145" s="2"/>
      <c r="V145" s="2"/>
      <c r="W145" s="2"/>
    </row>
    <row r="146" spans="2:23">
      <c r="B146" s="2"/>
      <c r="C146" s="2"/>
      <c r="D146" s="2"/>
      <c r="E146" s="2"/>
      <c r="F146" s="2"/>
      <c r="G146" s="2"/>
      <c r="H146" s="2"/>
      <c r="I146" s="2"/>
      <c r="J146" s="2"/>
      <c r="K146" s="2"/>
      <c r="L146" s="2"/>
      <c r="M146" s="2"/>
      <c r="N146" s="2"/>
      <c r="O146" s="2"/>
      <c r="P146" s="2"/>
      <c r="Q146" s="2"/>
      <c r="R146" s="2"/>
      <c r="S146" s="2"/>
      <c r="T146" s="2"/>
      <c r="U146" s="2"/>
      <c r="V146" s="2"/>
      <c r="W146" s="2"/>
    </row>
    <row r="147" spans="2:23">
      <c r="B147" s="2"/>
      <c r="C147" s="2"/>
      <c r="D147" s="2"/>
      <c r="E147" s="2"/>
      <c r="F147" s="2"/>
      <c r="G147" s="2"/>
      <c r="H147" s="2"/>
      <c r="I147" s="2"/>
      <c r="J147" s="2"/>
      <c r="K147" s="2"/>
      <c r="L147" s="2"/>
      <c r="M147" s="2"/>
      <c r="N147" s="2"/>
      <c r="O147" s="2"/>
      <c r="P147" s="2"/>
      <c r="Q147" s="2"/>
      <c r="R147" s="2"/>
      <c r="S147" s="2"/>
      <c r="T147" s="2"/>
      <c r="U147" s="2"/>
      <c r="V147" s="2"/>
      <c r="W147" s="2"/>
    </row>
    <row r="148" spans="2:23">
      <c r="B148" s="2"/>
      <c r="C148" s="2"/>
      <c r="D148" s="2"/>
      <c r="E148" s="2"/>
      <c r="F148" s="2"/>
      <c r="G148" s="2"/>
      <c r="H148" s="2"/>
      <c r="I148" s="2"/>
      <c r="J148" s="2"/>
      <c r="K148" s="2"/>
      <c r="L148" s="2"/>
      <c r="M148" s="2"/>
      <c r="N148" s="2"/>
      <c r="O148" s="2"/>
      <c r="P148" s="2"/>
      <c r="Q148" s="2"/>
      <c r="R148" s="2"/>
      <c r="S148" s="2"/>
      <c r="T148" s="2"/>
      <c r="U148" s="2"/>
      <c r="V148" s="2"/>
      <c r="W148" s="2"/>
    </row>
    <row r="149" spans="2:23">
      <c r="B149" s="2"/>
      <c r="C149" s="2"/>
      <c r="D149" s="2"/>
      <c r="E149" s="2"/>
      <c r="F149" s="2"/>
      <c r="G149" s="2"/>
      <c r="H149" s="2"/>
      <c r="I149" s="2"/>
      <c r="J149" s="2"/>
      <c r="K149" s="2"/>
      <c r="L149" s="2"/>
      <c r="M149" s="2"/>
      <c r="N149" s="2"/>
      <c r="O149" s="2"/>
      <c r="P149" s="2"/>
      <c r="Q149" s="2"/>
      <c r="R149" s="2"/>
      <c r="S149" s="2"/>
      <c r="T149" s="2"/>
      <c r="U149" s="2"/>
      <c r="V149" s="2"/>
      <c r="W149" s="2"/>
    </row>
    <row r="150" spans="2:23">
      <c r="B150" s="2"/>
      <c r="C150" s="2"/>
      <c r="D150" s="2"/>
      <c r="E150" s="2"/>
      <c r="F150" s="2"/>
      <c r="G150" s="2"/>
      <c r="H150" s="2"/>
      <c r="I150" s="2"/>
      <c r="J150" s="2"/>
      <c r="K150" s="2"/>
      <c r="L150" s="2"/>
      <c r="M150" s="2"/>
      <c r="N150" s="2"/>
      <c r="O150" s="2"/>
      <c r="P150" s="2"/>
      <c r="Q150" s="2"/>
      <c r="R150" s="2"/>
      <c r="S150" s="2"/>
      <c r="T150" s="2"/>
      <c r="U150" s="2"/>
      <c r="V150" s="2"/>
      <c r="W150" s="2"/>
    </row>
    <row r="151" spans="2:23">
      <c r="B151" s="2"/>
      <c r="C151" s="2"/>
      <c r="D151" s="2"/>
      <c r="E151" s="2"/>
      <c r="F151" s="2"/>
      <c r="G151" s="2"/>
      <c r="H151" s="2"/>
      <c r="I151" s="2"/>
      <c r="J151" s="2"/>
      <c r="K151" s="2"/>
      <c r="L151" s="2"/>
      <c r="M151" s="2"/>
      <c r="N151" s="2"/>
      <c r="O151" s="2"/>
      <c r="P151" s="2"/>
      <c r="Q151" s="2"/>
      <c r="R151" s="2"/>
      <c r="S151" s="2"/>
      <c r="T151" s="2"/>
      <c r="U151" s="2"/>
      <c r="V151" s="2"/>
      <c r="W151" s="2"/>
    </row>
    <row r="152" spans="2:23">
      <c r="B152" s="2"/>
      <c r="C152" s="2"/>
      <c r="D152" s="2"/>
      <c r="E152" s="2"/>
      <c r="F152" s="2"/>
      <c r="G152" s="2"/>
      <c r="H152" s="2"/>
      <c r="I152" s="2"/>
      <c r="J152" s="2"/>
      <c r="K152" s="2"/>
      <c r="L152" s="2"/>
      <c r="M152" s="2"/>
      <c r="N152" s="2"/>
      <c r="O152" s="2"/>
      <c r="P152" s="2"/>
      <c r="Q152" s="2"/>
      <c r="R152" s="2"/>
      <c r="S152" s="2"/>
      <c r="T152" s="2"/>
      <c r="U152" s="2"/>
      <c r="V152" s="2"/>
      <c r="W152" s="2"/>
    </row>
    <row r="153" spans="2:23">
      <c r="B153" s="2"/>
      <c r="C153" s="2"/>
      <c r="D153" s="2"/>
      <c r="E153" s="2"/>
      <c r="F153" s="2"/>
      <c r="G153" s="2"/>
      <c r="H153" s="2"/>
      <c r="I153" s="2"/>
      <c r="J153" s="2"/>
      <c r="K153" s="2"/>
      <c r="L153" s="2"/>
      <c r="M153" s="2"/>
      <c r="N153" s="2"/>
      <c r="O153" s="2"/>
      <c r="P153" s="2"/>
      <c r="Q153" s="2"/>
      <c r="R153" s="2"/>
      <c r="S153" s="2"/>
      <c r="T153" s="2"/>
      <c r="U153" s="2"/>
      <c r="V153" s="2"/>
      <c r="W153" s="2"/>
    </row>
    <row r="154" spans="2:23">
      <c r="B154" s="2"/>
      <c r="C154" s="2"/>
      <c r="D154" s="2"/>
      <c r="E154" s="2"/>
      <c r="F154" s="2"/>
      <c r="G154" s="2"/>
      <c r="H154" s="2"/>
      <c r="I154" s="2"/>
      <c r="J154" s="2"/>
      <c r="K154" s="2"/>
      <c r="L154" s="2"/>
      <c r="M154" s="2"/>
      <c r="N154" s="2"/>
      <c r="O154" s="2"/>
      <c r="P154" s="2"/>
      <c r="Q154" s="2"/>
      <c r="R154" s="2"/>
      <c r="S154" s="2"/>
      <c r="T154" s="2"/>
      <c r="U154" s="2"/>
      <c r="V154" s="2"/>
      <c r="W154" s="2"/>
    </row>
    <row r="155" spans="2:23">
      <c r="B155" s="2"/>
      <c r="C155" s="2"/>
      <c r="D155" s="2"/>
      <c r="E155" s="2"/>
      <c r="F155" s="2"/>
      <c r="G155" s="2"/>
      <c r="H155" s="2"/>
      <c r="I155" s="2"/>
      <c r="J155" s="2"/>
      <c r="K155" s="2"/>
      <c r="L155" s="2"/>
      <c r="M155" s="2"/>
      <c r="N155" s="2"/>
      <c r="O155" s="2"/>
      <c r="P155" s="2"/>
      <c r="Q155" s="2"/>
      <c r="R155" s="2"/>
      <c r="S155" s="2"/>
      <c r="T155" s="2"/>
      <c r="U155" s="2"/>
      <c r="V155" s="2"/>
      <c r="W155" s="2"/>
    </row>
    <row r="156" spans="2:23">
      <c r="B156" s="2"/>
      <c r="C156" s="2"/>
      <c r="D156" s="2"/>
      <c r="E156" s="2"/>
      <c r="F156" s="2"/>
      <c r="G156" s="2"/>
      <c r="H156" s="2"/>
      <c r="I156" s="2"/>
      <c r="J156" s="2"/>
      <c r="K156" s="2"/>
      <c r="L156" s="2"/>
      <c r="M156" s="2"/>
      <c r="N156" s="2"/>
      <c r="O156" s="2"/>
      <c r="P156" s="2"/>
      <c r="Q156" s="2"/>
      <c r="R156" s="2"/>
      <c r="S156" s="2"/>
      <c r="T156" s="2"/>
      <c r="U156" s="2"/>
      <c r="V156" s="2"/>
      <c r="W156" s="2"/>
    </row>
    <row r="157" spans="2:23">
      <c r="B157" s="2"/>
      <c r="C157" s="2"/>
      <c r="D157" s="2"/>
      <c r="E157" s="2"/>
      <c r="F157" s="2"/>
      <c r="G157" s="2"/>
      <c r="H157" s="2"/>
      <c r="I157" s="2"/>
      <c r="J157" s="2"/>
      <c r="K157" s="2"/>
      <c r="L157" s="2"/>
      <c r="M157" s="2"/>
      <c r="N157" s="2"/>
      <c r="O157" s="2"/>
      <c r="P157" s="2"/>
      <c r="Q157" s="2"/>
      <c r="R157" s="2"/>
      <c r="S157" s="2"/>
      <c r="T157" s="2"/>
      <c r="U157" s="2"/>
      <c r="V157" s="2"/>
      <c r="W157" s="2"/>
    </row>
    <row r="158" spans="2:23">
      <c r="B158" s="2"/>
      <c r="C158" s="2"/>
      <c r="D158" s="2"/>
      <c r="E158" s="2"/>
      <c r="F158" s="2"/>
      <c r="G158" s="2"/>
      <c r="H158" s="2"/>
      <c r="I158" s="2"/>
      <c r="J158" s="2"/>
      <c r="K158" s="2"/>
      <c r="L158" s="2"/>
      <c r="M158" s="2"/>
      <c r="N158" s="2"/>
      <c r="O158" s="2"/>
      <c r="P158" s="2"/>
      <c r="Q158" s="2"/>
      <c r="R158" s="2"/>
      <c r="S158" s="2"/>
      <c r="T158" s="2"/>
      <c r="U158" s="2"/>
      <c r="V158" s="2"/>
      <c r="W158" s="2"/>
    </row>
    <row r="159" spans="2:23">
      <c r="B159" s="2"/>
      <c r="C159" s="2"/>
      <c r="D159" s="2"/>
      <c r="E159" s="2"/>
      <c r="F159" s="2"/>
      <c r="G159" s="2"/>
      <c r="H159" s="2"/>
      <c r="I159" s="2"/>
      <c r="J159" s="2"/>
      <c r="K159" s="2"/>
      <c r="L159" s="2"/>
      <c r="M159" s="2"/>
      <c r="N159" s="2"/>
      <c r="O159" s="2"/>
      <c r="P159" s="2"/>
      <c r="Q159" s="2"/>
      <c r="R159" s="2"/>
      <c r="S159" s="2"/>
      <c r="T159" s="2"/>
      <c r="U159" s="2"/>
      <c r="V159" s="2"/>
      <c r="W159" s="2"/>
    </row>
    <row r="160" spans="2:23">
      <c r="B160" s="2"/>
      <c r="C160" s="2"/>
      <c r="D160" s="2"/>
      <c r="E160" s="2"/>
      <c r="F160" s="2"/>
      <c r="G160" s="2"/>
      <c r="H160" s="2"/>
      <c r="I160" s="2"/>
      <c r="J160" s="2"/>
      <c r="K160" s="2"/>
      <c r="L160" s="2"/>
      <c r="M160" s="2"/>
      <c r="N160" s="2"/>
      <c r="O160" s="2"/>
      <c r="P160" s="2"/>
      <c r="Q160" s="2"/>
      <c r="R160" s="2"/>
      <c r="S160" s="2"/>
      <c r="T160" s="2"/>
      <c r="U160" s="2"/>
      <c r="V160" s="2"/>
      <c r="W160" s="2"/>
    </row>
    <row r="161" spans="2:23">
      <c r="B161" s="2"/>
      <c r="C161" s="2"/>
      <c r="D161" s="2"/>
      <c r="E161" s="2"/>
      <c r="F161" s="2"/>
      <c r="G161" s="2"/>
      <c r="H161" s="2"/>
      <c r="I161" s="2"/>
      <c r="J161" s="2"/>
      <c r="K161" s="2"/>
      <c r="L161" s="2"/>
      <c r="M161" s="2"/>
      <c r="N161" s="2"/>
      <c r="O161" s="2"/>
      <c r="P161" s="2"/>
      <c r="Q161" s="2"/>
      <c r="R161" s="2"/>
      <c r="S161" s="2"/>
      <c r="T161" s="2"/>
      <c r="U161" s="2"/>
      <c r="V161" s="2"/>
      <c r="W161" s="2"/>
    </row>
    <row r="162" spans="2:23">
      <c r="B162" s="2"/>
      <c r="C162" s="2"/>
      <c r="D162" s="2"/>
      <c r="E162" s="2"/>
      <c r="F162" s="2"/>
      <c r="G162" s="2"/>
      <c r="H162" s="2"/>
      <c r="I162" s="2"/>
      <c r="J162" s="2"/>
      <c r="K162" s="2"/>
      <c r="L162" s="2"/>
      <c r="M162" s="2"/>
      <c r="N162" s="2"/>
      <c r="O162" s="2"/>
      <c r="P162" s="2"/>
      <c r="Q162" s="2"/>
      <c r="R162" s="2"/>
      <c r="S162" s="2"/>
      <c r="T162" s="2"/>
      <c r="U162" s="2"/>
      <c r="V162" s="2"/>
      <c r="W162" s="2"/>
    </row>
    <row r="163" spans="2:23">
      <c r="B163" s="2"/>
      <c r="C163" s="2"/>
      <c r="D163" s="2"/>
      <c r="E163" s="2"/>
      <c r="F163" s="2"/>
      <c r="G163" s="2"/>
      <c r="H163" s="2"/>
      <c r="I163" s="2"/>
      <c r="J163" s="2"/>
      <c r="K163" s="2"/>
      <c r="L163" s="2"/>
      <c r="M163" s="2"/>
      <c r="N163" s="2"/>
      <c r="O163" s="2"/>
      <c r="P163" s="2"/>
      <c r="Q163" s="2"/>
      <c r="R163" s="2"/>
      <c r="S163" s="2"/>
      <c r="T163" s="2"/>
      <c r="U163" s="2"/>
      <c r="V163" s="2"/>
      <c r="W163" s="2"/>
    </row>
    <row r="164" spans="2:23">
      <c r="B164" s="2"/>
      <c r="C164" s="2"/>
      <c r="D164" s="2"/>
      <c r="E164" s="2"/>
      <c r="F164" s="2"/>
      <c r="G164" s="2"/>
      <c r="H164" s="2"/>
      <c r="I164" s="2"/>
      <c r="J164" s="2"/>
      <c r="K164" s="2"/>
      <c r="L164" s="2"/>
      <c r="M164" s="2"/>
      <c r="N164" s="2"/>
      <c r="O164" s="2"/>
      <c r="P164" s="2"/>
      <c r="Q164" s="2"/>
      <c r="R164" s="2"/>
      <c r="S164" s="2"/>
      <c r="T164" s="2"/>
      <c r="U164" s="2"/>
      <c r="V164" s="2"/>
      <c r="W164" s="2"/>
    </row>
    <row r="165" spans="2:23">
      <c r="B165" s="2"/>
      <c r="C165" s="2"/>
      <c r="D165" s="2"/>
      <c r="E165" s="2"/>
      <c r="F165" s="2"/>
      <c r="G165" s="2"/>
      <c r="H165" s="2"/>
      <c r="I165" s="2"/>
      <c r="J165" s="2"/>
      <c r="K165" s="2"/>
      <c r="L165" s="2"/>
      <c r="M165" s="2"/>
      <c r="N165" s="2"/>
      <c r="O165" s="2"/>
      <c r="P165" s="2"/>
      <c r="Q165" s="2"/>
      <c r="R165" s="2"/>
      <c r="S165" s="2"/>
      <c r="T165" s="2"/>
      <c r="U165" s="2"/>
      <c r="V165" s="2"/>
      <c r="W165" s="2"/>
    </row>
    <row r="166" spans="2:23">
      <c r="B166" s="2"/>
      <c r="C166" s="2"/>
      <c r="D166" s="2"/>
      <c r="E166" s="2"/>
      <c r="F166" s="2"/>
      <c r="G166" s="2"/>
      <c r="H166" s="2"/>
      <c r="I166" s="2"/>
      <c r="J166" s="2"/>
      <c r="K166" s="2"/>
      <c r="L166" s="2"/>
      <c r="M166" s="2"/>
      <c r="N166" s="2"/>
      <c r="O166" s="2"/>
      <c r="P166" s="2"/>
      <c r="Q166" s="2"/>
      <c r="R166" s="2"/>
      <c r="S166" s="2"/>
      <c r="T166" s="2"/>
      <c r="U166" s="2"/>
      <c r="V166" s="2"/>
      <c r="W166" s="2"/>
    </row>
    <row r="167" spans="2:23">
      <c r="B167" s="2"/>
      <c r="C167" s="2"/>
      <c r="D167" s="2"/>
      <c r="E167" s="2"/>
      <c r="F167" s="2"/>
      <c r="G167" s="2"/>
      <c r="H167" s="2"/>
      <c r="I167" s="2"/>
      <c r="J167" s="2"/>
      <c r="K167" s="2"/>
      <c r="L167" s="2"/>
      <c r="M167" s="2"/>
      <c r="N167" s="2"/>
      <c r="O167" s="2"/>
      <c r="P167" s="2"/>
      <c r="Q167" s="2"/>
      <c r="R167" s="2"/>
      <c r="S167" s="2"/>
      <c r="T167" s="2"/>
      <c r="U167" s="2"/>
      <c r="V167" s="2"/>
      <c r="W167" s="2"/>
    </row>
    <row r="168" spans="2:23">
      <c r="B168" s="2"/>
      <c r="C168" s="2"/>
      <c r="D168" s="2"/>
      <c r="E168" s="2"/>
      <c r="F168" s="2"/>
      <c r="G168" s="2"/>
      <c r="H168" s="2"/>
      <c r="I168" s="2"/>
      <c r="J168" s="2"/>
      <c r="K168" s="2"/>
      <c r="L168" s="2"/>
      <c r="M168" s="2"/>
      <c r="N168" s="2"/>
      <c r="O168" s="2"/>
      <c r="P168" s="2"/>
      <c r="Q168" s="2"/>
      <c r="R168" s="2"/>
      <c r="S168" s="2"/>
      <c r="T168" s="2"/>
      <c r="U168" s="2"/>
      <c r="V168" s="2"/>
      <c r="W168" s="2"/>
    </row>
    <row r="169" spans="2:23">
      <c r="B169" s="2"/>
      <c r="C169" s="2"/>
      <c r="D169" s="2"/>
      <c r="E169" s="2"/>
      <c r="F169" s="2"/>
      <c r="G169" s="2"/>
      <c r="H169" s="2"/>
      <c r="I169" s="2"/>
      <c r="J169" s="2"/>
      <c r="K169" s="2"/>
      <c r="L169" s="2"/>
      <c r="M169" s="2"/>
      <c r="N169" s="2"/>
      <c r="O169" s="2"/>
      <c r="P169" s="2"/>
      <c r="Q169" s="2"/>
      <c r="R169" s="2"/>
      <c r="S169" s="2"/>
      <c r="T169" s="2"/>
      <c r="U169" s="2"/>
      <c r="V169" s="2"/>
      <c r="W169" s="2"/>
    </row>
    <row r="170" spans="2:23">
      <c r="B170" s="2"/>
      <c r="C170" s="2"/>
      <c r="D170" s="2"/>
      <c r="E170" s="2"/>
      <c r="F170" s="2"/>
      <c r="G170" s="2"/>
      <c r="H170" s="2"/>
      <c r="I170" s="2"/>
      <c r="J170" s="2"/>
      <c r="K170" s="2"/>
      <c r="L170" s="2"/>
      <c r="M170" s="2"/>
      <c r="N170" s="2"/>
      <c r="O170" s="2"/>
      <c r="P170" s="2"/>
      <c r="Q170" s="2"/>
      <c r="R170" s="2"/>
      <c r="S170" s="2"/>
      <c r="T170" s="2"/>
      <c r="U170" s="2"/>
      <c r="V170" s="2"/>
      <c r="W170" s="2"/>
    </row>
    <row r="171" spans="2:23">
      <c r="B171" s="2"/>
      <c r="C171" s="2"/>
      <c r="D171" s="2"/>
      <c r="E171" s="2"/>
      <c r="F171" s="2"/>
      <c r="G171" s="2"/>
      <c r="H171" s="2"/>
      <c r="I171" s="2"/>
      <c r="J171" s="2"/>
      <c r="K171" s="2"/>
      <c r="L171" s="2"/>
      <c r="M171" s="2"/>
      <c r="N171" s="2"/>
      <c r="O171" s="2"/>
      <c r="P171" s="2"/>
      <c r="Q171" s="2"/>
      <c r="R171" s="2"/>
      <c r="S171" s="2"/>
      <c r="T171" s="2"/>
      <c r="U171" s="2"/>
      <c r="V171" s="2"/>
      <c r="W171" s="2"/>
    </row>
    <row r="172" spans="2:23">
      <c r="B172" s="2"/>
      <c r="C172" s="2"/>
      <c r="D172" s="2"/>
      <c r="E172" s="2"/>
      <c r="F172" s="2"/>
      <c r="G172" s="2"/>
      <c r="H172" s="2"/>
      <c r="I172" s="2"/>
      <c r="J172" s="2"/>
      <c r="K172" s="2"/>
      <c r="L172" s="2"/>
      <c r="M172" s="2"/>
      <c r="N172" s="2"/>
      <c r="O172" s="2"/>
      <c r="P172" s="2"/>
      <c r="Q172" s="2"/>
      <c r="R172" s="2"/>
      <c r="S172" s="2"/>
      <c r="T172" s="2"/>
      <c r="U172" s="2"/>
      <c r="V172" s="2"/>
      <c r="W172" s="2"/>
    </row>
    <row r="173" spans="2:23">
      <c r="B173" s="2"/>
      <c r="C173" s="2"/>
      <c r="D173" s="2"/>
      <c r="E173" s="2"/>
      <c r="F173" s="2"/>
      <c r="G173" s="2"/>
      <c r="H173" s="2"/>
      <c r="I173" s="2"/>
      <c r="J173" s="2"/>
      <c r="K173" s="2"/>
      <c r="L173" s="2"/>
      <c r="M173" s="2"/>
      <c r="N173" s="2"/>
      <c r="O173" s="2"/>
      <c r="P173" s="2"/>
      <c r="Q173" s="2"/>
      <c r="R173" s="2"/>
      <c r="S173" s="2"/>
      <c r="T173" s="2"/>
      <c r="U173" s="2"/>
      <c r="V173" s="2"/>
      <c r="W173" s="2"/>
    </row>
    <row r="174" spans="2:23">
      <c r="B174" s="2"/>
      <c r="C174" s="2"/>
      <c r="D174" s="2"/>
      <c r="E174" s="2"/>
      <c r="F174" s="2"/>
      <c r="G174" s="2"/>
      <c r="H174" s="2"/>
      <c r="I174" s="2"/>
      <c r="J174" s="2"/>
      <c r="K174" s="2"/>
      <c r="L174" s="2"/>
      <c r="M174" s="2"/>
      <c r="N174" s="2"/>
      <c r="O174" s="2"/>
      <c r="P174" s="2"/>
      <c r="Q174" s="2"/>
      <c r="R174" s="2"/>
      <c r="S174" s="2"/>
      <c r="T174" s="2"/>
      <c r="U174" s="2"/>
      <c r="V174" s="2"/>
      <c r="W174" s="2"/>
    </row>
    <row r="175" spans="2:23">
      <c r="B175" s="2"/>
      <c r="C175" s="2"/>
      <c r="D175" s="2"/>
      <c r="E175" s="2"/>
      <c r="F175" s="2"/>
      <c r="G175" s="2"/>
      <c r="H175" s="2"/>
      <c r="I175" s="2"/>
      <c r="J175" s="2"/>
      <c r="K175" s="2"/>
      <c r="L175" s="2"/>
      <c r="M175" s="2"/>
      <c r="N175" s="2"/>
      <c r="O175" s="2"/>
      <c r="P175" s="2"/>
      <c r="Q175" s="2"/>
      <c r="R175" s="2"/>
      <c r="S175" s="2"/>
      <c r="T175" s="2"/>
      <c r="U175" s="2"/>
      <c r="V175" s="2"/>
      <c r="W175" s="2"/>
    </row>
    <row r="176" spans="2:23">
      <c r="B176" s="2"/>
      <c r="C176" s="2"/>
      <c r="D176" s="2"/>
      <c r="E176" s="2"/>
      <c r="F176" s="2"/>
      <c r="G176" s="2"/>
      <c r="H176" s="2"/>
      <c r="I176" s="2"/>
      <c r="J176" s="2"/>
      <c r="K176" s="2"/>
      <c r="L176" s="2"/>
      <c r="M176" s="2"/>
      <c r="N176" s="2"/>
      <c r="O176" s="2"/>
      <c r="P176" s="2"/>
      <c r="Q176" s="2"/>
      <c r="R176" s="2"/>
      <c r="S176" s="2"/>
      <c r="T176" s="2"/>
      <c r="U176" s="2"/>
      <c r="V176" s="2"/>
      <c r="W176" s="2"/>
    </row>
    <row r="177" spans="2:23">
      <c r="B177" s="2"/>
      <c r="C177" s="2"/>
      <c r="D177" s="2"/>
      <c r="E177" s="2"/>
      <c r="F177" s="2"/>
      <c r="G177" s="2"/>
      <c r="H177" s="2"/>
      <c r="I177" s="2"/>
      <c r="J177" s="2"/>
      <c r="K177" s="2"/>
      <c r="L177" s="2"/>
      <c r="M177" s="2"/>
      <c r="N177" s="2"/>
      <c r="O177" s="2"/>
      <c r="P177" s="2"/>
      <c r="Q177" s="2"/>
      <c r="R177" s="2"/>
      <c r="S177" s="2"/>
      <c r="T177" s="2"/>
      <c r="U177" s="2"/>
      <c r="V177" s="2"/>
      <c r="W177" s="2"/>
    </row>
    <row r="178" spans="2:23">
      <c r="B178" s="2"/>
      <c r="C178" s="2"/>
      <c r="D178" s="2"/>
      <c r="E178" s="2"/>
      <c r="F178" s="2"/>
      <c r="G178" s="2"/>
      <c r="H178" s="2"/>
      <c r="I178" s="2"/>
      <c r="J178" s="2"/>
      <c r="K178" s="2"/>
      <c r="L178" s="2"/>
      <c r="M178" s="2"/>
      <c r="N178" s="2"/>
      <c r="O178" s="2"/>
      <c r="P178" s="2"/>
      <c r="Q178" s="2"/>
      <c r="R178" s="2"/>
      <c r="S178" s="2"/>
      <c r="T178" s="2"/>
      <c r="U178" s="2"/>
      <c r="V178" s="2"/>
      <c r="W178" s="2"/>
    </row>
    <row r="179" spans="2:23">
      <c r="B179" s="2"/>
      <c r="C179" s="2"/>
      <c r="D179" s="2"/>
      <c r="E179" s="2"/>
      <c r="F179" s="2"/>
      <c r="G179" s="2"/>
      <c r="H179" s="2"/>
      <c r="I179" s="2"/>
      <c r="J179" s="2"/>
      <c r="K179" s="2"/>
      <c r="L179" s="2"/>
      <c r="M179" s="2"/>
      <c r="N179" s="2"/>
      <c r="O179" s="2"/>
      <c r="P179" s="2"/>
      <c r="Q179" s="2"/>
      <c r="R179" s="2"/>
      <c r="S179" s="2"/>
      <c r="T179" s="2"/>
      <c r="U179" s="2"/>
      <c r="V179" s="2"/>
      <c r="W179" s="2"/>
    </row>
    <row r="180" spans="2:23">
      <c r="B180" s="2"/>
      <c r="C180" s="2"/>
      <c r="D180" s="2"/>
      <c r="E180" s="2"/>
      <c r="F180" s="2"/>
      <c r="G180" s="2"/>
      <c r="H180" s="2"/>
      <c r="I180" s="2"/>
      <c r="J180" s="2"/>
      <c r="K180" s="2"/>
      <c r="L180" s="2"/>
      <c r="M180" s="2"/>
      <c r="N180" s="2"/>
      <c r="O180" s="2"/>
      <c r="P180" s="2"/>
      <c r="Q180" s="2"/>
      <c r="R180" s="2"/>
      <c r="S180" s="2"/>
      <c r="T180" s="2"/>
      <c r="U180" s="2"/>
      <c r="V180" s="2"/>
      <c r="W180" s="2"/>
    </row>
    <row r="181" spans="2:23">
      <c r="B181" s="2"/>
      <c r="C181" s="2"/>
      <c r="D181" s="2"/>
      <c r="E181" s="2"/>
      <c r="F181" s="2"/>
      <c r="G181" s="2"/>
      <c r="H181" s="2"/>
      <c r="I181" s="2"/>
      <c r="J181" s="2"/>
      <c r="K181" s="2"/>
      <c r="L181" s="2"/>
      <c r="M181" s="2"/>
      <c r="N181" s="2"/>
      <c r="O181" s="2"/>
      <c r="P181" s="2"/>
      <c r="Q181" s="2"/>
      <c r="R181" s="2"/>
      <c r="S181" s="2"/>
      <c r="T181" s="2"/>
      <c r="U181" s="2"/>
      <c r="V181" s="2"/>
      <c r="W181" s="2"/>
    </row>
    <row r="182" spans="2:23">
      <c r="B182" s="2"/>
      <c r="C182" s="2"/>
      <c r="D182" s="2"/>
      <c r="E182" s="2"/>
      <c r="F182" s="2"/>
      <c r="G182" s="2"/>
      <c r="H182" s="2"/>
      <c r="I182" s="2"/>
      <c r="J182" s="2"/>
      <c r="K182" s="2"/>
      <c r="L182" s="2"/>
      <c r="M182" s="2"/>
      <c r="N182" s="2"/>
      <c r="O182" s="2"/>
      <c r="P182" s="2"/>
      <c r="Q182" s="2"/>
      <c r="R182" s="2"/>
      <c r="S182" s="2"/>
      <c r="T182" s="2"/>
      <c r="U182" s="2"/>
      <c r="V182" s="2"/>
      <c r="W182" s="2"/>
    </row>
    <row r="183" spans="2:23">
      <c r="B183" s="2"/>
      <c r="C183" s="2"/>
      <c r="D183" s="2"/>
      <c r="E183" s="2"/>
      <c r="F183" s="2"/>
      <c r="G183" s="2"/>
      <c r="H183" s="2"/>
      <c r="I183" s="2"/>
      <c r="J183" s="2"/>
      <c r="K183" s="2"/>
      <c r="L183" s="2"/>
      <c r="M183" s="2"/>
      <c r="N183" s="2"/>
      <c r="O183" s="2"/>
      <c r="P183" s="2"/>
      <c r="Q183" s="2"/>
      <c r="R183" s="2"/>
      <c r="S183" s="2"/>
      <c r="T183" s="2"/>
      <c r="U183" s="2"/>
      <c r="V183" s="2"/>
      <c r="W183" s="2"/>
    </row>
    <row r="184" spans="2:23">
      <c r="B184" s="2"/>
      <c r="C184" s="2"/>
      <c r="D184" s="2"/>
      <c r="E184" s="2"/>
      <c r="F184" s="2"/>
      <c r="G184" s="2"/>
      <c r="H184" s="2"/>
      <c r="I184" s="2"/>
      <c r="J184" s="2"/>
      <c r="K184" s="2"/>
      <c r="L184" s="2"/>
      <c r="M184" s="2"/>
      <c r="N184" s="2"/>
      <c r="O184" s="2"/>
      <c r="P184" s="2"/>
      <c r="Q184" s="2"/>
      <c r="R184" s="2"/>
      <c r="S184" s="2"/>
      <c r="T184" s="2"/>
      <c r="U184" s="2"/>
      <c r="V184" s="2"/>
      <c r="W184" s="2"/>
    </row>
    <row r="185" spans="2:23">
      <c r="B185" s="2"/>
      <c r="C185" s="2"/>
      <c r="D185" s="2"/>
      <c r="E185" s="2"/>
      <c r="F185" s="2"/>
      <c r="G185" s="2"/>
      <c r="H185" s="2"/>
      <c r="I185" s="2"/>
      <c r="J185" s="2"/>
      <c r="K185" s="2"/>
      <c r="L185" s="2"/>
      <c r="M185" s="2"/>
      <c r="N185" s="2"/>
      <c r="O185" s="2"/>
      <c r="P185" s="2"/>
      <c r="Q185" s="2"/>
      <c r="R185" s="2"/>
      <c r="S185" s="2"/>
      <c r="T185" s="2"/>
      <c r="U185" s="2"/>
      <c r="V185" s="2"/>
      <c r="W185" s="2"/>
    </row>
    <row r="186" spans="2:23">
      <c r="B186" s="2"/>
      <c r="C186" s="2"/>
      <c r="D186" s="2"/>
      <c r="E186" s="2"/>
      <c r="F186" s="2"/>
      <c r="G186" s="2"/>
      <c r="H186" s="2"/>
      <c r="I186" s="2"/>
      <c r="J186" s="2"/>
      <c r="K186" s="2"/>
      <c r="L186" s="2"/>
      <c r="M186" s="2"/>
      <c r="N186" s="2"/>
      <c r="O186" s="2"/>
      <c r="P186" s="2"/>
      <c r="Q186" s="2"/>
      <c r="R186" s="2"/>
      <c r="S186" s="2"/>
      <c r="T186" s="2"/>
      <c r="U186" s="2"/>
      <c r="V186" s="2"/>
      <c r="W186" s="2"/>
    </row>
    <row r="187" spans="2:23">
      <c r="B187" s="2"/>
      <c r="C187" s="2"/>
      <c r="D187" s="2"/>
      <c r="E187" s="2"/>
      <c r="F187" s="2"/>
      <c r="G187" s="2"/>
      <c r="H187" s="2"/>
      <c r="I187" s="2"/>
      <c r="J187" s="2"/>
      <c r="K187" s="2"/>
      <c r="L187" s="2"/>
      <c r="M187" s="2"/>
      <c r="N187" s="2"/>
      <c r="O187" s="2"/>
      <c r="P187" s="2"/>
      <c r="Q187" s="2"/>
      <c r="R187" s="2"/>
      <c r="S187" s="2"/>
      <c r="T187" s="2"/>
      <c r="U187" s="2"/>
      <c r="V187" s="2"/>
      <c r="W187" s="2"/>
    </row>
    <row r="188" spans="2:23">
      <c r="B188" s="2"/>
      <c r="C188" s="2"/>
      <c r="D188" s="2"/>
      <c r="E188" s="2"/>
      <c r="F188" s="2"/>
      <c r="G188" s="2"/>
      <c r="H188" s="2"/>
      <c r="I188" s="2"/>
      <c r="J188" s="2"/>
      <c r="K188" s="2"/>
      <c r="L188" s="2"/>
      <c r="M188" s="2"/>
      <c r="N188" s="2"/>
      <c r="O188" s="2"/>
      <c r="P188" s="2"/>
      <c r="Q188" s="2"/>
      <c r="R188" s="2"/>
      <c r="S188" s="2"/>
      <c r="T188" s="2"/>
      <c r="U188" s="2"/>
      <c r="V188" s="2"/>
      <c r="W188" s="2"/>
    </row>
    <row r="189" spans="2:23">
      <c r="B189" s="2"/>
      <c r="C189" s="2"/>
      <c r="D189" s="2"/>
      <c r="E189" s="2"/>
      <c r="F189" s="2"/>
      <c r="G189" s="2"/>
      <c r="H189" s="2"/>
      <c r="I189" s="2"/>
      <c r="J189" s="2"/>
      <c r="K189" s="2"/>
      <c r="L189" s="2"/>
      <c r="M189" s="2"/>
      <c r="N189" s="2"/>
      <c r="O189" s="2"/>
      <c r="P189" s="2"/>
      <c r="Q189" s="2"/>
      <c r="R189" s="2"/>
      <c r="S189" s="2"/>
      <c r="T189" s="2"/>
      <c r="U189" s="2"/>
      <c r="V189" s="2"/>
      <c r="W189" s="2"/>
    </row>
    <row r="190" spans="2:23">
      <c r="B190" s="2"/>
      <c r="C190" s="2"/>
      <c r="D190" s="2"/>
      <c r="E190" s="2"/>
      <c r="F190" s="2"/>
      <c r="G190" s="2"/>
      <c r="H190" s="2"/>
      <c r="I190" s="2"/>
      <c r="J190" s="2"/>
      <c r="K190" s="2"/>
      <c r="L190" s="2"/>
      <c r="M190" s="2"/>
      <c r="N190" s="2"/>
      <c r="O190" s="2"/>
      <c r="P190" s="2"/>
      <c r="Q190" s="2"/>
      <c r="R190" s="2"/>
      <c r="S190" s="2"/>
      <c r="T190" s="2"/>
      <c r="U190" s="2"/>
      <c r="V190" s="2"/>
      <c r="W190" s="2"/>
    </row>
    <row r="191" spans="2:23">
      <c r="B191" s="2"/>
      <c r="C191" s="2"/>
      <c r="D191" s="2"/>
      <c r="E191" s="2"/>
      <c r="F191" s="2"/>
      <c r="G191" s="2"/>
      <c r="H191" s="2"/>
      <c r="I191" s="2"/>
      <c r="J191" s="2"/>
      <c r="K191" s="2"/>
      <c r="L191" s="2"/>
      <c r="M191" s="2"/>
      <c r="N191" s="2"/>
      <c r="O191" s="2"/>
      <c r="P191" s="2"/>
      <c r="Q191" s="2"/>
      <c r="R191" s="2"/>
      <c r="S191" s="2"/>
      <c r="T191" s="2"/>
      <c r="U191" s="2"/>
      <c r="V191" s="2"/>
      <c r="W191" s="2"/>
    </row>
    <row r="192" spans="2:23">
      <c r="B192" s="2"/>
      <c r="C192" s="2"/>
      <c r="D192" s="2"/>
      <c r="E192" s="2"/>
      <c r="F192" s="2"/>
      <c r="G192" s="2"/>
      <c r="H192" s="2"/>
      <c r="I192" s="2"/>
      <c r="J192" s="2"/>
      <c r="K192" s="2"/>
      <c r="L192" s="2"/>
      <c r="M192" s="2"/>
      <c r="N192" s="2"/>
      <c r="O192" s="2"/>
      <c r="P192" s="2"/>
      <c r="Q192" s="2"/>
      <c r="R192" s="2"/>
      <c r="S192" s="2"/>
      <c r="T192" s="2"/>
      <c r="U192" s="2"/>
      <c r="V192" s="2"/>
      <c r="W192" s="2"/>
    </row>
    <row r="193" spans="2:23">
      <c r="B193" s="2"/>
      <c r="C193" s="2"/>
      <c r="D193" s="2"/>
      <c r="E193" s="2"/>
      <c r="F193" s="2"/>
      <c r="G193" s="2"/>
      <c r="H193" s="2"/>
      <c r="I193" s="2"/>
      <c r="J193" s="2"/>
      <c r="K193" s="2"/>
      <c r="L193" s="2"/>
      <c r="M193" s="2"/>
      <c r="N193" s="2"/>
      <c r="O193" s="2"/>
      <c r="P193" s="2"/>
      <c r="Q193" s="2"/>
      <c r="R193" s="2"/>
      <c r="S193" s="2"/>
      <c r="T193" s="2"/>
      <c r="U193" s="2"/>
      <c r="V193" s="2"/>
      <c r="W193" s="2"/>
    </row>
    <row r="194" spans="2:23">
      <c r="B194" s="2"/>
      <c r="C194" s="2"/>
      <c r="D194" s="2"/>
      <c r="E194" s="2"/>
      <c r="F194" s="2"/>
      <c r="G194" s="2"/>
      <c r="H194" s="2"/>
      <c r="I194" s="2"/>
      <c r="J194" s="2"/>
      <c r="K194" s="2"/>
      <c r="L194" s="2"/>
      <c r="M194" s="2"/>
      <c r="N194" s="2"/>
      <c r="O194" s="2"/>
      <c r="P194" s="2"/>
      <c r="Q194" s="2"/>
      <c r="R194" s="2"/>
      <c r="S194" s="2"/>
      <c r="T194" s="2"/>
      <c r="U194" s="2"/>
      <c r="V194" s="2"/>
      <c r="W194" s="2"/>
    </row>
    <row r="195" spans="2:23">
      <c r="B195" s="2"/>
      <c r="C195" s="2"/>
      <c r="D195" s="2"/>
      <c r="E195" s="2"/>
      <c r="F195" s="2"/>
      <c r="G195" s="2"/>
      <c r="H195" s="2"/>
      <c r="I195" s="2"/>
      <c r="J195" s="2"/>
      <c r="K195" s="2"/>
      <c r="L195" s="2"/>
      <c r="M195" s="2"/>
      <c r="N195" s="2"/>
      <c r="O195" s="2"/>
      <c r="P195" s="2"/>
      <c r="Q195" s="2"/>
      <c r="R195" s="2"/>
      <c r="S195" s="2"/>
      <c r="T195" s="2"/>
      <c r="U195" s="2"/>
      <c r="V195" s="2"/>
      <c r="W195" s="2"/>
    </row>
    <row r="196" spans="2:23">
      <c r="B196" s="2"/>
      <c r="C196" s="2"/>
      <c r="D196" s="2"/>
      <c r="E196" s="2"/>
      <c r="F196" s="2"/>
      <c r="G196" s="2"/>
      <c r="H196" s="2"/>
      <c r="I196" s="2"/>
      <c r="J196" s="2"/>
      <c r="K196" s="2"/>
      <c r="L196" s="2"/>
      <c r="M196" s="2"/>
      <c r="N196" s="2"/>
      <c r="O196" s="2"/>
      <c r="P196" s="2"/>
      <c r="Q196" s="2"/>
      <c r="R196" s="2"/>
      <c r="S196" s="2"/>
      <c r="T196" s="2"/>
      <c r="U196" s="2"/>
      <c r="V196" s="2"/>
      <c r="W196" s="2"/>
    </row>
    <row r="197" spans="2:23">
      <c r="B197" s="2"/>
      <c r="C197" s="2"/>
      <c r="D197" s="2"/>
      <c r="E197" s="2"/>
      <c r="F197" s="2"/>
      <c r="G197" s="2"/>
      <c r="H197" s="2"/>
      <c r="I197" s="2"/>
      <c r="J197" s="2"/>
      <c r="K197" s="2"/>
      <c r="L197" s="2"/>
      <c r="M197" s="2"/>
      <c r="N197" s="2"/>
      <c r="O197" s="2"/>
      <c r="P197" s="2"/>
      <c r="Q197" s="2"/>
      <c r="R197" s="2"/>
      <c r="S197" s="2"/>
      <c r="T197" s="2"/>
      <c r="U197" s="2"/>
      <c r="V197" s="2"/>
      <c r="W197" s="2"/>
    </row>
    <row r="198" spans="2:23">
      <c r="B198" s="2"/>
      <c r="C198" s="2"/>
      <c r="D198" s="2"/>
      <c r="E198" s="2"/>
      <c r="F198" s="2"/>
      <c r="G198" s="2"/>
      <c r="H198" s="2"/>
      <c r="I198" s="2"/>
      <c r="J198" s="2"/>
      <c r="K198" s="2"/>
      <c r="L198" s="2"/>
      <c r="M198" s="2"/>
      <c r="N198" s="2"/>
      <c r="O198" s="2"/>
      <c r="P198" s="2"/>
      <c r="Q198" s="2"/>
      <c r="R198" s="2"/>
      <c r="S198" s="2"/>
      <c r="T198" s="2"/>
      <c r="U198" s="2"/>
      <c r="V198" s="2"/>
      <c r="W198" s="2"/>
    </row>
    <row r="199" spans="2:23">
      <c r="B199" s="2"/>
      <c r="C199" s="2"/>
      <c r="D199" s="2"/>
      <c r="E199" s="2"/>
      <c r="F199" s="2"/>
      <c r="G199" s="2"/>
      <c r="H199" s="2"/>
      <c r="I199" s="2"/>
      <c r="J199" s="2"/>
      <c r="K199" s="2"/>
      <c r="L199" s="2"/>
      <c r="M199" s="2"/>
      <c r="N199" s="2"/>
      <c r="O199" s="2"/>
      <c r="P199" s="2"/>
      <c r="Q199" s="2"/>
      <c r="R199" s="2"/>
      <c r="S199" s="2"/>
      <c r="T199" s="2"/>
      <c r="U199" s="2"/>
      <c r="V199" s="2"/>
      <c r="W199" s="2"/>
    </row>
    <row r="200" spans="2:23">
      <c r="B200" s="2"/>
      <c r="C200" s="2"/>
      <c r="D200" s="2"/>
      <c r="E200" s="2"/>
      <c r="F200" s="2"/>
      <c r="G200" s="2"/>
      <c r="H200" s="2"/>
      <c r="I200" s="2"/>
      <c r="J200" s="2"/>
      <c r="K200" s="2"/>
      <c r="L200" s="2"/>
      <c r="M200" s="2"/>
      <c r="N200" s="2"/>
      <c r="O200" s="2"/>
      <c r="P200" s="2"/>
      <c r="Q200" s="2"/>
      <c r="R200" s="2"/>
      <c r="S200" s="2"/>
      <c r="T200" s="2"/>
      <c r="U200" s="2"/>
      <c r="V200" s="2"/>
      <c r="W200" s="2"/>
    </row>
    <row r="201" spans="2:23">
      <c r="B201" s="2"/>
      <c r="C201" s="2"/>
      <c r="D201" s="2"/>
      <c r="E201" s="2"/>
      <c r="F201" s="2"/>
      <c r="G201" s="2"/>
      <c r="H201" s="2"/>
      <c r="I201" s="2"/>
      <c r="J201" s="2"/>
      <c r="K201" s="2"/>
      <c r="L201" s="2"/>
      <c r="M201" s="2"/>
      <c r="N201" s="2"/>
      <c r="O201" s="2"/>
      <c r="P201" s="2"/>
      <c r="Q201" s="2"/>
      <c r="R201" s="2"/>
      <c r="S201" s="2"/>
      <c r="T201" s="2"/>
      <c r="U201" s="2"/>
      <c r="V201" s="2"/>
      <c r="W201" s="2"/>
    </row>
    <row r="202" spans="2:23">
      <c r="B202" s="2"/>
      <c r="C202" s="2"/>
      <c r="D202" s="2"/>
      <c r="E202" s="2"/>
      <c r="F202" s="2"/>
      <c r="G202" s="2"/>
      <c r="H202" s="2"/>
      <c r="I202" s="2"/>
      <c r="J202" s="2"/>
      <c r="K202" s="2"/>
      <c r="L202" s="2"/>
      <c r="M202" s="2"/>
      <c r="N202" s="2"/>
      <c r="O202" s="2"/>
      <c r="P202" s="2"/>
      <c r="Q202" s="2"/>
      <c r="R202" s="2"/>
      <c r="S202" s="2"/>
      <c r="T202" s="2"/>
      <c r="U202" s="2"/>
      <c r="V202" s="2"/>
      <c r="W202" s="2"/>
    </row>
    <row r="203" spans="2:23">
      <c r="B203" s="2"/>
      <c r="C203" s="2"/>
      <c r="D203" s="2"/>
      <c r="E203" s="2"/>
      <c r="F203" s="2"/>
      <c r="G203" s="2"/>
      <c r="H203" s="2"/>
      <c r="I203" s="2"/>
      <c r="J203" s="2"/>
      <c r="K203" s="2"/>
      <c r="L203" s="2"/>
      <c r="M203" s="2"/>
      <c r="N203" s="2"/>
      <c r="O203" s="2"/>
      <c r="P203" s="2"/>
      <c r="Q203" s="2"/>
      <c r="R203" s="2"/>
      <c r="S203" s="2"/>
      <c r="T203" s="2"/>
      <c r="U203" s="2"/>
      <c r="V203" s="2"/>
      <c r="W203" s="2"/>
    </row>
    <row r="204" spans="2:23">
      <c r="B204" s="2"/>
      <c r="C204" s="2"/>
      <c r="D204" s="2"/>
      <c r="E204" s="2"/>
      <c r="F204" s="2"/>
      <c r="G204" s="2"/>
      <c r="H204" s="2"/>
      <c r="I204" s="2"/>
      <c r="J204" s="2"/>
      <c r="K204" s="2"/>
      <c r="L204" s="2"/>
      <c r="M204" s="2"/>
      <c r="N204" s="2"/>
      <c r="O204" s="2"/>
      <c r="P204" s="2"/>
      <c r="Q204" s="2"/>
      <c r="R204" s="2"/>
      <c r="S204" s="2"/>
      <c r="T204" s="2"/>
      <c r="U204" s="2"/>
      <c r="V204" s="2"/>
      <c r="W204" s="2"/>
    </row>
    <row r="205" spans="2:23">
      <c r="B205" s="2"/>
      <c r="C205" s="2"/>
      <c r="D205" s="2"/>
      <c r="E205" s="2"/>
      <c r="F205" s="2"/>
      <c r="G205" s="2"/>
      <c r="H205" s="2"/>
      <c r="I205" s="2"/>
      <c r="J205" s="2"/>
      <c r="K205" s="2"/>
      <c r="L205" s="2"/>
      <c r="M205" s="2"/>
      <c r="N205" s="2"/>
      <c r="O205" s="2"/>
      <c r="P205" s="2"/>
      <c r="Q205" s="2"/>
      <c r="R205" s="2"/>
      <c r="S205" s="2"/>
      <c r="T205" s="2"/>
      <c r="U205" s="2"/>
      <c r="V205" s="2"/>
      <c r="W205" s="2"/>
    </row>
    <row r="206" spans="2:23">
      <c r="B206" s="2"/>
      <c r="C206" s="2"/>
      <c r="D206" s="2"/>
      <c r="E206" s="2"/>
      <c r="F206" s="2"/>
      <c r="G206" s="2"/>
      <c r="H206" s="2"/>
      <c r="I206" s="2"/>
      <c r="J206" s="2"/>
      <c r="K206" s="2"/>
      <c r="L206" s="2"/>
      <c r="M206" s="2"/>
      <c r="N206" s="2"/>
      <c r="O206" s="2"/>
      <c r="P206" s="2"/>
      <c r="Q206" s="2"/>
      <c r="R206" s="2"/>
      <c r="S206" s="2"/>
      <c r="T206" s="2"/>
      <c r="U206" s="2"/>
      <c r="V206" s="2"/>
      <c r="W206" s="2"/>
    </row>
    <row r="207" spans="2:23">
      <c r="B207" s="2"/>
      <c r="C207" s="2"/>
      <c r="D207" s="2"/>
      <c r="E207" s="2"/>
      <c r="F207" s="2"/>
      <c r="G207" s="2"/>
      <c r="H207" s="2"/>
      <c r="I207" s="2"/>
      <c r="J207" s="2"/>
      <c r="K207" s="2"/>
      <c r="L207" s="2"/>
      <c r="M207" s="2"/>
      <c r="N207" s="2"/>
      <c r="O207" s="2"/>
      <c r="P207" s="2"/>
      <c r="Q207" s="2"/>
      <c r="R207" s="2"/>
      <c r="S207" s="2"/>
      <c r="T207" s="2"/>
      <c r="U207" s="2"/>
      <c r="V207" s="2"/>
      <c r="W207" s="2"/>
    </row>
    <row r="208" spans="2:23">
      <c r="B208" s="2"/>
      <c r="C208" s="2"/>
      <c r="D208" s="2"/>
      <c r="E208" s="2"/>
      <c r="F208" s="2"/>
      <c r="G208" s="2"/>
      <c r="H208" s="2"/>
      <c r="I208" s="2"/>
      <c r="J208" s="2"/>
      <c r="K208" s="2"/>
      <c r="L208" s="2"/>
      <c r="M208" s="2"/>
      <c r="N208" s="2"/>
      <c r="O208" s="2"/>
      <c r="P208" s="2"/>
      <c r="Q208" s="2"/>
      <c r="R208" s="2"/>
      <c r="S208" s="2"/>
      <c r="T208" s="2"/>
      <c r="U208" s="2"/>
      <c r="V208" s="2"/>
      <c r="W208" s="2"/>
    </row>
    <row r="209" spans="2:23">
      <c r="B209" s="2"/>
      <c r="C209" s="2"/>
      <c r="D209" s="2"/>
      <c r="E209" s="2"/>
      <c r="F209" s="2"/>
      <c r="G209" s="2"/>
      <c r="H209" s="2"/>
      <c r="I209" s="2"/>
      <c r="J209" s="2"/>
      <c r="K209" s="2"/>
      <c r="L209" s="2"/>
      <c r="M209" s="2"/>
      <c r="N209" s="2"/>
      <c r="O209" s="2"/>
      <c r="P209" s="2"/>
      <c r="Q209" s="2"/>
      <c r="R209" s="2"/>
      <c r="S209" s="2"/>
      <c r="T209" s="2"/>
      <c r="U209" s="2"/>
      <c r="V209" s="2"/>
      <c r="W209" s="2"/>
    </row>
    <row r="210" spans="2:23">
      <c r="B210" s="2"/>
      <c r="C210" s="2"/>
      <c r="D210" s="2"/>
      <c r="E210" s="2"/>
      <c r="F210" s="2"/>
      <c r="G210" s="2"/>
      <c r="H210" s="2"/>
      <c r="I210" s="2"/>
      <c r="J210" s="2"/>
      <c r="K210" s="2"/>
      <c r="L210" s="2"/>
      <c r="M210" s="2"/>
      <c r="N210" s="2"/>
      <c r="O210" s="2"/>
      <c r="P210" s="2"/>
      <c r="Q210" s="2"/>
      <c r="R210" s="2"/>
      <c r="S210" s="2"/>
      <c r="T210" s="2"/>
      <c r="U210" s="2"/>
      <c r="V210" s="2"/>
      <c r="W210" s="2"/>
    </row>
    <row r="211" spans="2:23">
      <c r="B211" s="2"/>
      <c r="C211" s="2"/>
      <c r="D211" s="2"/>
      <c r="E211" s="2"/>
      <c r="F211" s="2"/>
      <c r="G211" s="2"/>
      <c r="H211" s="2"/>
      <c r="I211" s="2"/>
      <c r="J211" s="2"/>
      <c r="K211" s="2"/>
      <c r="L211" s="2"/>
      <c r="M211" s="2"/>
      <c r="N211" s="2"/>
      <c r="O211" s="2"/>
      <c r="P211" s="2"/>
      <c r="Q211" s="2"/>
      <c r="R211" s="2"/>
      <c r="S211" s="2"/>
      <c r="T211" s="2"/>
      <c r="U211" s="2"/>
      <c r="V211" s="2"/>
      <c r="W211" s="2"/>
    </row>
    <row r="212" spans="2:23">
      <c r="B212" s="2"/>
      <c r="C212" s="2"/>
      <c r="D212" s="2"/>
      <c r="E212" s="2"/>
      <c r="F212" s="2"/>
      <c r="G212" s="2"/>
      <c r="H212" s="2"/>
      <c r="I212" s="2"/>
      <c r="J212" s="2"/>
      <c r="K212" s="2"/>
      <c r="L212" s="2"/>
      <c r="M212" s="2"/>
      <c r="N212" s="2"/>
      <c r="O212" s="2"/>
      <c r="P212" s="2"/>
      <c r="Q212" s="2"/>
      <c r="R212" s="2"/>
      <c r="S212" s="2"/>
      <c r="T212" s="2"/>
      <c r="U212" s="2"/>
      <c r="V212" s="2"/>
      <c r="W212" s="2"/>
    </row>
    <row r="213" spans="2:23">
      <c r="B213" s="2"/>
      <c r="C213" s="2"/>
      <c r="D213" s="2"/>
      <c r="E213" s="2"/>
      <c r="F213" s="2"/>
      <c r="G213" s="2"/>
      <c r="H213" s="2"/>
      <c r="I213" s="2"/>
      <c r="J213" s="2"/>
      <c r="K213" s="2"/>
      <c r="L213" s="2"/>
      <c r="M213" s="2"/>
      <c r="N213" s="2"/>
      <c r="O213" s="2"/>
      <c r="P213" s="2"/>
      <c r="Q213" s="2"/>
      <c r="R213" s="2"/>
      <c r="S213" s="2"/>
      <c r="T213" s="2"/>
      <c r="U213" s="2"/>
      <c r="V213" s="2"/>
      <c r="W213" s="2"/>
    </row>
    <row r="214" spans="2:23">
      <c r="B214" s="2"/>
      <c r="C214" s="2"/>
      <c r="D214" s="2"/>
      <c r="E214" s="2"/>
      <c r="F214" s="2"/>
      <c r="G214" s="2"/>
      <c r="H214" s="2"/>
      <c r="I214" s="2"/>
      <c r="J214" s="2"/>
      <c r="K214" s="2"/>
      <c r="L214" s="2"/>
      <c r="M214" s="2"/>
      <c r="N214" s="2"/>
      <c r="O214" s="2"/>
      <c r="P214" s="2"/>
      <c r="Q214" s="2"/>
      <c r="R214" s="2"/>
      <c r="S214" s="2"/>
      <c r="T214" s="2"/>
      <c r="U214" s="2"/>
      <c r="V214" s="2"/>
      <c r="W214" s="2"/>
    </row>
    <row r="215" spans="2:23">
      <c r="B215" s="2"/>
      <c r="C215" s="2"/>
      <c r="D215" s="2"/>
      <c r="E215" s="2"/>
      <c r="F215" s="2"/>
      <c r="G215" s="2"/>
      <c r="H215" s="2"/>
      <c r="I215" s="2"/>
      <c r="J215" s="2"/>
      <c r="K215" s="2"/>
      <c r="L215" s="2"/>
      <c r="M215" s="2"/>
      <c r="N215" s="2"/>
      <c r="O215" s="2"/>
      <c r="P215" s="2"/>
      <c r="Q215" s="2"/>
      <c r="R215" s="2"/>
      <c r="S215" s="2"/>
      <c r="T215" s="2"/>
      <c r="U215" s="2"/>
      <c r="V215" s="2"/>
      <c r="W215" s="2"/>
    </row>
    <row r="216" spans="2:23">
      <c r="B216" s="2"/>
      <c r="C216" s="2"/>
      <c r="D216" s="2"/>
      <c r="E216" s="2"/>
      <c r="F216" s="2"/>
      <c r="G216" s="2"/>
      <c r="H216" s="2"/>
      <c r="I216" s="2"/>
      <c r="J216" s="2"/>
      <c r="K216" s="2"/>
      <c r="L216" s="2"/>
      <c r="M216" s="2"/>
      <c r="N216" s="2"/>
      <c r="O216" s="2"/>
      <c r="P216" s="2"/>
      <c r="Q216" s="2"/>
      <c r="R216" s="2"/>
      <c r="S216" s="2"/>
      <c r="T216" s="2"/>
      <c r="U216" s="2"/>
      <c r="V216" s="2"/>
      <c r="W216" s="2"/>
    </row>
    <row r="217" spans="2:23">
      <c r="B217" s="2"/>
      <c r="C217" s="2"/>
      <c r="D217" s="2"/>
      <c r="E217" s="2"/>
      <c r="F217" s="2"/>
      <c r="G217" s="2"/>
      <c r="H217" s="2"/>
      <c r="I217" s="2"/>
      <c r="J217" s="2"/>
      <c r="K217" s="2"/>
      <c r="L217" s="2"/>
      <c r="M217" s="2"/>
      <c r="N217" s="2"/>
      <c r="O217" s="2"/>
      <c r="P217" s="2"/>
      <c r="Q217" s="2"/>
      <c r="R217" s="2"/>
      <c r="S217" s="2"/>
      <c r="T217" s="2"/>
      <c r="U217" s="2"/>
      <c r="V217" s="2"/>
      <c r="W217" s="2"/>
    </row>
    <row r="218" spans="2:23">
      <c r="B218" s="2"/>
      <c r="C218" s="2"/>
      <c r="D218" s="2"/>
      <c r="E218" s="2"/>
      <c r="F218" s="2"/>
      <c r="G218" s="2"/>
      <c r="H218" s="2"/>
      <c r="I218" s="2"/>
      <c r="J218" s="2"/>
      <c r="K218" s="2"/>
      <c r="L218" s="2"/>
      <c r="M218" s="2"/>
      <c r="N218" s="2"/>
      <c r="O218" s="2"/>
      <c r="P218" s="2"/>
      <c r="Q218" s="2"/>
      <c r="R218" s="2"/>
      <c r="S218" s="2"/>
      <c r="T218" s="2"/>
      <c r="U218" s="2"/>
      <c r="V218" s="2"/>
      <c r="W218" s="2"/>
    </row>
    <row r="219" spans="2:23">
      <c r="B219" s="2"/>
      <c r="C219" s="2"/>
      <c r="D219" s="2"/>
      <c r="E219" s="2"/>
      <c r="F219" s="2"/>
      <c r="G219" s="2"/>
      <c r="H219" s="2"/>
      <c r="I219" s="2"/>
      <c r="J219" s="2"/>
      <c r="K219" s="2"/>
      <c r="L219" s="2"/>
      <c r="M219" s="2"/>
      <c r="N219" s="2"/>
      <c r="O219" s="2"/>
      <c r="P219" s="2"/>
      <c r="Q219" s="2"/>
      <c r="R219" s="2"/>
      <c r="S219" s="2"/>
      <c r="T219" s="2"/>
      <c r="U219" s="2"/>
      <c r="V219" s="2"/>
      <c r="W219" s="2"/>
    </row>
    <row r="220" spans="2:23">
      <c r="B220" s="2"/>
      <c r="C220" s="2"/>
      <c r="D220" s="2"/>
      <c r="E220" s="2"/>
      <c r="F220" s="2"/>
      <c r="G220" s="2"/>
      <c r="H220" s="2"/>
      <c r="I220" s="2"/>
      <c r="J220" s="2"/>
      <c r="K220" s="2"/>
      <c r="L220" s="2"/>
      <c r="M220" s="2"/>
      <c r="N220" s="2"/>
      <c r="O220" s="2"/>
      <c r="P220" s="2"/>
      <c r="Q220" s="2"/>
      <c r="R220" s="2"/>
      <c r="S220" s="2"/>
      <c r="T220" s="2"/>
      <c r="U220" s="2"/>
      <c r="V220" s="2"/>
      <c r="W220" s="2"/>
    </row>
    <row r="221" spans="2:23">
      <c r="B221" s="2"/>
      <c r="C221" s="2"/>
      <c r="D221" s="2"/>
      <c r="E221" s="2"/>
      <c r="F221" s="2"/>
      <c r="G221" s="2"/>
      <c r="H221" s="2"/>
      <c r="I221" s="2"/>
      <c r="J221" s="2"/>
      <c r="K221" s="2"/>
      <c r="L221" s="2"/>
      <c r="M221" s="2"/>
      <c r="N221" s="2"/>
      <c r="O221" s="2"/>
      <c r="P221" s="2"/>
      <c r="Q221" s="2"/>
      <c r="R221" s="2"/>
      <c r="S221" s="2"/>
      <c r="T221" s="2"/>
      <c r="U221" s="2"/>
      <c r="V221" s="2"/>
      <c r="W221" s="2"/>
    </row>
    <row r="222" spans="2:23">
      <c r="B222" s="2"/>
      <c r="C222" s="2"/>
      <c r="D222" s="2"/>
      <c r="E222" s="2"/>
      <c r="F222" s="2"/>
      <c r="G222" s="2"/>
      <c r="H222" s="2"/>
      <c r="I222" s="2"/>
      <c r="J222" s="2"/>
      <c r="K222" s="2"/>
      <c r="L222" s="2"/>
      <c r="M222" s="2"/>
      <c r="N222" s="2"/>
      <c r="O222" s="2"/>
      <c r="P222" s="2"/>
      <c r="Q222" s="2"/>
      <c r="R222" s="2"/>
      <c r="S222" s="2"/>
      <c r="T222" s="2"/>
      <c r="U222" s="2"/>
      <c r="V222" s="2"/>
      <c r="W222" s="2"/>
    </row>
    <row r="223" spans="2:23">
      <c r="B223" s="2"/>
      <c r="C223" s="2"/>
      <c r="D223" s="2"/>
      <c r="E223" s="2"/>
      <c r="F223" s="2"/>
      <c r="G223" s="2"/>
      <c r="H223" s="2"/>
      <c r="I223" s="2"/>
      <c r="J223" s="2"/>
      <c r="K223" s="2"/>
      <c r="L223" s="2"/>
      <c r="M223" s="2"/>
      <c r="N223" s="2"/>
      <c r="O223" s="2"/>
      <c r="P223" s="2"/>
      <c r="Q223" s="2"/>
      <c r="R223" s="2"/>
      <c r="S223" s="2"/>
      <c r="T223" s="2"/>
      <c r="U223" s="2"/>
      <c r="V223" s="2"/>
      <c r="W223" s="2"/>
    </row>
    <row r="224" spans="2:23">
      <c r="B224" s="2"/>
      <c r="C224" s="2"/>
      <c r="D224" s="2"/>
      <c r="E224" s="2"/>
      <c r="F224" s="2"/>
      <c r="G224" s="2"/>
      <c r="H224" s="2"/>
      <c r="I224" s="2"/>
      <c r="J224" s="2"/>
      <c r="K224" s="2"/>
      <c r="L224" s="2"/>
      <c r="M224" s="2"/>
      <c r="N224" s="2"/>
      <c r="O224" s="2"/>
      <c r="P224" s="2"/>
      <c r="Q224" s="2"/>
      <c r="R224" s="2"/>
      <c r="S224" s="2"/>
      <c r="T224" s="2"/>
      <c r="U224" s="2"/>
      <c r="V224" s="2"/>
      <c r="W224" s="2"/>
    </row>
    <row r="225" spans="2:23">
      <c r="B225" s="2"/>
      <c r="C225" s="2"/>
      <c r="D225" s="2"/>
      <c r="E225" s="2"/>
      <c r="F225" s="2"/>
      <c r="G225" s="2"/>
      <c r="H225" s="2"/>
      <c r="I225" s="2"/>
      <c r="J225" s="2"/>
      <c r="K225" s="2"/>
      <c r="L225" s="2"/>
      <c r="M225" s="2"/>
      <c r="N225" s="2"/>
      <c r="O225" s="2"/>
      <c r="P225" s="2"/>
      <c r="Q225" s="2"/>
      <c r="R225" s="2"/>
      <c r="S225" s="2"/>
      <c r="T225" s="2"/>
      <c r="U225" s="2"/>
      <c r="V225" s="2"/>
      <c r="W225" s="2"/>
    </row>
    <row r="226" spans="2:23">
      <c r="B226" s="2"/>
      <c r="C226" s="2"/>
      <c r="D226" s="2"/>
      <c r="E226" s="2"/>
      <c r="F226" s="2"/>
      <c r="G226" s="2"/>
      <c r="H226" s="2"/>
      <c r="I226" s="2"/>
      <c r="J226" s="2"/>
      <c r="K226" s="2"/>
      <c r="L226" s="2"/>
      <c r="M226" s="2"/>
      <c r="N226" s="2"/>
      <c r="O226" s="2"/>
      <c r="P226" s="2"/>
      <c r="Q226" s="2"/>
      <c r="R226" s="2"/>
      <c r="S226" s="2"/>
      <c r="T226" s="2"/>
      <c r="U226" s="2"/>
      <c r="V226" s="2"/>
      <c r="W226" s="2"/>
    </row>
    <row r="227" spans="2:23">
      <c r="B227" s="2"/>
      <c r="C227" s="2"/>
      <c r="D227" s="2"/>
      <c r="E227" s="2"/>
      <c r="F227" s="2"/>
      <c r="G227" s="2"/>
      <c r="H227" s="2"/>
      <c r="I227" s="2"/>
      <c r="J227" s="2"/>
      <c r="K227" s="2"/>
      <c r="L227" s="2"/>
      <c r="M227" s="2"/>
      <c r="N227" s="2"/>
      <c r="O227" s="2"/>
      <c r="P227" s="2"/>
      <c r="Q227" s="2"/>
      <c r="R227" s="2"/>
      <c r="S227" s="2"/>
      <c r="T227" s="2"/>
      <c r="U227" s="2"/>
      <c r="V227" s="2"/>
      <c r="W227" s="2"/>
    </row>
    <row r="228" spans="2:23">
      <c r="B228" s="2"/>
      <c r="C228" s="2"/>
      <c r="D228" s="2"/>
      <c r="E228" s="2"/>
      <c r="F228" s="2"/>
      <c r="G228" s="2"/>
      <c r="H228" s="2"/>
      <c r="I228" s="2"/>
      <c r="J228" s="2"/>
      <c r="K228" s="2"/>
      <c r="L228" s="2"/>
      <c r="M228" s="2"/>
      <c r="N228" s="2"/>
      <c r="O228" s="2"/>
      <c r="P228" s="2"/>
      <c r="Q228" s="2"/>
      <c r="R228" s="2"/>
      <c r="S228" s="2"/>
      <c r="T228" s="2"/>
      <c r="U228" s="2"/>
      <c r="V228" s="2"/>
      <c r="W228" s="2"/>
    </row>
    <row r="229" spans="2:23">
      <c r="B229" s="2"/>
      <c r="C229" s="2"/>
      <c r="D229" s="2"/>
      <c r="E229" s="2"/>
      <c r="F229" s="2"/>
      <c r="G229" s="2"/>
      <c r="H229" s="2"/>
      <c r="I229" s="2"/>
      <c r="J229" s="2"/>
      <c r="K229" s="2"/>
      <c r="L229" s="2"/>
      <c r="M229" s="2"/>
      <c r="N229" s="2"/>
      <c r="O229" s="2"/>
      <c r="P229" s="2"/>
      <c r="Q229" s="2"/>
      <c r="R229" s="2"/>
      <c r="S229" s="2"/>
      <c r="T229" s="2"/>
      <c r="U229" s="2"/>
      <c r="V229" s="2"/>
      <c r="W229" s="2"/>
    </row>
    <row r="230" spans="2:23">
      <c r="B230" s="2"/>
      <c r="C230" s="2"/>
      <c r="D230" s="2"/>
      <c r="E230" s="2"/>
      <c r="F230" s="2"/>
      <c r="G230" s="2"/>
      <c r="H230" s="2"/>
      <c r="I230" s="2"/>
      <c r="J230" s="2"/>
      <c r="K230" s="2"/>
      <c r="L230" s="2"/>
      <c r="M230" s="2"/>
      <c r="N230" s="2"/>
      <c r="O230" s="2"/>
      <c r="P230" s="2"/>
      <c r="Q230" s="2"/>
      <c r="R230" s="2"/>
      <c r="S230" s="2"/>
      <c r="T230" s="2"/>
      <c r="U230" s="2"/>
      <c r="V230" s="2"/>
      <c r="W230" s="2"/>
    </row>
    <row r="231" spans="2:23">
      <c r="B231" s="2"/>
      <c r="C231" s="2"/>
      <c r="D231" s="2"/>
      <c r="E231" s="2"/>
      <c r="F231" s="2"/>
      <c r="G231" s="2"/>
      <c r="H231" s="2"/>
      <c r="I231" s="2"/>
      <c r="J231" s="2"/>
      <c r="K231" s="2"/>
      <c r="L231" s="2"/>
      <c r="M231" s="2"/>
      <c r="N231" s="2"/>
      <c r="O231" s="2"/>
      <c r="P231" s="2"/>
      <c r="Q231" s="2"/>
      <c r="R231" s="2"/>
      <c r="S231" s="2"/>
      <c r="T231" s="2"/>
      <c r="U231" s="2"/>
      <c r="V231" s="2"/>
      <c r="W231" s="2"/>
    </row>
    <row r="232" spans="2:23">
      <c r="B232" s="2"/>
      <c r="C232" s="2"/>
      <c r="D232" s="2"/>
      <c r="E232" s="2"/>
      <c r="F232" s="2"/>
      <c r="G232" s="2"/>
      <c r="H232" s="2"/>
      <c r="I232" s="2"/>
      <c r="J232" s="2"/>
      <c r="K232" s="2"/>
      <c r="L232" s="2"/>
      <c r="M232" s="2"/>
      <c r="N232" s="2"/>
      <c r="O232" s="2"/>
      <c r="P232" s="2"/>
      <c r="Q232" s="2"/>
      <c r="R232" s="2"/>
      <c r="S232" s="2"/>
      <c r="T232" s="2"/>
      <c r="U232" s="2"/>
      <c r="V232" s="2"/>
      <c r="W232" s="2"/>
    </row>
    <row r="233" spans="2:23">
      <c r="B233" s="2"/>
      <c r="C233" s="2"/>
      <c r="D233" s="2"/>
      <c r="E233" s="2"/>
      <c r="F233" s="2"/>
      <c r="G233" s="2"/>
      <c r="H233" s="2"/>
      <c r="I233" s="2"/>
      <c r="J233" s="2"/>
      <c r="K233" s="2"/>
      <c r="L233" s="2"/>
      <c r="M233" s="2"/>
      <c r="N233" s="2"/>
      <c r="O233" s="2"/>
      <c r="P233" s="2"/>
      <c r="Q233" s="2"/>
      <c r="R233" s="2"/>
      <c r="S233" s="2"/>
      <c r="T233" s="2"/>
      <c r="U233" s="2"/>
      <c r="V233" s="2"/>
      <c r="W233" s="2"/>
    </row>
    <row r="234" spans="2:23">
      <c r="B234" s="2"/>
      <c r="C234" s="2"/>
      <c r="D234" s="2"/>
      <c r="E234" s="2"/>
      <c r="F234" s="2"/>
      <c r="G234" s="2"/>
      <c r="H234" s="2"/>
      <c r="I234" s="2"/>
      <c r="J234" s="2"/>
      <c r="K234" s="2"/>
      <c r="L234" s="2"/>
      <c r="M234" s="2"/>
      <c r="N234" s="2"/>
      <c r="O234" s="2"/>
      <c r="P234" s="2"/>
      <c r="Q234" s="2"/>
      <c r="R234" s="2"/>
      <c r="S234" s="2"/>
      <c r="T234" s="2"/>
      <c r="U234" s="2"/>
      <c r="V234" s="2"/>
      <c r="W234" s="2"/>
    </row>
    <row r="235" spans="2:23">
      <c r="B235" s="2"/>
      <c r="C235" s="2"/>
      <c r="D235" s="2"/>
      <c r="E235" s="2"/>
      <c r="F235" s="2"/>
      <c r="G235" s="2"/>
      <c r="H235" s="2"/>
      <c r="I235" s="2"/>
      <c r="J235" s="2"/>
      <c r="K235" s="2"/>
      <c r="L235" s="2"/>
      <c r="M235" s="2"/>
      <c r="N235" s="2"/>
      <c r="O235" s="2"/>
      <c r="P235" s="2"/>
      <c r="Q235" s="2"/>
      <c r="R235" s="2"/>
      <c r="S235" s="2"/>
      <c r="T235" s="2"/>
      <c r="U235" s="2"/>
      <c r="V235" s="2"/>
      <c r="W235" s="2"/>
    </row>
    <row r="236" spans="2:23">
      <c r="B236" s="2"/>
      <c r="C236" s="2"/>
      <c r="D236" s="2"/>
      <c r="E236" s="2"/>
      <c r="F236" s="2"/>
      <c r="G236" s="2"/>
      <c r="H236" s="2"/>
      <c r="I236" s="2"/>
      <c r="J236" s="2"/>
      <c r="K236" s="2"/>
      <c r="L236" s="2"/>
      <c r="M236" s="2"/>
      <c r="N236" s="2"/>
      <c r="O236" s="2"/>
      <c r="P236" s="2"/>
      <c r="Q236" s="2"/>
      <c r="R236" s="2"/>
      <c r="S236" s="2"/>
      <c r="T236" s="2"/>
      <c r="U236" s="2"/>
      <c r="V236" s="2"/>
      <c r="W236" s="2"/>
    </row>
    <row r="237" spans="2:23">
      <c r="B237" s="2"/>
      <c r="C237" s="2"/>
      <c r="D237" s="2"/>
      <c r="E237" s="2"/>
      <c r="F237" s="2"/>
      <c r="G237" s="2"/>
      <c r="H237" s="2"/>
      <c r="I237" s="2"/>
      <c r="J237" s="2"/>
      <c r="K237" s="2"/>
      <c r="L237" s="2"/>
      <c r="M237" s="2"/>
      <c r="N237" s="2"/>
      <c r="O237" s="2"/>
      <c r="P237" s="2"/>
      <c r="Q237" s="2"/>
      <c r="R237" s="2"/>
      <c r="S237" s="2"/>
      <c r="T237" s="2"/>
      <c r="U237" s="2"/>
      <c r="V237" s="2"/>
      <c r="W237" s="2"/>
    </row>
    <row r="238" spans="2:23">
      <c r="B238" s="2"/>
      <c r="C238" s="2"/>
      <c r="D238" s="2"/>
      <c r="E238" s="2"/>
      <c r="F238" s="2"/>
      <c r="G238" s="2"/>
      <c r="H238" s="2"/>
      <c r="I238" s="2"/>
      <c r="J238" s="2"/>
      <c r="K238" s="2"/>
      <c r="L238" s="2"/>
      <c r="M238" s="2"/>
      <c r="N238" s="2"/>
      <c r="O238" s="2"/>
      <c r="P238" s="2"/>
      <c r="Q238" s="2"/>
      <c r="R238" s="2"/>
      <c r="S238" s="2"/>
      <c r="T238" s="2"/>
      <c r="U238" s="2"/>
      <c r="V238" s="2"/>
      <c r="W238" s="2"/>
    </row>
    <row r="239" spans="2:23">
      <c r="B239" s="2"/>
      <c r="C239" s="2"/>
      <c r="D239" s="2"/>
      <c r="E239" s="2"/>
      <c r="F239" s="2"/>
      <c r="G239" s="2"/>
      <c r="H239" s="2"/>
      <c r="I239" s="2"/>
      <c r="J239" s="2"/>
      <c r="K239" s="2"/>
      <c r="L239" s="2"/>
      <c r="M239" s="2"/>
      <c r="N239" s="2"/>
      <c r="O239" s="2"/>
      <c r="P239" s="2"/>
      <c r="Q239" s="2"/>
      <c r="R239" s="2"/>
      <c r="S239" s="2"/>
      <c r="T239" s="2"/>
      <c r="U239" s="2"/>
      <c r="V239" s="2"/>
      <c r="W239" s="2"/>
    </row>
    <row r="240" spans="2:23">
      <c r="B240" s="2"/>
      <c r="C240" s="2"/>
      <c r="D240" s="2"/>
      <c r="E240" s="2"/>
      <c r="F240" s="2"/>
      <c r="G240" s="2"/>
      <c r="H240" s="2"/>
      <c r="I240" s="2"/>
      <c r="J240" s="2"/>
      <c r="K240" s="2"/>
      <c r="L240" s="2"/>
      <c r="M240" s="2"/>
      <c r="N240" s="2"/>
      <c r="O240" s="2"/>
      <c r="P240" s="2"/>
      <c r="Q240" s="2"/>
      <c r="R240" s="2"/>
      <c r="S240" s="2"/>
      <c r="T240" s="2"/>
      <c r="U240" s="2"/>
      <c r="V240" s="2"/>
      <c r="W240" s="2"/>
    </row>
    <row r="241" spans="2:23">
      <c r="B241" s="2"/>
      <c r="C241" s="2"/>
      <c r="D241" s="2"/>
      <c r="E241" s="2"/>
      <c r="F241" s="2"/>
      <c r="G241" s="2"/>
      <c r="H241" s="2"/>
      <c r="I241" s="2"/>
      <c r="J241" s="2"/>
      <c r="K241" s="2"/>
      <c r="L241" s="2"/>
      <c r="M241" s="2"/>
      <c r="N241" s="2"/>
      <c r="O241" s="2"/>
      <c r="P241" s="2"/>
      <c r="Q241" s="2"/>
      <c r="R241" s="2"/>
      <c r="S241" s="2"/>
      <c r="T241" s="2"/>
      <c r="U241" s="2"/>
      <c r="V241" s="2"/>
      <c r="W241" s="2"/>
    </row>
    <row r="242" spans="2:23">
      <c r="B242" s="2"/>
      <c r="C242" s="2"/>
      <c r="D242" s="2"/>
      <c r="E242" s="2"/>
      <c r="F242" s="2"/>
      <c r="G242" s="2"/>
      <c r="H242" s="2"/>
      <c r="I242" s="2"/>
      <c r="J242" s="2"/>
      <c r="K242" s="2"/>
      <c r="L242" s="2"/>
      <c r="M242" s="2"/>
      <c r="N242" s="2"/>
      <c r="O242" s="2"/>
      <c r="P242" s="2"/>
      <c r="Q242" s="2"/>
      <c r="R242" s="2"/>
      <c r="S242" s="2"/>
      <c r="T242" s="2"/>
      <c r="U242" s="2"/>
      <c r="V242" s="2"/>
      <c r="W242" s="2"/>
    </row>
    <row r="243" spans="2:23">
      <c r="B243" s="2"/>
      <c r="C243" s="2"/>
      <c r="D243" s="2"/>
      <c r="E243" s="2"/>
      <c r="F243" s="2"/>
      <c r="G243" s="2"/>
      <c r="H243" s="2"/>
      <c r="I243" s="2"/>
      <c r="J243" s="2"/>
      <c r="K243" s="2"/>
      <c r="L243" s="2"/>
      <c r="M243" s="2"/>
      <c r="N243" s="2"/>
      <c r="O243" s="2"/>
      <c r="P243" s="2"/>
      <c r="Q243" s="2"/>
      <c r="R243" s="2"/>
      <c r="S243" s="2"/>
      <c r="T243" s="2"/>
      <c r="U243" s="2"/>
      <c r="V243" s="2"/>
      <c r="W243" s="2"/>
    </row>
    <row r="244" spans="2:23">
      <c r="B244" s="2"/>
      <c r="C244" s="2"/>
      <c r="D244" s="2"/>
      <c r="E244" s="2"/>
      <c r="F244" s="2"/>
      <c r="G244" s="2"/>
      <c r="H244" s="2"/>
      <c r="I244" s="2"/>
      <c r="J244" s="2"/>
      <c r="K244" s="2"/>
      <c r="L244" s="2"/>
      <c r="M244" s="2"/>
      <c r="N244" s="2"/>
      <c r="O244" s="2"/>
      <c r="P244" s="2"/>
      <c r="Q244" s="2"/>
      <c r="R244" s="2"/>
      <c r="S244" s="2"/>
      <c r="T244" s="2"/>
      <c r="U244" s="2"/>
      <c r="V244" s="2"/>
      <c r="W244" s="2"/>
    </row>
    <row r="245" spans="2:23">
      <c r="B245" s="2"/>
      <c r="C245" s="2"/>
      <c r="D245" s="2"/>
      <c r="E245" s="2"/>
      <c r="F245" s="2"/>
      <c r="G245" s="2"/>
      <c r="H245" s="2"/>
      <c r="I245" s="2"/>
      <c r="J245" s="2"/>
      <c r="K245" s="2"/>
      <c r="L245" s="2"/>
      <c r="M245" s="2"/>
      <c r="N245" s="2"/>
      <c r="O245" s="2"/>
      <c r="P245" s="2"/>
      <c r="Q245" s="2"/>
      <c r="R245" s="2"/>
      <c r="S245" s="2"/>
      <c r="T245" s="2"/>
      <c r="U245" s="2"/>
      <c r="V245" s="2"/>
      <c r="W245" s="2"/>
    </row>
    <row r="246" spans="2:23">
      <c r="B246" s="2"/>
      <c r="C246" s="2"/>
      <c r="D246" s="2"/>
      <c r="E246" s="2"/>
      <c r="F246" s="2"/>
      <c r="G246" s="2"/>
      <c r="H246" s="2"/>
      <c r="I246" s="2"/>
      <c r="J246" s="2"/>
      <c r="K246" s="2"/>
      <c r="L246" s="2"/>
      <c r="M246" s="2"/>
      <c r="N246" s="2"/>
      <c r="O246" s="2"/>
      <c r="P246" s="2"/>
      <c r="Q246" s="2"/>
      <c r="R246" s="2"/>
      <c r="S246" s="2"/>
      <c r="T246" s="2"/>
      <c r="U246" s="2"/>
      <c r="V246" s="2"/>
      <c r="W246" s="2"/>
    </row>
    <row r="247" spans="2:23">
      <c r="B247" s="2"/>
      <c r="C247" s="2"/>
      <c r="D247" s="2"/>
      <c r="E247" s="2"/>
      <c r="F247" s="2"/>
      <c r="G247" s="2"/>
      <c r="H247" s="2"/>
      <c r="I247" s="2"/>
      <c r="J247" s="2"/>
      <c r="K247" s="2"/>
      <c r="L247" s="2"/>
      <c r="M247" s="2"/>
      <c r="N247" s="2"/>
      <c r="O247" s="2"/>
      <c r="P247" s="2"/>
      <c r="Q247" s="2"/>
      <c r="R247" s="2"/>
      <c r="S247" s="2"/>
      <c r="T247" s="2"/>
      <c r="U247" s="2"/>
      <c r="V247" s="2"/>
      <c r="W247" s="2"/>
    </row>
    <row r="248" spans="2:23">
      <c r="B248" s="2"/>
      <c r="C248" s="2"/>
      <c r="D248" s="2"/>
      <c r="E248" s="2"/>
      <c r="F248" s="2"/>
      <c r="G248" s="2"/>
      <c r="H248" s="2"/>
      <c r="I248" s="2"/>
      <c r="J248" s="2"/>
      <c r="K248" s="2"/>
      <c r="L248" s="2"/>
      <c r="M248" s="2"/>
      <c r="N248" s="2"/>
      <c r="O248" s="2"/>
      <c r="P248" s="2"/>
      <c r="Q248" s="2"/>
      <c r="R248" s="2"/>
      <c r="S248" s="2"/>
      <c r="T248" s="2"/>
      <c r="U248" s="2"/>
      <c r="V248" s="2"/>
      <c r="W248" s="2"/>
    </row>
    <row r="249" spans="2:23">
      <c r="B249" s="2"/>
      <c r="C249" s="2"/>
      <c r="D249" s="2"/>
      <c r="E249" s="2"/>
      <c r="F249" s="2"/>
      <c r="G249" s="2"/>
      <c r="H249" s="2"/>
      <c r="I249" s="2"/>
      <c r="J249" s="2"/>
      <c r="K249" s="2"/>
      <c r="L249" s="2"/>
      <c r="M249" s="2"/>
      <c r="N249" s="2"/>
      <c r="O249" s="2"/>
      <c r="P249" s="2"/>
      <c r="Q249" s="2"/>
      <c r="R249" s="2"/>
      <c r="S249" s="2"/>
      <c r="T249" s="2"/>
      <c r="U249" s="2"/>
      <c r="V249" s="2"/>
      <c r="W249" s="2"/>
    </row>
    <row r="250" spans="2:23">
      <c r="B250" s="2"/>
      <c r="C250" s="2"/>
      <c r="D250" s="2"/>
      <c r="E250" s="2"/>
      <c r="F250" s="2"/>
      <c r="G250" s="2"/>
      <c r="H250" s="2"/>
      <c r="I250" s="2"/>
      <c r="J250" s="2"/>
      <c r="K250" s="2"/>
      <c r="L250" s="2"/>
      <c r="M250" s="2"/>
      <c r="N250" s="2"/>
      <c r="O250" s="2"/>
      <c r="P250" s="2"/>
      <c r="Q250" s="2"/>
      <c r="R250" s="2"/>
      <c r="S250" s="2"/>
      <c r="T250" s="2"/>
      <c r="U250" s="2"/>
      <c r="V250" s="2"/>
      <c r="W250" s="2"/>
    </row>
    <row r="251" spans="2:23">
      <c r="B251" s="2"/>
      <c r="C251" s="2"/>
      <c r="D251" s="2"/>
      <c r="E251" s="2"/>
      <c r="F251" s="2"/>
      <c r="G251" s="2"/>
      <c r="H251" s="2"/>
      <c r="I251" s="2"/>
      <c r="J251" s="2"/>
      <c r="K251" s="2"/>
      <c r="L251" s="2"/>
      <c r="M251" s="2"/>
      <c r="N251" s="2"/>
      <c r="O251" s="2"/>
      <c r="P251" s="2"/>
      <c r="Q251" s="2"/>
      <c r="R251" s="2"/>
      <c r="S251" s="2"/>
      <c r="T251" s="2"/>
      <c r="U251" s="2"/>
      <c r="V251" s="2"/>
      <c r="W251" s="2"/>
    </row>
    <row r="252" spans="2:23">
      <c r="B252" s="2"/>
      <c r="C252" s="2"/>
      <c r="D252" s="2"/>
      <c r="E252" s="2"/>
      <c r="F252" s="2"/>
      <c r="G252" s="2"/>
      <c r="H252" s="2"/>
      <c r="I252" s="2"/>
      <c r="J252" s="2"/>
      <c r="K252" s="2"/>
      <c r="L252" s="2"/>
      <c r="M252" s="2"/>
      <c r="N252" s="2"/>
      <c r="O252" s="2"/>
      <c r="P252" s="2"/>
      <c r="Q252" s="2"/>
      <c r="R252" s="2"/>
      <c r="S252" s="2"/>
      <c r="T252" s="2"/>
      <c r="U252" s="2"/>
      <c r="V252" s="2"/>
      <c r="W252" s="2"/>
    </row>
    <row r="253" spans="2:23">
      <c r="B253" s="2"/>
      <c r="C253" s="2"/>
      <c r="D253" s="2"/>
      <c r="E253" s="2"/>
      <c r="F253" s="2"/>
      <c r="G253" s="2"/>
      <c r="H253" s="2"/>
      <c r="I253" s="2"/>
      <c r="J253" s="2"/>
      <c r="K253" s="2"/>
      <c r="L253" s="2"/>
      <c r="M253" s="2"/>
      <c r="N253" s="2"/>
      <c r="O253" s="2"/>
      <c r="P253" s="2"/>
      <c r="Q253" s="2"/>
      <c r="R253" s="2"/>
      <c r="S253" s="2"/>
      <c r="T253" s="2"/>
      <c r="U253" s="2"/>
      <c r="V253" s="2"/>
      <c r="W253" s="2"/>
    </row>
    <row r="254" spans="2:23">
      <c r="B254" s="2"/>
      <c r="C254" s="2"/>
      <c r="D254" s="2"/>
      <c r="E254" s="2"/>
      <c r="F254" s="2"/>
      <c r="G254" s="2"/>
      <c r="H254" s="2"/>
      <c r="I254" s="2"/>
      <c r="J254" s="2"/>
      <c r="K254" s="2"/>
      <c r="L254" s="2"/>
      <c r="M254" s="2"/>
      <c r="N254" s="2"/>
      <c r="O254" s="2"/>
      <c r="P254" s="2"/>
      <c r="Q254" s="2"/>
      <c r="R254" s="2"/>
      <c r="S254" s="2"/>
      <c r="T254" s="2"/>
      <c r="U254" s="2"/>
      <c r="V254" s="2"/>
      <c r="W254" s="2"/>
    </row>
    <row r="255" spans="2:23">
      <c r="B255" s="2"/>
      <c r="C255" s="2"/>
      <c r="D255" s="2"/>
      <c r="E255" s="2"/>
      <c r="F255" s="2"/>
      <c r="G255" s="2"/>
      <c r="H255" s="2"/>
      <c r="I255" s="2"/>
      <c r="J255" s="2"/>
      <c r="K255" s="2"/>
      <c r="L255" s="2"/>
      <c r="M255" s="2"/>
      <c r="N255" s="2"/>
      <c r="O255" s="2"/>
      <c r="P255" s="2"/>
      <c r="Q255" s="2"/>
      <c r="R255" s="2"/>
      <c r="S255" s="2"/>
      <c r="T255" s="2"/>
      <c r="U255" s="2"/>
      <c r="V255" s="2"/>
      <c r="W255" s="2"/>
    </row>
    <row r="256" spans="2:23">
      <c r="B256" s="2"/>
      <c r="C256" s="2"/>
      <c r="D256" s="2"/>
      <c r="E256" s="2"/>
      <c r="F256" s="2"/>
      <c r="G256" s="2"/>
      <c r="H256" s="2"/>
      <c r="I256" s="2"/>
      <c r="J256" s="2"/>
      <c r="K256" s="2"/>
      <c r="L256" s="2"/>
      <c r="M256" s="2"/>
      <c r="N256" s="2"/>
      <c r="O256" s="2"/>
      <c r="P256" s="2"/>
      <c r="Q256" s="2"/>
      <c r="R256" s="2"/>
      <c r="S256" s="2"/>
      <c r="T256" s="2"/>
      <c r="U256" s="2"/>
      <c r="V256" s="2"/>
      <c r="W256" s="2"/>
    </row>
    <row r="257" spans="2:23">
      <c r="B257" s="2"/>
      <c r="C257" s="2"/>
      <c r="D257" s="2"/>
      <c r="E257" s="2"/>
      <c r="F257" s="2"/>
      <c r="G257" s="2"/>
      <c r="H257" s="2"/>
      <c r="I257" s="2"/>
      <c r="J257" s="2"/>
      <c r="K257" s="2"/>
      <c r="L257" s="2"/>
      <c r="M257" s="2"/>
      <c r="N257" s="2"/>
      <c r="O257" s="2"/>
      <c r="P257" s="2"/>
      <c r="Q257" s="2"/>
      <c r="R257" s="2"/>
      <c r="S257" s="2"/>
      <c r="T257" s="2"/>
      <c r="U257" s="2"/>
      <c r="V257" s="2"/>
      <c r="W257" s="2"/>
    </row>
    <row r="258" spans="2:23">
      <c r="B258" s="2"/>
      <c r="C258" s="2"/>
      <c r="D258" s="2"/>
      <c r="E258" s="2"/>
      <c r="F258" s="2"/>
      <c r="G258" s="2"/>
      <c r="H258" s="2"/>
      <c r="I258" s="2"/>
      <c r="J258" s="2"/>
      <c r="K258" s="2"/>
      <c r="L258" s="2"/>
      <c r="M258" s="2"/>
      <c r="N258" s="2"/>
      <c r="O258" s="2"/>
      <c r="P258" s="2"/>
      <c r="Q258" s="2"/>
      <c r="R258" s="2"/>
      <c r="S258" s="2"/>
      <c r="T258" s="2"/>
      <c r="U258" s="2"/>
      <c r="V258" s="2"/>
      <c r="W258" s="2"/>
    </row>
    <row r="259" spans="2:23">
      <c r="B259" s="2"/>
      <c r="C259" s="2"/>
      <c r="D259" s="2"/>
      <c r="E259" s="2"/>
      <c r="F259" s="2"/>
      <c r="G259" s="2"/>
      <c r="H259" s="2"/>
      <c r="I259" s="2"/>
      <c r="J259" s="2"/>
      <c r="K259" s="2"/>
      <c r="L259" s="2"/>
      <c r="M259" s="2"/>
      <c r="N259" s="2"/>
      <c r="O259" s="2"/>
      <c r="P259" s="2"/>
      <c r="Q259" s="2"/>
      <c r="R259" s="2"/>
      <c r="S259" s="2"/>
      <c r="T259" s="2"/>
      <c r="U259" s="2"/>
      <c r="V259" s="2"/>
      <c r="W259" s="2"/>
    </row>
    <row r="260" spans="2:23">
      <c r="B260" s="2"/>
      <c r="C260" s="2"/>
      <c r="D260" s="2"/>
      <c r="E260" s="2"/>
      <c r="F260" s="2"/>
      <c r="G260" s="2"/>
      <c r="H260" s="2"/>
      <c r="I260" s="2"/>
      <c r="J260" s="2"/>
      <c r="K260" s="2"/>
      <c r="L260" s="2"/>
      <c r="M260" s="2"/>
      <c r="N260" s="2"/>
      <c r="O260" s="2"/>
      <c r="P260" s="2"/>
      <c r="Q260" s="2"/>
      <c r="R260" s="2"/>
      <c r="S260" s="2"/>
      <c r="T260" s="2"/>
      <c r="U260" s="2"/>
      <c r="V260" s="2"/>
      <c r="W260" s="2"/>
    </row>
    <row r="261" spans="2:23">
      <c r="B261" s="2"/>
      <c r="C261" s="2"/>
      <c r="D261" s="2"/>
      <c r="E261" s="2"/>
      <c r="F261" s="2"/>
      <c r="G261" s="2"/>
      <c r="H261" s="2"/>
      <c r="I261" s="2"/>
      <c r="J261" s="2"/>
      <c r="K261" s="2"/>
      <c r="L261" s="2"/>
      <c r="M261" s="2"/>
      <c r="N261" s="2"/>
      <c r="O261" s="2"/>
      <c r="P261" s="2"/>
      <c r="Q261" s="2"/>
      <c r="R261" s="2"/>
      <c r="S261" s="2"/>
      <c r="T261" s="2"/>
      <c r="U261" s="2"/>
      <c r="V261" s="2"/>
      <c r="W261" s="2"/>
    </row>
    <row r="262" spans="2:23">
      <c r="B262" s="2"/>
      <c r="C262" s="2"/>
      <c r="D262" s="2"/>
      <c r="E262" s="2"/>
      <c r="F262" s="2"/>
      <c r="G262" s="2"/>
      <c r="H262" s="2"/>
      <c r="I262" s="2"/>
      <c r="J262" s="2"/>
      <c r="K262" s="2"/>
      <c r="L262" s="2"/>
      <c r="M262" s="2"/>
      <c r="N262" s="2"/>
      <c r="O262" s="2"/>
      <c r="P262" s="2"/>
      <c r="Q262" s="2"/>
      <c r="R262" s="2"/>
      <c r="S262" s="2"/>
      <c r="T262" s="2"/>
      <c r="U262" s="2"/>
      <c r="V262" s="2"/>
      <c r="W262" s="2"/>
    </row>
    <row r="263" spans="2:23">
      <c r="B263" s="2"/>
      <c r="C263" s="2"/>
      <c r="D263" s="2"/>
      <c r="E263" s="2"/>
      <c r="F263" s="2"/>
      <c r="G263" s="2"/>
      <c r="H263" s="2"/>
      <c r="I263" s="2"/>
      <c r="J263" s="2"/>
      <c r="K263" s="2"/>
      <c r="L263" s="2"/>
      <c r="M263" s="2"/>
      <c r="N263" s="2"/>
      <c r="O263" s="2"/>
      <c r="P263" s="2"/>
      <c r="Q263" s="2"/>
      <c r="R263" s="2"/>
      <c r="S263" s="2"/>
      <c r="T263" s="2"/>
      <c r="U263" s="2"/>
      <c r="V263" s="2"/>
      <c r="W263" s="2"/>
    </row>
    <row r="264" spans="2:23">
      <c r="B264" s="2"/>
      <c r="C264" s="2"/>
      <c r="D264" s="2"/>
      <c r="E264" s="2"/>
      <c r="F264" s="2"/>
      <c r="G264" s="2"/>
      <c r="H264" s="2"/>
      <c r="I264" s="2"/>
      <c r="J264" s="2"/>
      <c r="K264" s="2"/>
      <c r="L264" s="2"/>
      <c r="M264" s="2"/>
      <c r="N264" s="2"/>
      <c r="O264" s="2"/>
      <c r="P264" s="2"/>
      <c r="Q264" s="2"/>
      <c r="R264" s="2"/>
      <c r="S264" s="2"/>
      <c r="T264" s="2"/>
      <c r="U264" s="2"/>
      <c r="V264" s="2"/>
      <c r="W264" s="2"/>
    </row>
    <row r="265" spans="2:23">
      <c r="B265" s="2"/>
      <c r="C265" s="2"/>
      <c r="D265" s="2"/>
      <c r="E265" s="2"/>
      <c r="F265" s="2"/>
      <c r="G265" s="2"/>
      <c r="H265" s="2"/>
      <c r="I265" s="2"/>
      <c r="J265" s="2"/>
      <c r="K265" s="2"/>
      <c r="L265" s="2"/>
      <c r="M265" s="2"/>
      <c r="N265" s="2"/>
      <c r="O265" s="2"/>
      <c r="P265" s="2"/>
      <c r="Q265" s="2"/>
      <c r="R265" s="2"/>
      <c r="S265" s="2"/>
      <c r="T265" s="2"/>
      <c r="U265" s="2"/>
      <c r="V265" s="2"/>
      <c r="W265" s="2"/>
    </row>
    <row r="266" spans="2:23">
      <c r="B266" s="2"/>
      <c r="C266" s="2"/>
      <c r="D266" s="2"/>
      <c r="E266" s="2"/>
      <c r="F266" s="2"/>
      <c r="G266" s="2"/>
      <c r="H266" s="2"/>
      <c r="I266" s="2"/>
      <c r="J266" s="2"/>
      <c r="K266" s="2"/>
      <c r="L266" s="2"/>
      <c r="M266" s="2"/>
      <c r="N266" s="2"/>
      <c r="O266" s="2"/>
      <c r="P266" s="2"/>
      <c r="Q266" s="2"/>
      <c r="R266" s="2"/>
      <c r="S266" s="2"/>
      <c r="T266" s="2"/>
      <c r="U266" s="2"/>
      <c r="V266" s="2"/>
      <c r="W266" s="2"/>
    </row>
    <row r="267" spans="2:23">
      <c r="B267" s="2"/>
      <c r="C267" s="2"/>
      <c r="D267" s="2"/>
      <c r="E267" s="2"/>
      <c r="F267" s="2"/>
      <c r="G267" s="2"/>
      <c r="H267" s="2"/>
      <c r="I267" s="2"/>
      <c r="J267" s="2"/>
      <c r="K267" s="2"/>
      <c r="L267" s="2"/>
      <c r="M267" s="2"/>
      <c r="N267" s="2"/>
      <c r="O267" s="2"/>
      <c r="P267" s="2"/>
      <c r="Q267" s="2"/>
      <c r="R267" s="2"/>
      <c r="S267" s="2"/>
      <c r="T267" s="2"/>
      <c r="U267" s="2"/>
      <c r="V267" s="2"/>
      <c r="W267" s="2"/>
    </row>
    <row r="268" spans="2:23">
      <c r="B268" s="2"/>
      <c r="C268" s="2"/>
      <c r="D268" s="2"/>
      <c r="E268" s="2"/>
      <c r="F268" s="2"/>
      <c r="G268" s="2"/>
      <c r="H268" s="2"/>
      <c r="I268" s="2"/>
      <c r="J268" s="2"/>
      <c r="K268" s="2"/>
      <c r="L268" s="2"/>
      <c r="M268" s="2"/>
      <c r="N268" s="2"/>
      <c r="O268" s="2"/>
      <c r="P268" s="2"/>
      <c r="Q268" s="2"/>
      <c r="R268" s="2"/>
      <c r="S268" s="2"/>
      <c r="T268" s="2"/>
      <c r="U268" s="2"/>
      <c r="V268" s="2"/>
      <c r="W268" s="2"/>
    </row>
    <row r="269" spans="2:23">
      <c r="B269" s="2"/>
      <c r="C269" s="2"/>
      <c r="D269" s="2"/>
      <c r="E269" s="2"/>
      <c r="F269" s="2"/>
      <c r="G269" s="2"/>
      <c r="H269" s="2"/>
      <c r="I269" s="2"/>
      <c r="J269" s="2"/>
      <c r="K269" s="2"/>
      <c r="L269" s="2"/>
      <c r="M269" s="2"/>
      <c r="N269" s="2"/>
      <c r="O269" s="2"/>
      <c r="P269" s="2"/>
      <c r="Q269" s="2"/>
      <c r="R269" s="2"/>
      <c r="S269" s="2"/>
      <c r="T269" s="2"/>
      <c r="U269" s="2"/>
      <c r="V269" s="2"/>
      <c r="W269" s="2"/>
    </row>
    <row r="270" spans="2:23">
      <c r="B270" s="2"/>
      <c r="C270" s="2"/>
      <c r="D270" s="2"/>
      <c r="E270" s="2"/>
      <c r="F270" s="2"/>
      <c r="G270" s="2"/>
      <c r="H270" s="2"/>
      <c r="I270" s="2"/>
      <c r="J270" s="2"/>
      <c r="K270" s="2"/>
      <c r="L270" s="2"/>
      <c r="M270" s="2"/>
      <c r="N270" s="2"/>
      <c r="O270" s="2"/>
      <c r="P270" s="2"/>
      <c r="Q270" s="2"/>
      <c r="R270" s="2"/>
      <c r="S270" s="2"/>
      <c r="T270" s="2"/>
      <c r="U270" s="2"/>
      <c r="V270" s="2"/>
      <c r="W270" s="2"/>
    </row>
    <row r="271" spans="2:23">
      <c r="B271" s="2"/>
      <c r="C271" s="2"/>
      <c r="D271" s="2"/>
      <c r="E271" s="2"/>
      <c r="F271" s="2"/>
      <c r="G271" s="2"/>
      <c r="H271" s="2"/>
      <c r="I271" s="2"/>
      <c r="J271" s="2"/>
      <c r="K271" s="2"/>
      <c r="L271" s="2"/>
      <c r="M271" s="2"/>
      <c r="N271" s="2"/>
      <c r="O271" s="2"/>
      <c r="P271" s="2"/>
      <c r="Q271" s="2"/>
      <c r="R271" s="2"/>
      <c r="S271" s="2"/>
      <c r="T271" s="2"/>
      <c r="U271" s="2"/>
      <c r="V271" s="2"/>
      <c r="W271" s="2"/>
    </row>
    <row r="272" spans="2:23">
      <c r="B272" s="2"/>
      <c r="C272" s="2"/>
      <c r="D272" s="2"/>
      <c r="E272" s="2"/>
      <c r="F272" s="2"/>
      <c r="G272" s="2"/>
      <c r="H272" s="2"/>
      <c r="I272" s="2"/>
      <c r="J272" s="2"/>
      <c r="K272" s="2"/>
      <c r="L272" s="2"/>
      <c r="M272" s="2"/>
      <c r="N272" s="2"/>
      <c r="O272" s="2"/>
      <c r="P272" s="2"/>
      <c r="Q272" s="2"/>
      <c r="R272" s="2"/>
      <c r="S272" s="2"/>
      <c r="T272" s="2"/>
      <c r="U272" s="2"/>
      <c r="V272" s="2"/>
      <c r="W272" s="2"/>
    </row>
    <row r="273" spans="2:23">
      <c r="B273" s="2"/>
      <c r="C273" s="2"/>
      <c r="D273" s="2"/>
      <c r="E273" s="2"/>
      <c r="F273" s="2"/>
      <c r="G273" s="2"/>
      <c r="H273" s="2"/>
      <c r="I273" s="2"/>
      <c r="J273" s="2"/>
      <c r="K273" s="2"/>
      <c r="L273" s="2"/>
      <c r="M273" s="2"/>
      <c r="N273" s="2"/>
      <c r="O273" s="2"/>
      <c r="P273" s="2"/>
      <c r="Q273" s="2"/>
      <c r="R273" s="2"/>
      <c r="S273" s="2"/>
      <c r="T273" s="2"/>
      <c r="U273" s="2"/>
      <c r="V273" s="2"/>
      <c r="W273" s="2"/>
    </row>
    <row r="274" spans="2:23">
      <c r="B274" s="2"/>
      <c r="C274" s="2"/>
      <c r="D274" s="2"/>
      <c r="E274" s="2"/>
      <c r="F274" s="2"/>
      <c r="G274" s="2"/>
      <c r="H274" s="2"/>
      <c r="I274" s="2"/>
      <c r="J274" s="2"/>
      <c r="K274" s="2"/>
      <c r="L274" s="2"/>
      <c r="M274" s="2"/>
      <c r="N274" s="2"/>
      <c r="O274" s="2"/>
      <c r="P274" s="2"/>
      <c r="Q274" s="2"/>
      <c r="R274" s="2"/>
      <c r="S274" s="2"/>
      <c r="T274" s="2"/>
      <c r="U274" s="2"/>
      <c r="V274" s="2"/>
      <c r="W274" s="2"/>
    </row>
    <row r="275" spans="2:23">
      <c r="B275" s="2"/>
      <c r="C275" s="2"/>
      <c r="D275" s="2"/>
      <c r="E275" s="2"/>
      <c r="F275" s="2"/>
      <c r="G275" s="2"/>
      <c r="H275" s="2"/>
      <c r="I275" s="2"/>
      <c r="J275" s="2"/>
      <c r="K275" s="2"/>
      <c r="L275" s="2"/>
      <c r="M275" s="2"/>
      <c r="N275" s="2"/>
      <c r="O275" s="2"/>
      <c r="P275" s="2"/>
      <c r="Q275" s="2"/>
      <c r="R275" s="2"/>
      <c r="S275" s="2"/>
      <c r="T275" s="2"/>
      <c r="U275" s="2"/>
      <c r="V275" s="2"/>
      <c r="W275" s="2"/>
    </row>
    <row r="276" spans="2:23">
      <c r="B276" s="2"/>
      <c r="C276" s="2"/>
      <c r="D276" s="2"/>
      <c r="E276" s="2"/>
      <c r="F276" s="2"/>
      <c r="G276" s="2"/>
      <c r="H276" s="2"/>
      <c r="I276" s="2"/>
      <c r="J276" s="2"/>
      <c r="K276" s="2"/>
      <c r="L276" s="2"/>
      <c r="M276" s="2"/>
      <c r="N276" s="2"/>
      <c r="O276" s="2"/>
      <c r="P276" s="2"/>
      <c r="Q276" s="2"/>
      <c r="R276" s="2"/>
      <c r="S276" s="2"/>
      <c r="T276" s="2"/>
      <c r="U276" s="2"/>
      <c r="V276" s="2"/>
      <c r="W276" s="2"/>
    </row>
    <row r="277" spans="2:23">
      <c r="B277" s="2"/>
      <c r="C277" s="2"/>
      <c r="D277" s="2"/>
      <c r="E277" s="2"/>
      <c r="F277" s="2"/>
      <c r="G277" s="2"/>
      <c r="H277" s="2"/>
      <c r="I277" s="2"/>
      <c r="J277" s="2"/>
      <c r="K277" s="2"/>
      <c r="L277" s="2"/>
      <c r="M277" s="2"/>
      <c r="N277" s="2"/>
      <c r="O277" s="2"/>
      <c r="P277" s="2"/>
      <c r="Q277" s="2"/>
      <c r="R277" s="2"/>
      <c r="S277" s="2"/>
      <c r="T277" s="2"/>
      <c r="U277" s="2"/>
      <c r="V277" s="2"/>
      <c r="W277" s="2"/>
    </row>
    <row r="278" spans="2:23">
      <c r="B278" s="2"/>
      <c r="C278" s="2"/>
      <c r="D278" s="2"/>
      <c r="E278" s="2"/>
      <c r="F278" s="2"/>
      <c r="G278" s="2"/>
      <c r="H278" s="2"/>
      <c r="I278" s="2"/>
      <c r="J278" s="2"/>
      <c r="K278" s="2"/>
      <c r="L278" s="2"/>
      <c r="M278" s="2"/>
      <c r="N278" s="2"/>
      <c r="O278" s="2"/>
      <c r="P278" s="2"/>
      <c r="Q278" s="2"/>
      <c r="R278" s="2"/>
      <c r="S278" s="2"/>
      <c r="T278" s="2"/>
      <c r="U278" s="2"/>
      <c r="V278" s="2"/>
      <c r="W278" s="2"/>
    </row>
    <row r="279" spans="2:23">
      <c r="B279" s="2"/>
      <c r="C279" s="2"/>
      <c r="D279" s="2"/>
      <c r="E279" s="2"/>
      <c r="F279" s="2"/>
      <c r="G279" s="2"/>
      <c r="H279" s="2"/>
      <c r="I279" s="2"/>
      <c r="J279" s="2"/>
      <c r="K279" s="2"/>
      <c r="L279" s="2"/>
      <c r="M279" s="2"/>
      <c r="N279" s="2"/>
      <c r="O279" s="2"/>
      <c r="P279" s="2"/>
      <c r="Q279" s="2"/>
      <c r="R279" s="2"/>
      <c r="S279" s="2"/>
      <c r="T279" s="2"/>
      <c r="U279" s="2"/>
      <c r="V279" s="2"/>
      <c r="W279" s="2"/>
    </row>
    <row r="280" spans="2:23">
      <c r="B280" s="2"/>
      <c r="C280" s="2"/>
      <c r="D280" s="2"/>
      <c r="E280" s="2"/>
      <c r="F280" s="2"/>
      <c r="G280" s="2"/>
      <c r="H280" s="2"/>
      <c r="I280" s="2"/>
      <c r="J280" s="2"/>
      <c r="K280" s="2"/>
      <c r="L280" s="2"/>
      <c r="M280" s="2"/>
      <c r="N280" s="2"/>
      <c r="O280" s="2"/>
      <c r="P280" s="2"/>
      <c r="Q280" s="2"/>
      <c r="R280" s="2"/>
      <c r="S280" s="2"/>
      <c r="T280" s="2"/>
      <c r="U280" s="2"/>
      <c r="V280" s="2"/>
      <c r="W280" s="2"/>
    </row>
    <row r="281" spans="2:23">
      <c r="B281" s="2"/>
      <c r="C281" s="2"/>
      <c r="D281" s="2"/>
      <c r="E281" s="2"/>
      <c r="F281" s="2"/>
      <c r="G281" s="2"/>
      <c r="H281" s="2"/>
      <c r="I281" s="2"/>
      <c r="J281" s="2"/>
      <c r="K281" s="2"/>
      <c r="L281" s="2"/>
      <c r="M281" s="2"/>
      <c r="N281" s="2"/>
      <c r="O281" s="2"/>
      <c r="P281" s="2"/>
      <c r="Q281" s="2"/>
      <c r="R281" s="2"/>
      <c r="S281" s="2"/>
      <c r="T281" s="2"/>
      <c r="U281" s="2"/>
      <c r="V281" s="2"/>
      <c r="W281" s="2"/>
    </row>
    <row r="282" spans="2:23">
      <c r="B282" s="2"/>
      <c r="C282" s="2"/>
      <c r="D282" s="2"/>
      <c r="E282" s="2"/>
      <c r="F282" s="2"/>
      <c r="G282" s="2"/>
      <c r="H282" s="2"/>
      <c r="I282" s="2"/>
      <c r="J282" s="2"/>
      <c r="K282" s="2"/>
      <c r="L282" s="2"/>
      <c r="M282" s="2"/>
      <c r="N282" s="2"/>
      <c r="O282" s="2"/>
      <c r="P282" s="2"/>
      <c r="Q282" s="2"/>
      <c r="R282" s="2"/>
      <c r="S282" s="2"/>
      <c r="T282" s="2"/>
      <c r="U282" s="2"/>
      <c r="V282" s="2"/>
      <c r="W282" s="2"/>
    </row>
    <row r="283" spans="2:23">
      <c r="B283" s="2"/>
      <c r="C283" s="2"/>
      <c r="D283" s="2"/>
      <c r="E283" s="2"/>
      <c r="F283" s="2"/>
      <c r="G283" s="2"/>
      <c r="H283" s="2"/>
      <c r="I283" s="2"/>
      <c r="J283" s="2"/>
      <c r="K283" s="2"/>
      <c r="L283" s="2"/>
      <c r="M283" s="2"/>
      <c r="N283" s="2"/>
      <c r="O283" s="2"/>
      <c r="P283" s="2"/>
      <c r="Q283" s="2"/>
      <c r="R283" s="2"/>
      <c r="S283" s="2"/>
      <c r="T283" s="2"/>
      <c r="U283" s="2"/>
      <c r="V283" s="2"/>
      <c r="W283" s="2"/>
    </row>
    <row r="284" spans="2:23">
      <c r="B284" s="2"/>
      <c r="C284" s="2"/>
      <c r="D284" s="2"/>
      <c r="E284" s="2"/>
      <c r="F284" s="2"/>
      <c r="G284" s="2"/>
      <c r="H284" s="2"/>
      <c r="I284" s="2"/>
      <c r="J284" s="2"/>
      <c r="K284" s="2"/>
      <c r="L284" s="2"/>
      <c r="M284" s="2"/>
      <c r="N284" s="2"/>
      <c r="O284" s="2"/>
      <c r="P284" s="2"/>
      <c r="Q284" s="2"/>
      <c r="R284" s="2"/>
      <c r="S284" s="2"/>
      <c r="T284" s="2"/>
      <c r="U284" s="2"/>
      <c r="V284" s="2"/>
      <c r="W284" s="2"/>
    </row>
    <row r="285" spans="2:23">
      <c r="B285" s="2"/>
      <c r="C285" s="2"/>
      <c r="D285" s="2"/>
      <c r="E285" s="2"/>
      <c r="F285" s="2"/>
      <c r="G285" s="2"/>
      <c r="H285" s="2"/>
      <c r="I285" s="2"/>
      <c r="J285" s="2"/>
      <c r="K285" s="2"/>
      <c r="L285" s="2"/>
      <c r="M285" s="2"/>
      <c r="N285" s="2"/>
      <c r="O285" s="2"/>
      <c r="P285" s="2"/>
      <c r="Q285" s="2"/>
      <c r="R285" s="2"/>
      <c r="S285" s="2"/>
      <c r="T285" s="2"/>
      <c r="U285" s="2"/>
      <c r="V285" s="2"/>
      <c r="W285" s="2"/>
    </row>
    <row r="286" spans="2:23">
      <c r="B286" s="2"/>
      <c r="C286" s="2"/>
      <c r="D286" s="2"/>
      <c r="E286" s="2"/>
      <c r="F286" s="2"/>
      <c r="G286" s="2"/>
      <c r="H286" s="2"/>
      <c r="I286" s="2"/>
      <c r="J286" s="2"/>
      <c r="K286" s="2"/>
      <c r="L286" s="2"/>
      <c r="M286" s="2"/>
      <c r="N286" s="2"/>
      <c r="O286" s="2"/>
      <c r="P286" s="2"/>
      <c r="Q286" s="2"/>
      <c r="R286" s="2"/>
      <c r="S286" s="2"/>
      <c r="T286" s="2"/>
      <c r="U286" s="2"/>
      <c r="V286" s="2"/>
      <c r="W286" s="2"/>
    </row>
    <row r="287" spans="2:23">
      <c r="B287" s="2"/>
      <c r="C287" s="2"/>
      <c r="D287" s="2"/>
      <c r="E287" s="2"/>
      <c r="F287" s="2"/>
      <c r="G287" s="2"/>
      <c r="H287" s="2"/>
      <c r="I287" s="2"/>
      <c r="J287" s="2"/>
      <c r="K287" s="2"/>
      <c r="L287" s="2"/>
      <c r="M287" s="2"/>
      <c r="N287" s="2"/>
      <c r="O287" s="2"/>
      <c r="P287" s="2"/>
      <c r="Q287" s="2"/>
      <c r="R287" s="2"/>
      <c r="S287" s="2"/>
      <c r="T287" s="2"/>
      <c r="U287" s="2"/>
      <c r="V287" s="2"/>
      <c r="W287" s="2"/>
    </row>
    <row r="288" spans="2:23">
      <c r="B288" s="2"/>
      <c r="C288" s="2"/>
      <c r="D288" s="2"/>
      <c r="E288" s="2"/>
      <c r="F288" s="2"/>
      <c r="G288" s="2"/>
      <c r="H288" s="2"/>
      <c r="I288" s="2"/>
      <c r="J288" s="2"/>
      <c r="K288" s="2"/>
      <c r="L288" s="2"/>
      <c r="M288" s="2"/>
      <c r="N288" s="2"/>
      <c r="O288" s="2"/>
      <c r="P288" s="2"/>
      <c r="Q288" s="2"/>
      <c r="R288" s="2"/>
      <c r="S288" s="2"/>
      <c r="T288" s="2"/>
      <c r="U288" s="2"/>
      <c r="V288" s="2"/>
      <c r="W288" s="2"/>
    </row>
    <row r="289" spans="2:23">
      <c r="B289" s="2"/>
      <c r="C289" s="2"/>
      <c r="D289" s="2"/>
      <c r="E289" s="2"/>
      <c r="F289" s="2"/>
      <c r="G289" s="2"/>
      <c r="H289" s="2"/>
      <c r="I289" s="2"/>
      <c r="J289" s="2"/>
      <c r="K289" s="2"/>
      <c r="L289" s="2"/>
      <c r="M289" s="2"/>
      <c r="N289" s="2"/>
      <c r="O289" s="2"/>
      <c r="P289" s="2"/>
      <c r="Q289" s="2"/>
      <c r="R289" s="2"/>
      <c r="S289" s="2"/>
      <c r="T289" s="2"/>
      <c r="U289" s="2"/>
      <c r="V289" s="2"/>
      <c r="W289" s="2"/>
    </row>
    <row r="290" spans="2:23">
      <c r="B290" s="2"/>
      <c r="C290" s="2"/>
      <c r="D290" s="2"/>
      <c r="E290" s="2"/>
      <c r="F290" s="2"/>
      <c r="G290" s="2"/>
      <c r="H290" s="2"/>
      <c r="I290" s="2"/>
      <c r="J290" s="2"/>
      <c r="K290" s="2"/>
      <c r="L290" s="2"/>
      <c r="M290" s="2"/>
      <c r="N290" s="2"/>
      <c r="O290" s="2"/>
      <c r="P290" s="2"/>
      <c r="Q290" s="2"/>
      <c r="R290" s="2"/>
      <c r="S290" s="2"/>
      <c r="T290" s="2"/>
      <c r="U290" s="2"/>
      <c r="V290" s="2"/>
      <c r="W290" s="2"/>
    </row>
    <row r="291" spans="2:23">
      <c r="B291" s="2"/>
      <c r="C291" s="2"/>
      <c r="D291" s="2"/>
      <c r="E291" s="2"/>
      <c r="F291" s="2"/>
      <c r="G291" s="2"/>
      <c r="H291" s="2"/>
      <c r="I291" s="2"/>
      <c r="J291" s="2"/>
      <c r="K291" s="2"/>
      <c r="L291" s="2"/>
      <c r="M291" s="2"/>
      <c r="N291" s="2"/>
      <c r="O291" s="2"/>
      <c r="P291" s="2"/>
      <c r="Q291" s="2"/>
      <c r="R291" s="2"/>
      <c r="S291" s="2"/>
      <c r="T291" s="2"/>
      <c r="U291" s="2"/>
      <c r="V291" s="2"/>
      <c r="W291" s="2"/>
    </row>
    <row r="292" spans="2:23">
      <c r="B292" s="2"/>
      <c r="C292" s="2"/>
      <c r="D292" s="2"/>
      <c r="E292" s="2"/>
      <c r="F292" s="2"/>
      <c r="G292" s="2"/>
      <c r="H292" s="2"/>
      <c r="I292" s="2"/>
      <c r="J292" s="2"/>
      <c r="K292" s="2"/>
      <c r="L292" s="2"/>
      <c r="M292" s="2"/>
      <c r="N292" s="2"/>
      <c r="O292" s="2"/>
      <c r="P292" s="2"/>
      <c r="Q292" s="2"/>
      <c r="R292" s="2"/>
      <c r="S292" s="2"/>
      <c r="T292" s="2"/>
      <c r="U292" s="2"/>
      <c r="V292" s="2"/>
      <c r="W292" s="2"/>
    </row>
    <row r="293" spans="2:23">
      <c r="B293" s="2"/>
      <c r="C293" s="2"/>
      <c r="D293" s="2"/>
      <c r="E293" s="2"/>
      <c r="F293" s="2"/>
      <c r="G293" s="2"/>
      <c r="H293" s="2"/>
      <c r="I293" s="2"/>
      <c r="J293" s="2"/>
      <c r="K293" s="2"/>
      <c r="L293" s="2"/>
      <c r="M293" s="2"/>
      <c r="N293" s="2"/>
      <c r="O293" s="2"/>
      <c r="P293" s="2"/>
      <c r="Q293" s="2"/>
      <c r="R293" s="2"/>
      <c r="S293" s="2"/>
      <c r="T293" s="2"/>
      <c r="U293" s="2"/>
      <c r="V293" s="2"/>
      <c r="W293" s="2"/>
    </row>
    <row r="294" spans="2:23">
      <c r="B294" s="2"/>
      <c r="C294" s="2"/>
      <c r="D294" s="2"/>
      <c r="E294" s="2"/>
      <c r="F294" s="2"/>
      <c r="G294" s="2"/>
      <c r="H294" s="2"/>
      <c r="I294" s="2"/>
      <c r="J294" s="2"/>
      <c r="K294" s="2"/>
      <c r="L294" s="2"/>
      <c r="M294" s="2"/>
      <c r="N294" s="2"/>
      <c r="O294" s="2"/>
      <c r="P294" s="2"/>
      <c r="Q294" s="2"/>
      <c r="R294" s="2"/>
      <c r="S294" s="2"/>
      <c r="T294" s="2"/>
      <c r="U294" s="2"/>
      <c r="V294" s="2"/>
      <c r="W294" s="2"/>
    </row>
    <row r="295" spans="2:23">
      <c r="B295" s="2"/>
      <c r="C295" s="2"/>
      <c r="D295" s="2"/>
      <c r="E295" s="2"/>
      <c r="F295" s="2"/>
      <c r="G295" s="2"/>
      <c r="H295" s="2"/>
      <c r="I295" s="2"/>
      <c r="J295" s="2"/>
      <c r="K295" s="2"/>
      <c r="L295" s="2"/>
      <c r="M295" s="2"/>
      <c r="N295" s="2"/>
      <c r="O295" s="2"/>
      <c r="P295" s="2"/>
      <c r="Q295" s="2"/>
      <c r="R295" s="2"/>
      <c r="S295" s="2"/>
      <c r="T295" s="2"/>
      <c r="U295" s="2"/>
      <c r="V295" s="2"/>
      <c r="W295" s="2"/>
    </row>
    <row r="296" spans="2:23">
      <c r="B296" s="2"/>
      <c r="C296" s="2"/>
      <c r="D296" s="2"/>
      <c r="E296" s="2"/>
      <c r="F296" s="2"/>
      <c r="G296" s="2"/>
      <c r="H296" s="2"/>
      <c r="I296" s="2"/>
      <c r="J296" s="2"/>
      <c r="K296" s="2"/>
      <c r="L296" s="2"/>
      <c r="M296" s="2"/>
      <c r="N296" s="2"/>
      <c r="O296" s="2"/>
      <c r="P296" s="2"/>
      <c r="Q296" s="2"/>
      <c r="R296" s="2"/>
      <c r="S296" s="2"/>
      <c r="T296" s="2"/>
      <c r="U296" s="2"/>
      <c r="V296" s="2"/>
      <c r="W296" s="2"/>
    </row>
    <row r="297" spans="2:23">
      <c r="B297" s="2"/>
      <c r="C297" s="2"/>
      <c r="D297" s="2"/>
      <c r="E297" s="2"/>
      <c r="F297" s="2"/>
      <c r="G297" s="2"/>
      <c r="H297" s="2"/>
      <c r="I297" s="2"/>
      <c r="J297" s="2"/>
      <c r="K297" s="2"/>
      <c r="L297" s="2"/>
      <c r="M297" s="2"/>
      <c r="N297" s="2"/>
      <c r="O297" s="2"/>
      <c r="P297" s="2"/>
      <c r="Q297" s="2"/>
      <c r="R297" s="2"/>
      <c r="S297" s="2"/>
      <c r="T297" s="2"/>
      <c r="U297" s="2"/>
      <c r="V297" s="2"/>
      <c r="W297" s="2"/>
    </row>
    <row r="298" spans="2:23">
      <c r="B298" s="2"/>
      <c r="C298" s="2"/>
      <c r="D298" s="2"/>
      <c r="E298" s="2"/>
      <c r="F298" s="2"/>
      <c r="G298" s="2"/>
      <c r="H298" s="2"/>
      <c r="I298" s="2"/>
      <c r="J298" s="2"/>
      <c r="K298" s="2"/>
      <c r="L298" s="2"/>
      <c r="M298" s="2"/>
      <c r="N298" s="2"/>
      <c r="O298" s="2"/>
      <c r="P298" s="2"/>
      <c r="Q298" s="2"/>
      <c r="R298" s="2"/>
      <c r="S298" s="2"/>
      <c r="T298" s="2"/>
      <c r="U298" s="2"/>
      <c r="V298" s="2"/>
      <c r="W298" s="2"/>
    </row>
    <row r="299" spans="2:23">
      <c r="B299" s="2"/>
      <c r="C299" s="2"/>
      <c r="D299" s="2"/>
      <c r="E299" s="2"/>
      <c r="F299" s="2"/>
      <c r="G299" s="2"/>
      <c r="H299" s="2"/>
      <c r="I299" s="2"/>
      <c r="J299" s="2"/>
      <c r="K299" s="2"/>
      <c r="L299" s="2"/>
      <c r="M299" s="2"/>
      <c r="N299" s="2"/>
      <c r="O299" s="2"/>
      <c r="P299" s="2"/>
      <c r="Q299" s="2"/>
      <c r="R299" s="2"/>
      <c r="S299" s="2"/>
      <c r="T299" s="2"/>
      <c r="U299" s="2"/>
      <c r="V299" s="2"/>
      <c r="W299" s="2"/>
    </row>
    <row r="300" spans="2:23">
      <c r="B300" s="2"/>
      <c r="C300" s="2"/>
      <c r="D300" s="2"/>
      <c r="E300" s="2"/>
      <c r="F300" s="2"/>
      <c r="G300" s="2"/>
      <c r="H300" s="2"/>
      <c r="I300" s="2"/>
      <c r="J300" s="2"/>
      <c r="K300" s="2"/>
      <c r="L300" s="2"/>
      <c r="M300" s="2"/>
      <c r="N300" s="2"/>
      <c r="O300" s="2"/>
      <c r="P300" s="2"/>
      <c r="Q300" s="2"/>
      <c r="R300" s="2"/>
      <c r="S300" s="2"/>
      <c r="T300" s="2"/>
      <c r="U300" s="2"/>
      <c r="V300" s="2"/>
      <c r="W300" s="2"/>
    </row>
    <row r="301" spans="2:23">
      <c r="B301" s="2"/>
      <c r="C301" s="2"/>
      <c r="D301" s="2"/>
      <c r="E301" s="2"/>
      <c r="F301" s="2"/>
      <c r="G301" s="2"/>
      <c r="H301" s="2"/>
      <c r="I301" s="2"/>
      <c r="J301" s="2"/>
      <c r="K301" s="2"/>
      <c r="L301" s="2"/>
      <c r="M301" s="2"/>
      <c r="N301" s="2"/>
      <c r="O301" s="2"/>
      <c r="P301" s="2"/>
      <c r="Q301" s="2"/>
      <c r="R301" s="2"/>
      <c r="S301" s="2"/>
      <c r="T301" s="2"/>
      <c r="U301" s="2"/>
      <c r="V301" s="2"/>
      <c r="W301" s="2"/>
    </row>
    <row r="302" spans="2:23">
      <c r="B302" s="2"/>
      <c r="C302" s="2"/>
      <c r="D302" s="2"/>
      <c r="E302" s="2"/>
      <c r="F302" s="2"/>
      <c r="G302" s="2"/>
      <c r="H302" s="2"/>
      <c r="I302" s="2"/>
      <c r="J302" s="2"/>
      <c r="K302" s="2"/>
      <c r="L302" s="2"/>
      <c r="M302" s="2"/>
      <c r="N302" s="2"/>
      <c r="O302" s="2"/>
      <c r="P302" s="2"/>
      <c r="Q302" s="2"/>
      <c r="R302" s="2"/>
      <c r="S302" s="2"/>
      <c r="T302" s="2"/>
      <c r="U302" s="2"/>
      <c r="V302" s="2"/>
      <c r="W302" s="2"/>
    </row>
    <row r="303" spans="2:23">
      <c r="B303" s="2"/>
      <c r="C303" s="2"/>
      <c r="D303" s="2"/>
      <c r="E303" s="2"/>
      <c r="F303" s="2"/>
      <c r="G303" s="2"/>
      <c r="H303" s="2"/>
      <c r="I303" s="2"/>
      <c r="J303" s="2"/>
      <c r="K303" s="2"/>
      <c r="L303" s="2"/>
      <c r="M303" s="2"/>
      <c r="N303" s="2"/>
      <c r="O303" s="2"/>
      <c r="P303" s="2"/>
      <c r="Q303" s="2"/>
      <c r="R303" s="2"/>
      <c r="S303" s="2"/>
      <c r="T303" s="2"/>
      <c r="U303" s="2"/>
      <c r="V303" s="2"/>
      <c r="W303" s="2"/>
    </row>
    <row r="304" spans="2:23">
      <c r="B304" s="2"/>
      <c r="C304" s="2"/>
      <c r="D304" s="2"/>
      <c r="E304" s="2"/>
      <c r="F304" s="2"/>
      <c r="G304" s="2"/>
      <c r="H304" s="2"/>
      <c r="I304" s="2"/>
      <c r="J304" s="2"/>
      <c r="K304" s="2"/>
      <c r="L304" s="2"/>
      <c r="M304" s="2"/>
      <c r="N304" s="2"/>
      <c r="O304" s="2"/>
      <c r="P304" s="2"/>
      <c r="Q304" s="2"/>
      <c r="R304" s="2"/>
      <c r="S304" s="2"/>
      <c r="T304" s="2"/>
      <c r="U304" s="2"/>
      <c r="V304" s="2"/>
      <c r="W304" s="2"/>
    </row>
    <row r="305" spans="2:23">
      <c r="B305" s="2"/>
      <c r="C305" s="2"/>
      <c r="D305" s="2"/>
      <c r="E305" s="2"/>
      <c r="F305" s="2"/>
      <c r="G305" s="2"/>
      <c r="H305" s="2"/>
      <c r="I305" s="2"/>
      <c r="J305" s="2"/>
      <c r="K305" s="2"/>
      <c r="L305" s="2"/>
      <c r="M305" s="2"/>
      <c r="N305" s="2"/>
      <c r="O305" s="2"/>
      <c r="P305" s="2"/>
      <c r="Q305" s="2"/>
      <c r="R305" s="2"/>
      <c r="S305" s="2"/>
      <c r="T305" s="2"/>
      <c r="U305" s="2"/>
      <c r="V305" s="2"/>
      <c r="W305" s="2"/>
    </row>
    <row r="306" spans="2:23">
      <c r="B306" s="2"/>
      <c r="C306" s="2"/>
      <c r="D306" s="2"/>
      <c r="E306" s="2"/>
      <c r="F306" s="2"/>
      <c r="G306" s="2"/>
      <c r="H306" s="2"/>
      <c r="I306" s="2"/>
      <c r="J306" s="2"/>
      <c r="K306" s="2"/>
      <c r="L306" s="2"/>
      <c r="M306" s="2"/>
      <c r="N306" s="2"/>
      <c r="O306" s="2"/>
      <c r="P306" s="2"/>
      <c r="Q306" s="2"/>
      <c r="R306" s="2"/>
      <c r="S306" s="2"/>
      <c r="T306" s="2"/>
      <c r="U306" s="2"/>
      <c r="V306" s="2"/>
      <c r="W306" s="2"/>
    </row>
    <row r="307" spans="2:23">
      <c r="B307" s="2"/>
      <c r="C307" s="2"/>
      <c r="D307" s="2"/>
      <c r="E307" s="2"/>
      <c r="F307" s="2"/>
      <c r="G307" s="2"/>
      <c r="H307" s="2"/>
      <c r="I307" s="2"/>
      <c r="J307" s="2"/>
      <c r="K307" s="2"/>
      <c r="L307" s="2"/>
      <c r="M307" s="2"/>
      <c r="N307" s="2"/>
      <c r="O307" s="2"/>
      <c r="P307" s="2"/>
      <c r="Q307" s="2"/>
      <c r="R307" s="2"/>
      <c r="S307" s="2"/>
      <c r="T307" s="2"/>
      <c r="U307" s="2"/>
      <c r="V307" s="2"/>
      <c r="W307" s="2"/>
    </row>
    <row r="308" spans="2:23">
      <c r="B308" s="2"/>
      <c r="C308" s="2"/>
      <c r="D308" s="2"/>
      <c r="E308" s="2"/>
      <c r="F308" s="2"/>
      <c r="G308" s="2"/>
      <c r="H308" s="2"/>
      <c r="I308" s="2"/>
      <c r="J308" s="2"/>
      <c r="K308" s="2"/>
      <c r="L308" s="2"/>
      <c r="M308" s="2"/>
      <c r="N308" s="2"/>
      <c r="O308" s="2"/>
      <c r="P308" s="2"/>
      <c r="Q308" s="2"/>
      <c r="R308" s="2"/>
      <c r="S308" s="2"/>
      <c r="T308" s="2"/>
      <c r="U308" s="2"/>
      <c r="V308" s="2"/>
      <c r="W308" s="2"/>
    </row>
    <row r="309" spans="2:23">
      <c r="B309" s="2"/>
      <c r="C309" s="2"/>
      <c r="D309" s="2"/>
      <c r="E309" s="2"/>
      <c r="F309" s="2"/>
      <c r="G309" s="2"/>
      <c r="H309" s="2"/>
      <c r="I309" s="2"/>
      <c r="J309" s="2"/>
      <c r="K309" s="2"/>
      <c r="L309" s="2"/>
      <c r="M309" s="2"/>
      <c r="N309" s="2"/>
      <c r="O309" s="2"/>
      <c r="P309" s="2"/>
      <c r="Q309" s="2"/>
      <c r="R309" s="2"/>
      <c r="S309" s="2"/>
      <c r="T309" s="2"/>
      <c r="U309" s="2"/>
      <c r="V309" s="2"/>
      <c r="W309" s="2"/>
    </row>
    <row r="310" spans="2:23">
      <c r="B310" s="2"/>
      <c r="C310" s="2"/>
      <c r="D310" s="2"/>
      <c r="E310" s="2"/>
      <c r="F310" s="2"/>
      <c r="G310" s="2"/>
      <c r="H310" s="2"/>
      <c r="I310" s="2"/>
      <c r="J310" s="2"/>
      <c r="K310" s="2"/>
      <c r="L310" s="2"/>
      <c r="M310" s="2"/>
      <c r="N310" s="2"/>
      <c r="O310" s="2"/>
      <c r="P310" s="2"/>
      <c r="Q310" s="2"/>
      <c r="R310" s="2"/>
      <c r="S310" s="2"/>
      <c r="T310" s="2"/>
      <c r="U310" s="2"/>
      <c r="V310" s="2"/>
      <c r="W310" s="2"/>
    </row>
    <row r="311" spans="2:23">
      <c r="B311" s="2"/>
      <c r="C311" s="2"/>
      <c r="D311" s="2"/>
      <c r="E311" s="2"/>
      <c r="F311" s="2"/>
      <c r="G311" s="2"/>
      <c r="H311" s="2"/>
      <c r="I311" s="2"/>
      <c r="J311" s="2"/>
      <c r="K311" s="2"/>
      <c r="L311" s="2"/>
      <c r="M311" s="2"/>
      <c r="N311" s="2"/>
      <c r="O311" s="2"/>
      <c r="P311" s="2"/>
      <c r="Q311" s="2"/>
      <c r="R311" s="2"/>
      <c r="S311" s="2"/>
      <c r="T311" s="2"/>
      <c r="U311" s="2"/>
      <c r="V311" s="2"/>
      <c r="W311" s="2"/>
    </row>
    <row r="312" spans="2:23">
      <c r="B312" s="2"/>
      <c r="C312" s="2"/>
      <c r="D312" s="2"/>
      <c r="E312" s="2"/>
      <c r="F312" s="2"/>
      <c r="G312" s="2"/>
      <c r="H312" s="2"/>
      <c r="I312" s="2"/>
      <c r="J312" s="2"/>
      <c r="K312" s="2"/>
      <c r="L312" s="2"/>
      <c r="M312" s="2"/>
      <c r="N312" s="2"/>
      <c r="O312" s="2"/>
      <c r="P312" s="2"/>
      <c r="Q312" s="2"/>
      <c r="R312" s="2"/>
      <c r="S312" s="2"/>
      <c r="T312" s="2"/>
      <c r="U312" s="2"/>
      <c r="V312" s="2"/>
      <c r="W312" s="2"/>
    </row>
    <row r="313" spans="2:23">
      <c r="B313" s="2"/>
      <c r="C313" s="2"/>
      <c r="D313" s="2"/>
      <c r="E313" s="2"/>
      <c r="F313" s="2"/>
      <c r="G313" s="2"/>
      <c r="H313" s="2"/>
      <c r="I313" s="2"/>
      <c r="J313" s="2"/>
      <c r="K313" s="2"/>
      <c r="L313" s="2"/>
      <c r="M313" s="2"/>
      <c r="N313" s="2"/>
      <c r="O313" s="2"/>
      <c r="P313" s="2"/>
      <c r="Q313" s="2"/>
      <c r="R313" s="2"/>
      <c r="S313" s="2"/>
      <c r="T313" s="2"/>
      <c r="U313" s="2"/>
      <c r="V313" s="2"/>
      <c r="W313" s="2"/>
    </row>
    <row r="314" spans="2:23">
      <c r="B314" s="2"/>
      <c r="C314" s="2"/>
      <c r="D314" s="2"/>
      <c r="E314" s="2"/>
      <c r="F314" s="2"/>
      <c r="G314" s="2"/>
      <c r="H314" s="2"/>
      <c r="I314" s="2"/>
      <c r="J314" s="2"/>
      <c r="K314" s="2"/>
      <c r="L314" s="2"/>
      <c r="M314" s="2"/>
      <c r="N314" s="2"/>
      <c r="O314" s="2"/>
      <c r="P314" s="2"/>
      <c r="Q314" s="2"/>
      <c r="R314" s="2"/>
      <c r="S314" s="2"/>
      <c r="T314" s="2"/>
      <c r="U314" s="2"/>
      <c r="V314" s="2"/>
      <c r="W314" s="2"/>
    </row>
    <row r="315" spans="2:23">
      <c r="B315" s="2"/>
      <c r="C315" s="2"/>
      <c r="D315" s="2"/>
      <c r="E315" s="2"/>
      <c r="F315" s="2"/>
      <c r="G315" s="2"/>
      <c r="H315" s="2"/>
      <c r="I315" s="2"/>
      <c r="J315" s="2"/>
      <c r="K315" s="2"/>
      <c r="L315" s="2"/>
      <c r="M315" s="2"/>
      <c r="N315" s="2"/>
      <c r="O315" s="2"/>
      <c r="P315" s="2"/>
      <c r="Q315" s="2"/>
      <c r="R315" s="2"/>
      <c r="S315" s="2"/>
      <c r="T315" s="2"/>
      <c r="U315" s="2"/>
      <c r="V315" s="2"/>
      <c r="W315" s="2"/>
    </row>
    <row r="316" spans="2:23">
      <c r="B316" s="2"/>
      <c r="C316" s="2"/>
      <c r="D316" s="2"/>
      <c r="E316" s="2"/>
      <c r="F316" s="2"/>
      <c r="G316" s="2"/>
      <c r="H316" s="2"/>
      <c r="I316" s="2"/>
      <c r="J316" s="2"/>
      <c r="K316" s="2"/>
      <c r="L316" s="2"/>
      <c r="M316" s="2"/>
      <c r="N316" s="2"/>
      <c r="O316" s="2"/>
      <c r="P316" s="2"/>
      <c r="Q316" s="2"/>
      <c r="R316" s="2"/>
      <c r="S316" s="2"/>
      <c r="T316" s="2"/>
      <c r="U316" s="2"/>
      <c r="V316" s="2"/>
      <c r="W316" s="2"/>
    </row>
    <row r="317" spans="2:23">
      <c r="B317" s="2"/>
      <c r="C317" s="2"/>
      <c r="D317" s="2"/>
      <c r="E317" s="2"/>
      <c r="F317" s="2"/>
      <c r="G317" s="2"/>
      <c r="H317" s="2"/>
      <c r="I317" s="2"/>
      <c r="J317" s="2"/>
      <c r="K317" s="2"/>
      <c r="L317" s="2"/>
      <c r="M317" s="2"/>
      <c r="N317" s="2"/>
      <c r="O317" s="2"/>
      <c r="P317" s="2"/>
      <c r="Q317" s="2"/>
      <c r="R317" s="2"/>
      <c r="S317" s="2"/>
      <c r="T317" s="2"/>
      <c r="U317" s="2"/>
      <c r="V317" s="2"/>
      <c r="W317" s="2"/>
    </row>
    <row r="318" spans="2:23">
      <c r="B318" s="2"/>
      <c r="C318" s="2"/>
      <c r="D318" s="2"/>
      <c r="E318" s="2"/>
      <c r="F318" s="2"/>
      <c r="G318" s="2"/>
      <c r="H318" s="2"/>
      <c r="I318" s="2"/>
      <c r="J318" s="2"/>
      <c r="K318" s="2"/>
      <c r="L318" s="2"/>
      <c r="M318" s="2"/>
      <c r="N318" s="2"/>
      <c r="O318" s="2"/>
      <c r="P318" s="2"/>
      <c r="Q318" s="2"/>
      <c r="R318" s="2"/>
      <c r="S318" s="2"/>
      <c r="T318" s="2"/>
      <c r="U318" s="2"/>
      <c r="V318" s="2"/>
      <c r="W318" s="2"/>
    </row>
    <row r="319" spans="2:23">
      <c r="B319" s="2"/>
      <c r="C319" s="2"/>
      <c r="D319" s="2"/>
      <c r="E319" s="2"/>
      <c r="F319" s="2"/>
      <c r="G319" s="2"/>
      <c r="H319" s="2"/>
      <c r="I319" s="2"/>
      <c r="J319" s="2"/>
      <c r="K319" s="2"/>
      <c r="L319" s="2"/>
      <c r="M319" s="2"/>
      <c r="N319" s="2"/>
      <c r="O319" s="2"/>
      <c r="P319" s="2"/>
      <c r="Q319" s="2"/>
      <c r="R319" s="2"/>
      <c r="S319" s="2"/>
      <c r="T319" s="2"/>
      <c r="U319" s="2"/>
      <c r="V319" s="2"/>
      <c r="W319" s="2"/>
    </row>
    <row r="320" spans="2:23">
      <c r="B320" s="2"/>
      <c r="C320" s="2"/>
      <c r="D320" s="2"/>
      <c r="E320" s="2"/>
      <c r="F320" s="2"/>
      <c r="G320" s="2"/>
      <c r="H320" s="2"/>
      <c r="I320" s="2"/>
      <c r="J320" s="2"/>
      <c r="K320" s="2"/>
      <c r="L320" s="2"/>
      <c r="M320" s="2"/>
      <c r="N320" s="2"/>
      <c r="O320" s="2"/>
      <c r="P320" s="2"/>
      <c r="Q320" s="2"/>
      <c r="R320" s="2"/>
      <c r="S320" s="2"/>
      <c r="T320" s="2"/>
      <c r="U320" s="2"/>
      <c r="V320" s="2"/>
      <c r="W320" s="2"/>
    </row>
    <row r="321" spans="2:23">
      <c r="B321" s="2"/>
      <c r="C321" s="2"/>
      <c r="D321" s="2"/>
      <c r="E321" s="2"/>
      <c r="F321" s="2"/>
      <c r="G321" s="2"/>
      <c r="H321" s="2"/>
      <c r="I321" s="2"/>
      <c r="J321" s="2"/>
      <c r="K321" s="2"/>
      <c r="L321" s="2"/>
      <c r="M321" s="2"/>
      <c r="N321" s="2"/>
      <c r="O321" s="2"/>
      <c r="P321" s="2"/>
      <c r="Q321" s="2"/>
      <c r="R321" s="2"/>
      <c r="S321" s="2"/>
      <c r="T321" s="2"/>
      <c r="U321" s="2"/>
      <c r="V321" s="2"/>
      <c r="W321" s="2"/>
    </row>
    <row r="322" spans="2:23">
      <c r="B322" s="2"/>
      <c r="C322" s="2"/>
      <c r="D322" s="2"/>
      <c r="E322" s="2"/>
      <c r="F322" s="2"/>
      <c r="G322" s="2"/>
      <c r="H322" s="2"/>
      <c r="I322" s="2"/>
      <c r="J322" s="2"/>
      <c r="K322" s="2"/>
      <c r="L322" s="2"/>
      <c r="M322" s="2"/>
      <c r="N322" s="2"/>
      <c r="O322" s="2"/>
      <c r="P322" s="2"/>
      <c r="Q322" s="2"/>
      <c r="R322" s="2"/>
      <c r="S322" s="2"/>
      <c r="T322" s="2"/>
      <c r="U322" s="2"/>
      <c r="V322" s="2"/>
      <c r="W322" s="2"/>
    </row>
    <row r="323" spans="2:23">
      <c r="B323" s="2"/>
      <c r="C323" s="2"/>
      <c r="D323" s="2"/>
      <c r="E323" s="2"/>
      <c r="F323" s="2"/>
      <c r="G323" s="2"/>
      <c r="H323" s="2"/>
      <c r="I323" s="2"/>
      <c r="J323" s="2"/>
      <c r="K323" s="2"/>
      <c r="L323" s="2"/>
      <c r="M323" s="2"/>
      <c r="N323" s="2"/>
      <c r="O323" s="2"/>
      <c r="P323" s="2"/>
      <c r="Q323" s="2"/>
      <c r="R323" s="2"/>
      <c r="S323" s="2"/>
      <c r="T323" s="2"/>
      <c r="U323" s="2"/>
      <c r="V323" s="2"/>
      <c r="W323" s="2"/>
    </row>
    <row r="324" spans="2:23">
      <c r="B324" s="2"/>
      <c r="C324" s="2"/>
      <c r="D324" s="2"/>
      <c r="E324" s="2"/>
      <c r="F324" s="2"/>
      <c r="G324" s="2"/>
      <c r="H324" s="2"/>
      <c r="I324" s="2"/>
      <c r="J324" s="2"/>
      <c r="K324" s="2"/>
      <c r="L324" s="2"/>
      <c r="M324" s="2"/>
      <c r="N324" s="2"/>
      <c r="O324" s="2"/>
      <c r="P324" s="2"/>
      <c r="Q324" s="2"/>
      <c r="R324" s="2"/>
      <c r="S324" s="2"/>
      <c r="T324" s="2"/>
      <c r="U324" s="2"/>
      <c r="V324" s="2"/>
      <c r="W324" s="2"/>
    </row>
    <row r="325" spans="2:23">
      <c r="B325" s="2"/>
      <c r="C325" s="2"/>
      <c r="D325" s="2"/>
      <c r="E325" s="2"/>
      <c r="F325" s="2"/>
      <c r="G325" s="2"/>
      <c r="H325" s="2"/>
      <c r="I325" s="2"/>
      <c r="J325" s="2"/>
      <c r="K325" s="2"/>
      <c r="L325" s="2"/>
      <c r="M325" s="2"/>
      <c r="N325" s="2"/>
      <c r="O325" s="2"/>
      <c r="P325" s="2"/>
      <c r="Q325" s="2"/>
      <c r="R325" s="2"/>
      <c r="S325" s="2"/>
      <c r="T325" s="2"/>
      <c r="U325" s="2"/>
      <c r="V325" s="2"/>
      <c r="W325" s="2"/>
    </row>
    <row r="326" spans="2:23">
      <c r="B326" s="2"/>
      <c r="C326" s="2"/>
      <c r="D326" s="2"/>
      <c r="E326" s="2"/>
      <c r="F326" s="2"/>
      <c r="G326" s="2"/>
      <c r="H326" s="2"/>
      <c r="I326" s="2"/>
      <c r="J326" s="2"/>
      <c r="K326" s="2"/>
      <c r="L326" s="2"/>
      <c r="M326" s="2"/>
      <c r="N326" s="2"/>
      <c r="O326" s="2"/>
      <c r="P326" s="2"/>
      <c r="Q326" s="2"/>
      <c r="R326" s="2"/>
      <c r="S326" s="2"/>
      <c r="T326" s="2"/>
      <c r="U326" s="2"/>
      <c r="V326" s="2"/>
      <c r="W326" s="2"/>
    </row>
    <row r="327" spans="2:23">
      <c r="B327" s="2"/>
      <c r="C327" s="2"/>
      <c r="D327" s="2"/>
      <c r="E327" s="2"/>
      <c r="F327" s="2"/>
      <c r="G327" s="2"/>
      <c r="H327" s="2"/>
      <c r="I327" s="2"/>
      <c r="J327" s="2"/>
      <c r="K327" s="2"/>
      <c r="L327" s="2"/>
      <c r="M327" s="2"/>
      <c r="N327" s="2"/>
      <c r="O327" s="2"/>
      <c r="P327" s="2"/>
      <c r="Q327" s="2"/>
      <c r="R327" s="2"/>
      <c r="S327" s="2"/>
      <c r="T327" s="2"/>
      <c r="U327" s="2"/>
      <c r="V327" s="2"/>
      <c r="W327" s="2"/>
    </row>
    <row r="328" spans="2:23">
      <c r="B328" s="2"/>
      <c r="C328" s="2"/>
      <c r="D328" s="2"/>
      <c r="E328" s="2"/>
      <c r="F328" s="2"/>
      <c r="G328" s="2"/>
      <c r="H328" s="2"/>
      <c r="I328" s="2"/>
      <c r="J328" s="2"/>
      <c r="K328" s="2"/>
      <c r="L328" s="2"/>
      <c r="M328" s="2"/>
      <c r="N328" s="2"/>
      <c r="O328" s="2"/>
      <c r="P328" s="2"/>
      <c r="Q328" s="2"/>
      <c r="R328" s="2"/>
      <c r="S328" s="2"/>
      <c r="T328" s="2"/>
      <c r="U328" s="2"/>
      <c r="V328" s="2"/>
      <c r="W328" s="2"/>
    </row>
    <row r="329" spans="2:23">
      <c r="B329" s="2"/>
      <c r="C329" s="2"/>
      <c r="D329" s="2"/>
      <c r="E329" s="2"/>
      <c r="F329" s="2"/>
      <c r="G329" s="2"/>
      <c r="H329" s="2"/>
      <c r="I329" s="2"/>
      <c r="J329" s="2"/>
      <c r="K329" s="2"/>
      <c r="L329" s="2"/>
      <c r="M329" s="2"/>
      <c r="N329" s="2"/>
      <c r="O329" s="2"/>
      <c r="P329" s="2"/>
      <c r="Q329" s="2"/>
      <c r="R329" s="2"/>
      <c r="S329" s="2"/>
      <c r="T329" s="2"/>
      <c r="U329" s="2"/>
      <c r="V329" s="2"/>
      <c r="W329" s="2"/>
    </row>
    <row r="330" spans="2:23">
      <c r="B330" s="2"/>
      <c r="C330" s="2"/>
      <c r="D330" s="2"/>
      <c r="E330" s="2"/>
      <c r="F330" s="2"/>
      <c r="G330" s="2"/>
      <c r="H330" s="2"/>
      <c r="I330" s="2"/>
      <c r="J330" s="2"/>
      <c r="K330" s="2"/>
      <c r="L330" s="2"/>
      <c r="M330" s="2"/>
      <c r="N330" s="2"/>
      <c r="O330" s="2"/>
      <c r="P330" s="2"/>
      <c r="Q330" s="2"/>
      <c r="R330" s="2"/>
      <c r="S330" s="2"/>
      <c r="T330" s="2"/>
      <c r="U330" s="2"/>
      <c r="V330" s="2"/>
      <c r="W330" s="2"/>
    </row>
    <row r="331" spans="2:23">
      <c r="B331" s="2"/>
      <c r="C331" s="2"/>
      <c r="D331" s="2"/>
      <c r="E331" s="2"/>
      <c r="F331" s="2"/>
      <c r="G331" s="2"/>
      <c r="H331" s="2"/>
      <c r="I331" s="2"/>
      <c r="J331" s="2"/>
      <c r="K331" s="2"/>
      <c r="L331" s="2"/>
      <c r="M331" s="2"/>
      <c r="N331" s="2"/>
      <c r="O331" s="2"/>
      <c r="P331" s="2"/>
      <c r="Q331" s="2"/>
      <c r="R331" s="2"/>
      <c r="S331" s="2"/>
      <c r="T331" s="2"/>
      <c r="U331" s="2"/>
      <c r="V331" s="2"/>
      <c r="W331" s="2"/>
    </row>
    <row r="332" spans="2:23">
      <c r="B332" s="2"/>
      <c r="C332" s="2"/>
      <c r="D332" s="2"/>
      <c r="E332" s="2"/>
      <c r="F332" s="2"/>
      <c r="G332" s="2"/>
      <c r="H332" s="2"/>
      <c r="I332" s="2"/>
      <c r="J332" s="2"/>
      <c r="K332" s="2"/>
      <c r="L332" s="2"/>
      <c r="M332" s="2"/>
      <c r="N332" s="2"/>
      <c r="O332" s="2"/>
      <c r="P332" s="2"/>
      <c r="Q332" s="2"/>
      <c r="R332" s="2"/>
      <c r="S332" s="2"/>
      <c r="T332" s="2"/>
      <c r="U332" s="2"/>
      <c r="V332" s="2"/>
      <c r="W332" s="2"/>
    </row>
    <row r="333" spans="2:23">
      <c r="B333" s="2"/>
      <c r="C333" s="2"/>
      <c r="D333" s="2"/>
      <c r="E333" s="2"/>
      <c r="F333" s="2"/>
      <c r="G333" s="2"/>
      <c r="H333" s="2"/>
      <c r="I333" s="2"/>
      <c r="J333" s="2"/>
      <c r="K333" s="2"/>
      <c r="L333" s="2"/>
      <c r="M333" s="2"/>
      <c r="N333" s="2"/>
      <c r="O333" s="2"/>
      <c r="P333" s="2"/>
      <c r="Q333" s="2"/>
      <c r="R333" s="2"/>
      <c r="S333" s="2"/>
      <c r="T333" s="2"/>
      <c r="U333" s="2"/>
      <c r="V333" s="2"/>
      <c r="W333" s="2"/>
    </row>
    <row r="334" spans="2:23">
      <c r="B334" s="2"/>
      <c r="C334" s="2"/>
      <c r="D334" s="2"/>
      <c r="E334" s="2"/>
      <c r="F334" s="2"/>
      <c r="G334" s="2"/>
      <c r="H334" s="2"/>
      <c r="I334" s="2"/>
      <c r="J334" s="2"/>
      <c r="K334" s="2"/>
      <c r="L334" s="2"/>
      <c r="M334" s="2"/>
      <c r="N334" s="2"/>
      <c r="O334" s="2"/>
      <c r="P334" s="2"/>
      <c r="Q334" s="2"/>
      <c r="R334" s="2"/>
      <c r="S334" s="2"/>
      <c r="T334" s="2"/>
      <c r="U334" s="2"/>
      <c r="V334" s="2"/>
      <c r="W334" s="2"/>
    </row>
    <row r="335" spans="2:23">
      <c r="B335" s="2"/>
      <c r="C335" s="2"/>
      <c r="D335" s="2"/>
      <c r="E335" s="2"/>
      <c r="F335" s="2"/>
      <c r="G335" s="2"/>
      <c r="H335" s="2"/>
      <c r="I335" s="2"/>
      <c r="J335" s="2"/>
      <c r="K335" s="2"/>
      <c r="L335" s="2"/>
      <c r="M335" s="2"/>
      <c r="N335" s="2"/>
      <c r="O335" s="2"/>
      <c r="P335" s="2"/>
      <c r="Q335" s="2"/>
      <c r="R335" s="2"/>
      <c r="S335" s="2"/>
      <c r="T335" s="2"/>
      <c r="U335" s="2"/>
      <c r="V335" s="2"/>
      <c r="W335" s="2"/>
    </row>
    <row r="336" spans="2:23">
      <c r="B336" s="2"/>
      <c r="C336" s="2"/>
      <c r="D336" s="2"/>
      <c r="E336" s="2"/>
      <c r="F336" s="2"/>
      <c r="G336" s="2"/>
      <c r="H336" s="2"/>
      <c r="I336" s="2"/>
      <c r="J336" s="2"/>
      <c r="K336" s="2"/>
      <c r="L336" s="2"/>
      <c r="M336" s="2"/>
      <c r="N336" s="2"/>
      <c r="O336" s="2"/>
      <c r="P336" s="2"/>
      <c r="Q336" s="2"/>
      <c r="R336" s="2"/>
      <c r="S336" s="2"/>
      <c r="T336" s="2"/>
      <c r="U336" s="2"/>
      <c r="V336" s="2"/>
      <c r="W336" s="2"/>
    </row>
    <row r="337" spans="2:23">
      <c r="B337" s="2"/>
      <c r="C337" s="2"/>
      <c r="D337" s="2"/>
      <c r="E337" s="2"/>
      <c r="F337" s="2"/>
      <c r="G337" s="2"/>
      <c r="H337" s="2"/>
      <c r="I337" s="2"/>
      <c r="J337" s="2"/>
      <c r="K337" s="2"/>
      <c r="L337" s="2"/>
      <c r="M337" s="2"/>
      <c r="N337" s="2"/>
      <c r="O337" s="2"/>
      <c r="P337" s="2"/>
      <c r="Q337" s="2"/>
      <c r="R337" s="2"/>
      <c r="S337" s="2"/>
      <c r="T337" s="2"/>
      <c r="U337" s="2"/>
      <c r="V337" s="2"/>
      <c r="W337" s="2"/>
    </row>
    <row r="338" spans="2:23">
      <c r="B338" s="2"/>
      <c r="C338" s="2"/>
      <c r="D338" s="2"/>
      <c r="E338" s="2"/>
      <c r="F338" s="2"/>
      <c r="G338" s="2"/>
      <c r="H338" s="2"/>
      <c r="I338" s="2"/>
      <c r="J338" s="2"/>
      <c r="K338" s="2"/>
      <c r="L338" s="2"/>
      <c r="M338" s="2"/>
      <c r="N338" s="2"/>
      <c r="O338" s="2"/>
      <c r="P338" s="2"/>
      <c r="Q338" s="2"/>
      <c r="R338" s="2"/>
      <c r="S338" s="2"/>
      <c r="T338" s="2"/>
      <c r="U338" s="2"/>
      <c r="V338" s="2"/>
      <c r="W338" s="2"/>
    </row>
    <row r="339" spans="2:23">
      <c r="B339" s="2"/>
      <c r="C339" s="2"/>
      <c r="D339" s="2"/>
      <c r="E339" s="2"/>
      <c r="F339" s="2"/>
      <c r="G339" s="2"/>
      <c r="H339" s="2"/>
      <c r="I339" s="2"/>
      <c r="J339" s="2"/>
      <c r="K339" s="2"/>
      <c r="L339" s="2"/>
      <c r="M339" s="2"/>
      <c r="N339" s="2"/>
      <c r="O339" s="2"/>
      <c r="P339" s="2"/>
      <c r="Q339" s="2"/>
      <c r="R339" s="2"/>
      <c r="S339" s="2"/>
      <c r="T339" s="2"/>
      <c r="U339" s="2"/>
      <c r="V339" s="2"/>
      <c r="W339" s="2"/>
    </row>
    <row r="340" spans="2:23">
      <c r="B340" s="2"/>
      <c r="C340" s="2"/>
      <c r="D340" s="2"/>
      <c r="E340" s="2"/>
      <c r="F340" s="2"/>
      <c r="G340" s="2"/>
      <c r="H340" s="2"/>
      <c r="I340" s="2"/>
      <c r="J340" s="2"/>
      <c r="K340" s="2"/>
      <c r="L340" s="2"/>
      <c r="M340" s="2"/>
      <c r="N340" s="2"/>
      <c r="O340" s="2"/>
      <c r="P340" s="2"/>
      <c r="Q340" s="2"/>
      <c r="R340" s="2"/>
      <c r="S340" s="2"/>
      <c r="T340" s="2"/>
      <c r="U340" s="2"/>
      <c r="V340" s="2"/>
      <c r="W340" s="2"/>
    </row>
    <row r="341" spans="2:23">
      <c r="B341" s="2"/>
      <c r="C341" s="2"/>
      <c r="D341" s="2"/>
      <c r="E341" s="2"/>
      <c r="F341" s="2"/>
      <c r="G341" s="2"/>
      <c r="H341" s="2"/>
      <c r="I341" s="2"/>
      <c r="J341" s="2"/>
      <c r="K341" s="2"/>
      <c r="L341" s="2"/>
      <c r="M341" s="2"/>
      <c r="N341" s="2"/>
      <c r="O341" s="2"/>
      <c r="P341" s="2"/>
      <c r="Q341" s="2"/>
      <c r="R341" s="2"/>
      <c r="S341" s="2"/>
      <c r="T341" s="2"/>
      <c r="U341" s="2"/>
      <c r="V341" s="2"/>
      <c r="W341" s="2"/>
    </row>
    <row r="342" spans="2:23">
      <c r="B342" s="2"/>
      <c r="C342" s="2"/>
      <c r="D342" s="2"/>
      <c r="E342" s="2"/>
      <c r="F342" s="2"/>
      <c r="G342" s="2"/>
      <c r="H342" s="2"/>
      <c r="I342" s="2"/>
      <c r="J342" s="2"/>
      <c r="K342" s="2"/>
      <c r="L342" s="2"/>
      <c r="M342" s="2"/>
      <c r="N342" s="2"/>
      <c r="O342" s="2"/>
      <c r="P342" s="2"/>
      <c r="Q342" s="2"/>
      <c r="R342" s="2"/>
      <c r="S342" s="2"/>
      <c r="T342" s="2"/>
      <c r="U342" s="2"/>
      <c r="V342" s="2"/>
      <c r="W342" s="2"/>
    </row>
    <row r="343" spans="2:23">
      <c r="B343" s="2"/>
      <c r="C343" s="2"/>
      <c r="D343" s="2"/>
      <c r="E343" s="2"/>
      <c r="F343" s="2"/>
      <c r="G343" s="2"/>
      <c r="H343" s="2"/>
      <c r="I343" s="2"/>
      <c r="J343" s="2"/>
      <c r="K343" s="2"/>
      <c r="L343" s="2"/>
      <c r="M343" s="2"/>
      <c r="N343" s="2"/>
      <c r="O343" s="2"/>
      <c r="P343" s="2"/>
      <c r="Q343" s="2"/>
      <c r="R343" s="2"/>
      <c r="S343" s="2"/>
      <c r="T343" s="2"/>
      <c r="U343" s="2"/>
      <c r="V343" s="2"/>
      <c r="W343" s="2"/>
    </row>
    <row r="344" spans="2:23">
      <c r="B344" s="2"/>
      <c r="C344" s="2"/>
      <c r="D344" s="2"/>
      <c r="E344" s="2"/>
      <c r="F344" s="2"/>
      <c r="G344" s="2"/>
      <c r="H344" s="2"/>
      <c r="I344" s="2"/>
      <c r="J344" s="2"/>
      <c r="K344" s="2"/>
      <c r="L344" s="2"/>
      <c r="M344" s="2"/>
      <c r="N344" s="2"/>
      <c r="O344" s="2"/>
      <c r="P344" s="2"/>
      <c r="Q344" s="2"/>
      <c r="R344" s="2"/>
      <c r="S344" s="2"/>
      <c r="T344" s="2"/>
      <c r="U344" s="2"/>
      <c r="V344" s="2"/>
      <c r="W344" s="2"/>
    </row>
    <row r="345" spans="2:23">
      <c r="B345" s="2"/>
      <c r="C345" s="2"/>
      <c r="D345" s="2"/>
      <c r="E345" s="2"/>
      <c r="F345" s="2"/>
      <c r="G345" s="2"/>
      <c r="H345" s="2"/>
      <c r="I345" s="2"/>
      <c r="J345" s="2"/>
      <c r="K345" s="2"/>
      <c r="L345" s="2"/>
      <c r="M345" s="2"/>
      <c r="N345" s="2"/>
      <c r="O345" s="2"/>
      <c r="P345" s="2"/>
      <c r="Q345" s="2"/>
      <c r="R345" s="2"/>
      <c r="S345" s="2"/>
      <c r="T345" s="2"/>
      <c r="U345" s="2"/>
      <c r="V345" s="2"/>
      <c r="W345" s="2"/>
    </row>
    <row r="346" spans="2:23">
      <c r="B346" s="2"/>
      <c r="C346" s="2"/>
      <c r="D346" s="2"/>
      <c r="E346" s="2"/>
      <c r="F346" s="2"/>
      <c r="G346" s="2"/>
      <c r="H346" s="2"/>
      <c r="I346" s="2"/>
      <c r="J346" s="2"/>
      <c r="K346" s="2"/>
      <c r="L346" s="2"/>
      <c r="M346" s="2"/>
      <c r="N346" s="2"/>
      <c r="O346" s="2"/>
      <c r="P346" s="2"/>
      <c r="Q346" s="2"/>
      <c r="R346" s="2"/>
      <c r="S346" s="2"/>
      <c r="T346" s="2"/>
      <c r="U346" s="2"/>
      <c r="V346" s="2"/>
      <c r="W346" s="2"/>
    </row>
    <row r="347" spans="2:23">
      <c r="B347" s="2"/>
      <c r="C347" s="2"/>
      <c r="D347" s="2"/>
      <c r="E347" s="2"/>
      <c r="F347" s="2"/>
      <c r="G347" s="2"/>
      <c r="H347" s="2"/>
      <c r="I347" s="2"/>
      <c r="J347" s="2"/>
      <c r="K347" s="2"/>
      <c r="L347" s="2"/>
      <c r="M347" s="2"/>
      <c r="N347" s="2"/>
      <c r="O347" s="2"/>
      <c r="P347" s="2"/>
      <c r="Q347" s="2"/>
      <c r="R347" s="2"/>
      <c r="S347" s="2"/>
      <c r="T347" s="2"/>
      <c r="U347" s="2"/>
      <c r="V347" s="2"/>
      <c r="W347" s="2"/>
    </row>
    <row r="348" spans="2:23">
      <c r="B348" s="2"/>
      <c r="C348" s="2"/>
      <c r="D348" s="2"/>
      <c r="E348" s="2"/>
      <c r="F348" s="2"/>
      <c r="G348" s="2"/>
      <c r="H348" s="2"/>
      <c r="I348" s="2"/>
      <c r="J348" s="2"/>
      <c r="K348" s="2"/>
      <c r="L348" s="2"/>
      <c r="M348" s="2"/>
      <c r="N348" s="2"/>
      <c r="O348" s="2"/>
      <c r="P348" s="2"/>
      <c r="Q348" s="2"/>
      <c r="R348" s="2"/>
      <c r="S348" s="2"/>
      <c r="T348" s="2"/>
      <c r="U348" s="2"/>
      <c r="V348" s="2"/>
      <c r="W348" s="2"/>
    </row>
    <row r="349" spans="2:23">
      <c r="B349" s="2"/>
      <c r="C349" s="2"/>
      <c r="D349" s="2"/>
      <c r="E349" s="2"/>
      <c r="F349" s="2"/>
      <c r="G349" s="2"/>
      <c r="H349" s="2"/>
      <c r="I349" s="2"/>
      <c r="J349" s="2"/>
      <c r="K349" s="2"/>
      <c r="L349" s="2"/>
      <c r="M349" s="2"/>
      <c r="N349" s="2"/>
      <c r="O349" s="2"/>
      <c r="P349" s="2"/>
      <c r="Q349" s="2"/>
      <c r="R349" s="2"/>
      <c r="S349" s="2"/>
      <c r="T349" s="2"/>
      <c r="U349" s="2"/>
      <c r="V349" s="2"/>
      <c r="W349" s="2"/>
    </row>
    <row r="350" spans="2:23">
      <c r="B350" s="2"/>
      <c r="C350" s="2"/>
      <c r="D350" s="2"/>
      <c r="E350" s="2"/>
      <c r="F350" s="2"/>
      <c r="G350" s="2"/>
      <c r="H350" s="2"/>
      <c r="I350" s="2"/>
      <c r="J350" s="2"/>
      <c r="K350" s="2"/>
      <c r="L350" s="2"/>
      <c r="M350" s="2"/>
      <c r="N350" s="2"/>
      <c r="O350" s="2"/>
      <c r="P350" s="2"/>
      <c r="Q350" s="2"/>
      <c r="R350" s="2"/>
      <c r="S350" s="2"/>
      <c r="T350" s="2"/>
      <c r="U350" s="2"/>
      <c r="V350" s="2"/>
      <c r="W350" s="2"/>
    </row>
    <row r="351" spans="2:23">
      <c r="B351" s="2"/>
      <c r="C351" s="2"/>
      <c r="D351" s="2"/>
      <c r="E351" s="2"/>
      <c r="F351" s="2"/>
      <c r="G351" s="2"/>
      <c r="H351" s="2"/>
      <c r="I351" s="2"/>
      <c r="J351" s="2"/>
      <c r="K351" s="2"/>
      <c r="L351" s="2"/>
      <c r="M351" s="2"/>
      <c r="N351" s="2"/>
      <c r="O351" s="2"/>
      <c r="P351" s="2"/>
      <c r="Q351" s="2"/>
      <c r="R351" s="2"/>
      <c r="S351" s="2"/>
      <c r="T351" s="2"/>
      <c r="U351" s="2"/>
      <c r="V351" s="2"/>
      <c r="W351" s="2"/>
    </row>
    <row r="352" spans="2:23">
      <c r="B352" s="2"/>
      <c r="C352" s="2"/>
      <c r="D352" s="2"/>
      <c r="E352" s="2"/>
      <c r="F352" s="2"/>
      <c r="G352" s="2"/>
      <c r="H352" s="2"/>
      <c r="I352" s="2"/>
      <c r="J352" s="2"/>
      <c r="K352" s="2"/>
      <c r="L352" s="2"/>
      <c r="M352" s="2"/>
      <c r="N352" s="2"/>
      <c r="O352" s="2"/>
      <c r="P352" s="2"/>
      <c r="Q352" s="2"/>
      <c r="R352" s="2"/>
      <c r="S352" s="2"/>
      <c r="T352" s="2"/>
      <c r="U352" s="2"/>
      <c r="V352" s="2"/>
      <c r="W352" s="2"/>
    </row>
    <row r="353" spans="2:23">
      <c r="B353" s="2"/>
      <c r="C353" s="2"/>
      <c r="D353" s="2"/>
      <c r="E353" s="2"/>
      <c r="F353" s="2"/>
      <c r="G353" s="2"/>
      <c r="H353" s="2"/>
      <c r="I353" s="2"/>
      <c r="J353" s="2"/>
      <c r="K353" s="2"/>
      <c r="L353" s="2"/>
      <c r="M353" s="2"/>
      <c r="N353" s="2"/>
      <c r="O353" s="2"/>
      <c r="P353" s="2"/>
      <c r="Q353" s="2"/>
      <c r="R353" s="2"/>
      <c r="S353" s="2"/>
      <c r="T353" s="2"/>
      <c r="U353" s="2"/>
      <c r="V353" s="2"/>
      <c r="W353" s="2"/>
    </row>
    <row r="354" spans="2:23">
      <c r="B354" s="2"/>
      <c r="C354" s="2"/>
      <c r="D354" s="2"/>
      <c r="E354" s="2"/>
      <c r="F354" s="2"/>
      <c r="G354" s="2"/>
      <c r="H354" s="2"/>
      <c r="I354" s="2"/>
      <c r="J354" s="2"/>
      <c r="K354" s="2"/>
      <c r="L354" s="2"/>
      <c r="M354" s="2"/>
      <c r="N354" s="2"/>
      <c r="O354" s="2"/>
      <c r="P354" s="2"/>
      <c r="Q354" s="2"/>
      <c r="R354" s="2"/>
      <c r="S354" s="2"/>
      <c r="T354" s="2"/>
      <c r="U354" s="2"/>
      <c r="V354" s="2"/>
      <c r="W354" s="2"/>
    </row>
    <row r="355" spans="2:23">
      <c r="B355" s="2"/>
      <c r="C355" s="2"/>
      <c r="D355" s="2"/>
      <c r="E355" s="2"/>
      <c r="F355" s="2"/>
      <c r="G355" s="2"/>
      <c r="H355" s="2"/>
      <c r="I355" s="2"/>
      <c r="J355" s="2"/>
      <c r="K355" s="2"/>
      <c r="L355" s="2"/>
      <c r="M355" s="2"/>
      <c r="N355" s="2"/>
      <c r="O355" s="2"/>
      <c r="P355" s="2"/>
      <c r="Q355" s="2"/>
      <c r="R355" s="2"/>
      <c r="S355" s="2"/>
      <c r="T355" s="2"/>
      <c r="U355" s="2"/>
      <c r="V355" s="2"/>
      <c r="W355" s="2"/>
    </row>
    <row r="356" spans="2:23">
      <c r="B356" s="2"/>
      <c r="C356" s="2"/>
      <c r="D356" s="2"/>
      <c r="E356" s="2"/>
      <c r="F356" s="2"/>
      <c r="G356" s="2"/>
      <c r="H356" s="2"/>
      <c r="I356" s="2"/>
      <c r="J356" s="2"/>
      <c r="K356" s="2"/>
      <c r="L356" s="2"/>
      <c r="M356" s="2"/>
      <c r="N356" s="2"/>
      <c r="O356" s="2"/>
      <c r="P356" s="2"/>
      <c r="Q356" s="2"/>
      <c r="R356" s="2"/>
      <c r="S356" s="2"/>
      <c r="T356" s="2"/>
      <c r="U356" s="2"/>
      <c r="V356" s="2"/>
      <c r="W356" s="2"/>
    </row>
    <row r="357" spans="2:23">
      <c r="B357" s="2"/>
      <c r="C357" s="2"/>
      <c r="D357" s="2"/>
      <c r="E357" s="2"/>
      <c r="F357" s="2"/>
      <c r="G357" s="2"/>
      <c r="H357" s="2"/>
      <c r="I357" s="2"/>
      <c r="J357" s="2"/>
      <c r="K357" s="2"/>
      <c r="L357" s="2"/>
      <c r="M357" s="2"/>
      <c r="N357" s="2"/>
      <c r="O357" s="2"/>
      <c r="P357" s="2"/>
      <c r="Q357" s="2"/>
      <c r="R357" s="2"/>
      <c r="S357" s="2"/>
      <c r="T357" s="2"/>
      <c r="U357" s="2"/>
      <c r="V357" s="2"/>
      <c r="W357" s="2"/>
    </row>
    <row r="358" spans="2:23">
      <c r="B358" s="2"/>
      <c r="C358" s="2"/>
      <c r="D358" s="2"/>
      <c r="E358" s="2"/>
      <c r="F358" s="2"/>
      <c r="G358" s="2"/>
      <c r="H358" s="2"/>
      <c r="I358" s="2"/>
      <c r="J358" s="2"/>
      <c r="K358" s="2"/>
      <c r="L358" s="2"/>
      <c r="M358" s="2"/>
      <c r="N358" s="2"/>
      <c r="O358" s="2"/>
      <c r="P358" s="2"/>
      <c r="Q358" s="2"/>
      <c r="R358" s="2"/>
      <c r="S358" s="2"/>
      <c r="T358" s="2"/>
      <c r="U358" s="2"/>
      <c r="V358" s="2"/>
      <c r="W358" s="2"/>
    </row>
    <row r="359" spans="2:23">
      <c r="B359" s="2"/>
      <c r="C359" s="2"/>
      <c r="D359" s="2"/>
      <c r="E359" s="2"/>
      <c r="F359" s="2"/>
      <c r="G359" s="2"/>
      <c r="H359" s="2"/>
      <c r="I359" s="2"/>
      <c r="J359" s="2"/>
      <c r="K359" s="2"/>
      <c r="L359" s="2"/>
      <c r="M359" s="2"/>
      <c r="N359" s="2"/>
      <c r="O359" s="2"/>
      <c r="P359" s="2"/>
      <c r="Q359" s="2"/>
      <c r="R359" s="2"/>
      <c r="S359" s="2"/>
      <c r="T359" s="2"/>
      <c r="U359" s="2"/>
      <c r="V359" s="2"/>
      <c r="W359" s="2"/>
    </row>
    <row r="360" spans="2:23">
      <c r="B360" s="2"/>
      <c r="C360" s="2"/>
      <c r="D360" s="2"/>
      <c r="E360" s="2"/>
      <c r="F360" s="2"/>
      <c r="G360" s="2"/>
      <c r="H360" s="2"/>
      <c r="I360" s="2"/>
      <c r="J360" s="2"/>
      <c r="K360" s="2"/>
      <c r="L360" s="2"/>
      <c r="M360" s="2"/>
      <c r="N360" s="2"/>
      <c r="O360" s="2"/>
      <c r="P360" s="2"/>
      <c r="Q360" s="2"/>
      <c r="R360" s="2"/>
      <c r="S360" s="2"/>
      <c r="T360" s="2"/>
      <c r="U360" s="2"/>
      <c r="V360" s="2"/>
      <c r="W360" s="2"/>
    </row>
    <row r="361" spans="2:23">
      <c r="B361" s="2"/>
      <c r="C361" s="2"/>
      <c r="D361" s="2"/>
      <c r="E361" s="2"/>
      <c r="F361" s="2"/>
      <c r="G361" s="2"/>
      <c r="H361" s="2"/>
      <c r="I361" s="2"/>
      <c r="J361" s="2"/>
      <c r="K361" s="2"/>
      <c r="L361" s="2"/>
      <c r="M361" s="2"/>
      <c r="N361" s="2"/>
      <c r="O361" s="2"/>
      <c r="P361" s="2"/>
      <c r="Q361" s="2"/>
      <c r="R361" s="2"/>
      <c r="S361" s="2"/>
      <c r="T361" s="2"/>
      <c r="U361" s="2"/>
      <c r="V361" s="2"/>
      <c r="W361" s="2"/>
    </row>
    <row r="362" spans="2:23">
      <c r="B362" s="2"/>
      <c r="C362" s="2"/>
      <c r="D362" s="2"/>
      <c r="E362" s="2"/>
      <c r="F362" s="2"/>
      <c r="G362" s="2"/>
      <c r="H362" s="2"/>
      <c r="I362" s="2"/>
      <c r="J362" s="2"/>
      <c r="K362" s="2"/>
      <c r="L362" s="2"/>
      <c r="M362" s="2"/>
      <c r="N362" s="2"/>
      <c r="O362" s="2"/>
      <c r="P362" s="2"/>
      <c r="Q362" s="2"/>
      <c r="R362" s="2"/>
      <c r="S362" s="2"/>
      <c r="T362" s="2"/>
      <c r="U362" s="2"/>
      <c r="V362" s="2"/>
      <c r="W362" s="2"/>
    </row>
    <row r="363" spans="2:23">
      <c r="B363" s="2"/>
      <c r="C363" s="2"/>
      <c r="D363" s="2"/>
      <c r="E363" s="2"/>
      <c r="F363" s="2"/>
      <c r="G363" s="2"/>
      <c r="H363" s="2"/>
      <c r="I363" s="2"/>
      <c r="J363" s="2"/>
      <c r="K363" s="2"/>
      <c r="L363" s="2"/>
      <c r="M363" s="2"/>
      <c r="N363" s="2"/>
      <c r="O363" s="2"/>
      <c r="P363" s="2"/>
      <c r="Q363" s="2"/>
      <c r="R363" s="2"/>
      <c r="S363" s="2"/>
      <c r="T363" s="2"/>
      <c r="U363" s="2"/>
      <c r="V363" s="2"/>
      <c r="W363" s="2"/>
    </row>
    <row r="364" spans="2:23">
      <c r="B364" s="2"/>
      <c r="C364" s="2"/>
      <c r="D364" s="2"/>
      <c r="E364" s="2"/>
      <c r="F364" s="2"/>
      <c r="G364" s="2"/>
      <c r="H364" s="2"/>
      <c r="I364" s="2"/>
      <c r="J364" s="2"/>
      <c r="K364" s="2"/>
      <c r="L364" s="2"/>
      <c r="M364" s="2"/>
      <c r="N364" s="2"/>
      <c r="O364" s="2"/>
      <c r="P364" s="2"/>
      <c r="Q364" s="2"/>
      <c r="R364" s="2"/>
      <c r="S364" s="2"/>
      <c r="T364" s="2"/>
      <c r="U364" s="2"/>
      <c r="V364" s="2"/>
      <c r="W364" s="2"/>
    </row>
    <row r="365" spans="2:23">
      <c r="B365" s="2"/>
      <c r="C365" s="2"/>
      <c r="D365" s="2"/>
      <c r="E365" s="2"/>
      <c r="F365" s="2"/>
      <c r="G365" s="2"/>
      <c r="H365" s="2"/>
      <c r="I365" s="2"/>
      <c r="J365" s="2"/>
      <c r="K365" s="2"/>
      <c r="L365" s="2"/>
      <c r="M365" s="2"/>
      <c r="N365" s="2"/>
      <c r="O365" s="2"/>
      <c r="P365" s="2"/>
      <c r="Q365" s="2"/>
      <c r="R365" s="2"/>
      <c r="S365" s="2"/>
      <c r="T365" s="2"/>
      <c r="U365" s="2"/>
      <c r="V365" s="2"/>
      <c r="W365" s="2"/>
    </row>
    <row r="366" spans="2:23">
      <c r="B366" s="2"/>
      <c r="C366" s="2"/>
      <c r="D366" s="2"/>
      <c r="E366" s="2"/>
      <c r="F366" s="2"/>
      <c r="G366" s="2"/>
      <c r="H366" s="2"/>
      <c r="I366" s="2"/>
      <c r="J366" s="2"/>
      <c r="K366" s="2"/>
      <c r="L366" s="2"/>
      <c r="M366" s="2"/>
      <c r="N366" s="2"/>
      <c r="O366" s="2"/>
      <c r="P366" s="2"/>
      <c r="Q366" s="2"/>
      <c r="R366" s="2"/>
      <c r="S366" s="2"/>
      <c r="T366" s="2"/>
      <c r="U366" s="2"/>
      <c r="V366" s="2"/>
      <c r="W366" s="2"/>
    </row>
    <row r="367" spans="2:23">
      <c r="B367" s="2"/>
      <c r="C367" s="2"/>
      <c r="D367" s="2"/>
      <c r="E367" s="2"/>
      <c r="F367" s="2"/>
      <c r="G367" s="2"/>
      <c r="H367" s="2"/>
      <c r="I367" s="2"/>
      <c r="J367" s="2"/>
      <c r="K367" s="2"/>
      <c r="L367" s="2"/>
      <c r="M367" s="2"/>
      <c r="N367" s="2"/>
      <c r="O367" s="2"/>
      <c r="P367" s="2"/>
      <c r="Q367" s="2"/>
      <c r="R367" s="2"/>
      <c r="S367" s="2"/>
      <c r="T367" s="2"/>
      <c r="U367" s="2"/>
      <c r="V367" s="2"/>
      <c r="W367" s="2"/>
    </row>
    <row r="368" spans="2:23">
      <c r="B368" s="2"/>
      <c r="C368" s="2"/>
      <c r="D368" s="2"/>
      <c r="E368" s="2"/>
      <c r="F368" s="2"/>
      <c r="G368" s="2"/>
      <c r="H368" s="2"/>
      <c r="I368" s="2"/>
      <c r="J368" s="2"/>
      <c r="K368" s="2"/>
      <c r="L368" s="2"/>
      <c r="M368" s="2"/>
      <c r="N368" s="2"/>
      <c r="O368" s="2"/>
      <c r="P368" s="2"/>
      <c r="Q368" s="2"/>
      <c r="R368" s="2"/>
      <c r="S368" s="2"/>
      <c r="T368" s="2"/>
      <c r="U368" s="2"/>
      <c r="V368" s="2"/>
      <c r="W368" s="2"/>
    </row>
    <row r="369" spans="2:23">
      <c r="B369" s="2"/>
      <c r="C369" s="2"/>
      <c r="D369" s="2"/>
      <c r="E369" s="2"/>
      <c r="F369" s="2"/>
      <c r="G369" s="2"/>
      <c r="H369" s="2"/>
      <c r="I369" s="2"/>
      <c r="J369" s="2"/>
      <c r="K369" s="2"/>
      <c r="L369" s="2"/>
      <c r="M369" s="2"/>
      <c r="N369" s="2"/>
      <c r="O369" s="2"/>
      <c r="P369" s="2"/>
      <c r="Q369" s="2"/>
      <c r="R369" s="2"/>
      <c r="S369" s="2"/>
      <c r="T369" s="2"/>
      <c r="U369" s="2"/>
      <c r="V369" s="2"/>
      <c r="W369" s="2"/>
    </row>
    <row r="370" spans="2:23">
      <c r="B370" s="2"/>
      <c r="C370" s="2"/>
      <c r="D370" s="2"/>
      <c r="E370" s="2"/>
      <c r="F370" s="2"/>
      <c r="G370" s="2"/>
      <c r="H370" s="2"/>
      <c r="I370" s="2"/>
      <c r="J370" s="2"/>
      <c r="K370" s="2"/>
      <c r="L370" s="2"/>
      <c r="M370" s="2"/>
      <c r="N370" s="2"/>
      <c r="O370" s="2"/>
      <c r="P370" s="2"/>
      <c r="Q370" s="2"/>
      <c r="R370" s="2"/>
      <c r="S370" s="2"/>
      <c r="T370" s="2"/>
      <c r="U370" s="2"/>
      <c r="V370" s="2"/>
      <c r="W370" s="2"/>
    </row>
    <row r="371" spans="2:23">
      <c r="B371" s="2"/>
      <c r="C371" s="2"/>
      <c r="D371" s="2"/>
      <c r="E371" s="2"/>
      <c r="F371" s="2"/>
      <c r="G371" s="2"/>
      <c r="H371" s="2"/>
      <c r="I371" s="2"/>
      <c r="J371" s="2"/>
      <c r="K371" s="2"/>
      <c r="L371" s="2"/>
      <c r="M371" s="2"/>
      <c r="N371" s="2"/>
      <c r="O371" s="2"/>
      <c r="P371" s="2"/>
      <c r="Q371" s="2"/>
      <c r="R371" s="2"/>
      <c r="S371" s="2"/>
      <c r="T371" s="2"/>
      <c r="U371" s="2"/>
      <c r="V371" s="2"/>
      <c r="W371" s="2"/>
    </row>
    <row r="372" spans="2:23">
      <c r="B372" s="2"/>
      <c r="C372" s="2"/>
      <c r="D372" s="2"/>
      <c r="E372" s="2"/>
      <c r="F372" s="2"/>
      <c r="G372" s="2"/>
      <c r="H372" s="2"/>
      <c r="I372" s="2"/>
      <c r="J372" s="2"/>
      <c r="K372" s="2"/>
      <c r="L372" s="2"/>
      <c r="M372" s="2"/>
      <c r="N372" s="2"/>
      <c r="O372" s="2"/>
      <c r="P372" s="2"/>
      <c r="Q372" s="2"/>
      <c r="R372" s="2"/>
      <c r="S372" s="2"/>
      <c r="T372" s="2"/>
      <c r="U372" s="2"/>
      <c r="V372" s="2"/>
      <c r="W372" s="2"/>
    </row>
    <row r="373" spans="2:23">
      <c r="B373" s="2"/>
      <c r="C373" s="2"/>
      <c r="D373" s="2"/>
      <c r="E373" s="2"/>
      <c r="F373" s="2"/>
      <c r="G373" s="2"/>
      <c r="H373" s="2"/>
      <c r="I373" s="2"/>
      <c r="J373" s="2"/>
      <c r="K373" s="2"/>
      <c r="L373" s="2"/>
      <c r="M373" s="2"/>
      <c r="N373" s="2"/>
      <c r="O373" s="2"/>
      <c r="P373" s="2"/>
      <c r="Q373" s="2"/>
      <c r="R373" s="2"/>
      <c r="S373" s="2"/>
      <c r="T373" s="2"/>
      <c r="U373" s="2"/>
      <c r="V373" s="2"/>
      <c r="W373" s="2"/>
    </row>
    <row r="374" spans="2:23">
      <c r="B374" s="2"/>
      <c r="C374" s="2"/>
      <c r="D374" s="2"/>
      <c r="E374" s="2"/>
      <c r="F374" s="2"/>
      <c r="G374" s="2"/>
      <c r="H374" s="2"/>
      <c r="I374" s="2"/>
      <c r="J374" s="2"/>
      <c r="K374" s="2"/>
      <c r="L374" s="2"/>
      <c r="M374" s="2"/>
      <c r="N374" s="2"/>
      <c r="O374" s="2"/>
      <c r="P374" s="2"/>
      <c r="Q374" s="2"/>
      <c r="R374" s="2"/>
      <c r="S374" s="2"/>
      <c r="T374" s="2"/>
      <c r="U374" s="2"/>
      <c r="V374" s="2"/>
      <c r="W374" s="2"/>
    </row>
    <row r="375" spans="2:23">
      <c r="B375" s="2"/>
      <c r="C375" s="2"/>
      <c r="D375" s="2"/>
      <c r="E375" s="2"/>
      <c r="F375" s="2"/>
      <c r="G375" s="2"/>
      <c r="H375" s="2"/>
      <c r="I375" s="2"/>
      <c r="J375" s="2"/>
      <c r="K375" s="2"/>
      <c r="L375" s="2"/>
      <c r="M375" s="2"/>
      <c r="N375" s="2"/>
      <c r="O375" s="2"/>
      <c r="P375" s="2"/>
      <c r="Q375" s="2"/>
      <c r="R375" s="2"/>
      <c r="S375" s="2"/>
      <c r="T375" s="2"/>
      <c r="U375" s="2"/>
      <c r="V375" s="2"/>
      <c r="W375" s="2"/>
    </row>
    <row r="376" spans="2:23">
      <c r="B376" s="2"/>
      <c r="C376" s="2"/>
      <c r="D376" s="2"/>
      <c r="E376" s="2"/>
      <c r="F376" s="2"/>
      <c r="G376" s="2"/>
      <c r="H376" s="2"/>
      <c r="I376" s="2"/>
      <c r="J376" s="2"/>
      <c r="K376" s="2"/>
      <c r="L376" s="2"/>
      <c r="M376" s="2"/>
      <c r="N376" s="2"/>
      <c r="O376" s="2"/>
      <c r="P376" s="2"/>
      <c r="Q376" s="2"/>
      <c r="R376" s="2"/>
      <c r="S376" s="2"/>
      <c r="T376" s="2"/>
      <c r="U376" s="2"/>
      <c r="V376" s="2"/>
      <c r="W376" s="2"/>
    </row>
    <row r="377" spans="2:23">
      <c r="B377" s="2"/>
      <c r="C377" s="2"/>
      <c r="D377" s="2"/>
      <c r="E377" s="2"/>
      <c r="F377" s="2"/>
      <c r="G377" s="2"/>
      <c r="H377" s="2"/>
      <c r="I377" s="2"/>
      <c r="J377" s="2"/>
      <c r="K377" s="2"/>
      <c r="L377" s="2"/>
      <c r="M377" s="2"/>
      <c r="N377" s="2"/>
      <c r="O377" s="2"/>
      <c r="P377" s="2"/>
      <c r="Q377" s="2"/>
      <c r="R377" s="2"/>
      <c r="S377" s="2"/>
      <c r="T377" s="2"/>
      <c r="U377" s="2"/>
      <c r="V377" s="2"/>
      <c r="W377" s="2"/>
    </row>
    <row r="378" spans="2:23">
      <c r="B378" s="2"/>
      <c r="C378" s="2"/>
      <c r="D378" s="2"/>
      <c r="E378" s="2"/>
      <c r="F378" s="2"/>
      <c r="G378" s="2"/>
      <c r="H378" s="2"/>
      <c r="I378" s="2"/>
      <c r="J378" s="2"/>
      <c r="K378" s="2"/>
      <c r="L378" s="2"/>
      <c r="M378" s="2"/>
      <c r="N378" s="2"/>
      <c r="O378" s="2"/>
      <c r="P378" s="2"/>
      <c r="Q378" s="2"/>
      <c r="R378" s="2"/>
      <c r="S378" s="2"/>
      <c r="T378" s="2"/>
      <c r="U378" s="2"/>
      <c r="V378" s="2"/>
      <c r="W378" s="2"/>
    </row>
    <row r="379" spans="2:23">
      <c r="B379" s="2"/>
      <c r="C379" s="2"/>
      <c r="D379" s="2"/>
      <c r="E379" s="2"/>
      <c r="F379" s="2"/>
      <c r="G379" s="2"/>
      <c r="H379" s="2"/>
      <c r="I379" s="2"/>
      <c r="J379" s="2"/>
      <c r="K379" s="2"/>
      <c r="L379" s="2"/>
      <c r="M379" s="2"/>
      <c r="N379" s="2"/>
      <c r="O379" s="2"/>
      <c r="P379" s="2"/>
      <c r="Q379" s="2"/>
      <c r="R379" s="2"/>
      <c r="S379" s="2"/>
      <c r="T379" s="2"/>
      <c r="U379" s="2"/>
      <c r="V379" s="2"/>
      <c r="W379" s="2"/>
    </row>
    <row r="380" spans="2:23">
      <c r="B380" s="2"/>
      <c r="C380" s="2"/>
      <c r="D380" s="2"/>
      <c r="E380" s="2"/>
      <c r="F380" s="2"/>
      <c r="G380" s="2"/>
      <c r="H380" s="2"/>
      <c r="I380" s="2"/>
      <c r="J380" s="2"/>
      <c r="K380" s="2"/>
      <c r="L380" s="2"/>
      <c r="M380" s="2"/>
      <c r="N380" s="2"/>
      <c r="O380" s="2"/>
      <c r="P380" s="2"/>
      <c r="Q380" s="2"/>
      <c r="R380" s="2"/>
      <c r="S380" s="2"/>
      <c r="T380" s="2"/>
      <c r="U380" s="2"/>
      <c r="V380" s="2"/>
      <c r="W380" s="2"/>
    </row>
    <row r="381" spans="2:23">
      <c r="B381" s="2"/>
      <c r="C381" s="2"/>
      <c r="D381" s="2"/>
      <c r="E381" s="2"/>
      <c r="F381" s="2"/>
      <c r="G381" s="2"/>
      <c r="H381" s="2"/>
      <c r="I381" s="2"/>
      <c r="J381" s="2"/>
      <c r="K381" s="2"/>
      <c r="L381" s="2"/>
      <c r="M381" s="2"/>
      <c r="N381" s="2"/>
      <c r="O381" s="2"/>
      <c r="P381" s="2"/>
      <c r="Q381" s="2"/>
      <c r="R381" s="2"/>
      <c r="S381" s="2"/>
      <c r="T381" s="2"/>
      <c r="U381" s="2"/>
      <c r="V381" s="2"/>
      <c r="W381" s="2"/>
    </row>
    <row r="382" spans="2:23">
      <c r="B382" s="2"/>
      <c r="C382" s="2"/>
      <c r="D382" s="2"/>
      <c r="E382" s="2"/>
      <c r="F382" s="2"/>
      <c r="G382" s="2"/>
      <c r="H382" s="2"/>
      <c r="I382" s="2"/>
      <c r="J382" s="2"/>
      <c r="K382" s="2"/>
      <c r="L382" s="2"/>
      <c r="M382" s="2"/>
      <c r="N382" s="2"/>
      <c r="O382" s="2"/>
      <c r="P382" s="2"/>
      <c r="Q382" s="2"/>
      <c r="R382" s="2"/>
      <c r="S382" s="2"/>
      <c r="T382" s="2"/>
      <c r="U382" s="2"/>
      <c r="V382" s="2"/>
      <c r="W382" s="2"/>
    </row>
    <row r="383" spans="2:23">
      <c r="B383" s="2"/>
      <c r="C383" s="2"/>
      <c r="D383" s="2"/>
      <c r="E383" s="2"/>
      <c r="F383" s="2"/>
      <c r="G383" s="2"/>
      <c r="H383" s="2"/>
      <c r="I383" s="2"/>
      <c r="J383" s="2"/>
      <c r="K383" s="2"/>
      <c r="L383" s="2"/>
      <c r="M383" s="2"/>
      <c r="N383" s="2"/>
      <c r="O383" s="2"/>
      <c r="P383" s="2"/>
      <c r="Q383" s="2"/>
      <c r="R383" s="2"/>
      <c r="S383" s="2"/>
      <c r="T383" s="2"/>
      <c r="U383" s="2"/>
      <c r="V383" s="2"/>
      <c r="W383" s="2"/>
    </row>
    <row r="384" spans="2:23">
      <c r="B384" s="2"/>
      <c r="C384" s="2"/>
      <c r="D384" s="2"/>
      <c r="E384" s="2"/>
      <c r="F384" s="2"/>
      <c r="G384" s="2"/>
      <c r="H384" s="2"/>
      <c r="I384" s="2"/>
      <c r="J384" s="2"/>
      <c r="K384" s="2"/>
      <c r="L384" s="2"/>
      <c r="M384" s="2"/>
      <c r="N384" s="2"/>
      <c r="O384" s="2"/>
      <c r="P384" s="2"/>
      <c r="Q384" s="2"/>
      <c r="R384" s="2"/>
      <c r="S384" s="2"/>
      <c r="T384" s="2"/>
      <c r="U384" s="2"/>
      <c r="V384" s="2"/>
      <c r="W384" s="2"/>
    </row>
    <row r="385" spans="2:23">
      <c r="B385" s="2"/>
      <c r="C385" s="2"/>
      <c r="D385" s="2"/>
      <c r="E385" s="2"/>
      <c r="F385" s="2"/>
      <c r="G385" s="2"/>
      <c r="H385" s="2"/>
      <c r="I385" s="2"/>
      <c r="J385" s="2"/>
      <c r="K385" s="2"/>
      <c r="L385" s="2"/>
      <c r="M385" s="2"/>
      <c r="N385" s="2"/>
      <c r="O385" s="2"/>
      <c r="P385" s="2"/>
      <c r="Q385" s="2"/>
      <c r="R385" s="2"/>
      <c r="S385" s="2"/>
      <c r="T385" s="2"/>
      <c r="U385" s="2"/>
      <c r="V385" s="2"/>
      <c r="W385" s="2"/>
    </row>
    <row r="386" spans="2:23">
      <c r="B386" s="2"/>
      <c r="C386" s="2"/>
      <c r="D386" s="2"/>
      <c r="E386" s="2"/>
      <c r="F386" s="2"/>
      <c r="G386" s="2"/>
      <c r="H386" s="2"/>
      <c r="I386" s="2"/>
      <c r="J386" s="2"/>
      <c r="K386" s="2"/>
      <c r="L386" s="2"/>
      <c r="M386" s="2"/>
      <c r="N386" s="2"/>
      <c r="O386" s="2"/>
      <c r="P386" s="2"/>
      <c r="Q386" s="2"/>
      <c r="R386" s="2"/>
      <c r="S386" s="2"/>
      <c r="T386" s="2"/>
      <c r="U386" s="2"/>
      <c r="V386" s="2"/>
      <c r="W386" s="2"/>
    </row>
    <row r="387" spans="2:23">
      <c r="B387" s="2"/>
      <c r="C387" s="2"/>
      <c r="D387" s="2"/>
      <c r="E387" s="2"/>
      <c r="F387" s="2"/>
      <c r="G387" s="2"/>
      <c r="H387" s="2"/>
      <c r="I387" s="2"/>
      <c r="J387" s="2"/>
      <c r="K387" s="2"/>
      <c r="L387" s="2"/>
      <c r="M387" s="2"/>
      <c r="N387" s="2"/>
      <c r="O387" s="2"/>
      <c r="P387" s="2"/>
      <c r="Q387" s="2"/>
      <c r="R387" s="2"/>
      <c r="S387" s="2"/>
      <c r="T387" s="2"/>
      <c r="U387" s="2"/>
      <c r="V387" s="2"/>
      <c r="W387" s="2"/>
    </row>
    <row r="388" spans="2:23">
      <c r="B388" s="2"/>
      <c r="C388" s="2"/>
      <c r="D388" s="2"/>
      <c r="E388" s="2"/>
      <c r="F388" s="2"/>
      <c r="G388" s="2"/>
      <c r="H388" s="2"/>
      <c r="I388" s="2"/>
      <c r="J388" s="2"/>
      <c r="K388" s="2"/>
      <c r="L388" s="2"/>
      <c r="M388" s="2"/>
      <c r="N388" s="2"/>
      <c r="O388" s="2"/>
      <c r="P388" s="2"/>
      <c r="Q388" s="2"/>
      <c r="R388" s="2"/>
      <c r="S388" s="2"/>
      <c r="T388" s="2"/>
      <c r="U388" s="2"/>
      <c r="V388" s="2"/>
      <c r="W388" s="2"/>
    </row>
    <row r="389" spans="2:23">
      <c r="B389" s="2"/>
      <c r="C389" s="2"/>
      <c r="D389" s="2"/>
      <c r="E389" s="2"/>
      <c r="F389" s="2"/>
      <c r="G389" s="2"/>
      <c r="H389" s="2"/>
      <c r="I389" s="2"/>
      <c r="J389" s="2"/>
      <c r="K389" s="2"/>
      <c r="L389" s="2"/>
      <c r="M389" s="2"/>
      <c r="N389" s="2"/>
      <c r="O389" s="2"/>
      <c r="P389" s="2"/>
      <c r="Q389" s="2"/>
      <c r="R389" s="2"/>
      <c r="S389" s="2"/>
      <c r="T389" s="2"/>
      <c r="U389" s="2"/>
      <c r="V389" s="2"/>
      <c r="W389" s="2"/>
    </row>
    <row r="390" spans="2:23">
      <c r="B390" s="2"/>
      <c r="C390" s="2"/>
      <c r="D390" s="2"/>
      <c r="E390" s="2"/>
      <c r="F390" s="2"/>
      <c r="G390" s="2"/>
      <c r="H390" s="2"/>
      <c r="I390" s="2"/>
      <c r="J390" s="2"/>
      <c r="K390" s="2"/>
      <c r="L390" s="2"/>
      <c r="M390" s="2"/>
      <c r="N390" s="2"/>
      <c r="O390" s="2"/>
      <c r="P390" s="2"/>
      <c r="Q390" s="2"/>
      <c r="R390" s="2"/>
      <c r="S390" s="2"/>
      <c r="T390" s="2"/>
      <c r="U390" s="2"/>
      <c r="V390" s="2"/>
      <c r="W390" s="2"/>
    </row>
    <row r="391" spans="2:23">
      <c r="B391" s="2"/>
      <c r="C391" s="2"/>
      <c r="D391" s="2"/>
      <c r="E391" s="2"/>
      <c r="F391" s="2"/>
      <c r="G391" s="2"/>
      <c r="H391" s="2"/>
      <c r="I391" s="2"/>
      <c r="J391" s="2"/>
      <c r="K391" s="2"/>
      <c r="L391" s="2"/>
      <c r="M391" s="2"/>
      <c r="N391" s="2"/>
      <c r="O391" s="2"/>
      <c r="P391" s="2"/>
      <c r="Q391" s="2"/>
      <c r="R391" s="2"/>
      <c r="S391" s="2"/>
      <c r="T391" s="2"/>
      <c r="U391" s="2"/>
      <c r="V391" s="2"/>
      <c r="W391" s="2"/>
    </row>
    <row r="392" spans="2:23">
      <c r="B392" s="2"/>
      <c r="C392" s="2"/>
      <c r="D392" s="2"/>
      <c r="E392" s="2"/>
      <c r="F392" s="2"/>
      <c r="G392" s="2"/>
      <c r="H392" s="2"/>
      <c r="I392" s="2"/>
      <c r="J392" s="2"/>
      <c r="K392" s="2"/>
      <c r="L392" s="2"/>
      <c r="M392" s="2"/>
      <c r="N392" s="2"/>
      <c r="O392" s="2"/>
      <c r="P392" s="2"/>
      <c r="Q392" s="2"/>
      <c r="R392" s="2"/>
      <c r="S392" s="2"/>
      <c r="T392" s="2"/>
      <c r="U392" s="2"/>
      <c r="V392" s="2"/>
      <c r="W392" s="2"/>
    </row>
    <row r="393" spans="2:23">
      <c r="B393" s="2"/>
      <c r="C393" s="2"/>
      <c r="D393" s="2"/>
      <c r="E393" s="2"/>
      <c r="F393" s="2"/>
      <c r="G393" s="2"/>
      <c r="H393" s="2"/>
      <c r="I393" s="2"/>
      <c r="J393" s="2"/>
      <c r="K393" s="2"/>
      <c r="L393" s="2"/>
      <c r="M393" s="2"/>
      <c r="N393" s="2"/>
      <c r="O393" s="2"/>
      <c r="P393" s="2"/>
      <c r="Q393" s="2"/>
      <c r="R393" s="2"/>
      <c r="S393" s="2"/>
      <c r="T393" s="2"/>
      <c r="U393" s="2"/>
      <c r="V393" s="2"/>
      <c r="W393" s="2"/>
    </row>
    <row r="394" spans="2:23">
      <c r="B394" s="2"/>
      <c r="C394" s="2"/>
      <c r="D394" s="2"/>
      <c r="E394" s="2"/>
      <c r="F394" s="2"/>
      <c r="G394" s="2"/>
      <c r="H394" s="2"/>
      <c r="I394" s="2"/>
      <c r="J394" s="2"/>
      <c r="K394" s="2"/>
      <c r="L394" s="2"/>
      <c r="M394" s="2"/>
      <c r="N394" s="2"/>
      <c r="O394" s="2"/>
      <c r="P394" s="2"/>
      <c r="Q394" s="2"/>
      <c r="R394" s="2"/>
      <c r="S394" s="2"/>
      <c r="T394" s="2"/>
      <c r="U394" s="2"/>
      <c r="V394" s="2"/>
      <c r="W394" s="2"/>
    </row>
    <row r="395" spans="2:23">
      <c r="B395" s="2"/>
      <c r="C395" s="2"/>
      <c r="D395" s="2"/>
      <c r="E395" s="2"/>
      <c r="F395" s="2"/>
      <c r="G395" s="2"/>
      <c r="H395" s="2"/>
      <c r="I395" s="2"/>
      <c r="J395" s="2"/>
      <c r="K395" s="2"/>
      <c r="L395" s="2"/>
      <c r="M395" s="2"/>
      <c r="N395" s="2"/>
      <c r="O395" s="2"/>
      <c r="P395" s="2"/>
      <c r="Q395" s="2"/>
      <c r="R395" s="2"/>
      <c r="S395" s="2"/>
      <c r="T395" s="2"/>
      <c r="U395" s="2"/>
      <c r="V395" s="2"/>
      <c r="W395" s="2"/>
    </row>
    <row r="396" spans="2:23">
      <c r="B396" s="2"/>
      <c r="C396" s="2"/>
      <c r="D396" s="2"/>
      <c r="E396" s="2"/>
      <c r="F396" s="2"/>
      <c r="G396" s="2"/>
      <c r="H396" s="2"/>
      <c r="I396" s="2"/>
      <c r="J396" s="2"/>
      <c r="K396" s="2"/>
      <c r="L396" s="2"/>
      <c r="M396" s="2"/>
      <c r="N396" s="2"/>
      <c r="O396" s="2"/>
      <c r="P396" s="2"/>
      <c r="Q396" s="2"/>
      <c r="R396" s="2"/>
      <c r="S396" s="2"/>
      <c r="T396" s="2"/>
      <c r="U396" s="2"/>
      <c r="V396" s="2"/>
      <c r="W396" s="2"/>
    </row>
    <row r="397" spans="2:23">
      <c r="B397" s="2"/>
      <c r="C397" s="2"/>
      <c r="D397" s="2"/>
      <c r="E397" s="2"/>
      <c r="F397" s="2"/>
      <c r="G397" s="2"/>
      <c r="H397" s="2"/>
      <c r="I397" s="2"/>
      <c r="J397" s="2"/>
      <c r="K397" s="2"/>
      <c r="L397" s="2"/>
      <c r="M397" s="2"/>
      <c r="N397" s="2"/>
      <c r="O397" s="2"/>
      <c r="P397" s="2"/>
      <c r="Q397" s="2"/>
      <c r="R397" s="2"/>
      <c r="S397" s="2"/>
      <c r="T397" s="2"/>
      <c r="U397" s="2"/>
      <c r="V397" s="2"/>
      <c r="W397" s="2"/>
    </row>
    <row r="398" spans="2:23">
      <c r="B398" s="2"/>
      <c r="C398" s="2"/>
      <c r="D398" s="2"/>
      <c r="E398" s="2"/>
      <c r="F398" s="2"/>
      <c r="G398" s="2"/>
      <c r="H398" s="2"/>
      <c r="I398" s="2"/>
      <c r="J398" s="2"/>
      <c r="K398" s="2"/>
      <c r="L398" s="2"/>
      <c r="M398" s="2"/>
      <c r="N398" s="2"/>
      <c r="O398" s="2"/>
      <c r="P398" s="2"/>
      <c r="Q398" s="2"/>
      <c r="R398" s="2"/>
      <c r="S398" s="2"/>
      <c r="T398" s="2"/>
      <c r="U398" s="2"/>
      <c r="V398" s="2"/>
      <c r="W398" s="2"/>
    </row>
    <row r="399" spans="2:23">
      <c r="B399" s="2"/>
      <c r="C399" s="2"/>
      <c r="D399" s="2"/>
      <c r="E399" s="2"/>
      <c r="F399" s="2"/>
      <c r="G399" s="2"/>
      <c r="H399" s="2"/>
      <c r="I399" s="2"/>
      <c r="J399" s="2"/>
      <c r="K399" s="2"/>
      <c r="L399" s="2"/>
      <c r="M399" s="2"/>
      <c r="N399" s="2"/>
      <c r="O399" s="2"/>
      <c r="P399" s="2"/>
      <c r="Q399" s="2"/>
      <c r="R399" s="2"/>
      <c r="S399" s="2"/>
      <c r="T399" s="2"/>
      <c r="U399" s="2"/>
      <c r="V399" s="2"/>
      <c r="W399" s="2"/>
    </row>
    <row r="400" spans="2:23">
      <c r="B400" s="2"/>
      <c r="C400" s="2"/>
      <c r="D400" s="2"/>
      <c r="E400" s="2"/>
      <c r="F400" s="2"/>
      <c r="G400" s="2"/>
      <c r="H400" s="2"/>
      <c r="I400" s="2"/>
      <c r="J400" s="2"/>
      <c r="K400" s="2"/>
      <c r="L400" s="2"/>
      <c r="M400" s="2"/>
      <c r="N400" s="2"/>
      <c r="O400" s="2"/>
      <c r="P400" s="2"/>
      <c r="Q400" s="2"/>
      <c r="R400" s="2"/>
      <c r="S400" s="2"/>
      <c r="T400" s="2"/>
      <c r="U400" s="2"/>
      <c r="V400" s="2"/>
      <c r="W400" s="2"/>
    </row>
    <row r="401" spans="2:23">
      <c r="B401" s="2"/>
      <c r="C401" s="2"/>
      <c r="D401" s="2"/>
      <c r="E401" s="2"/>
      <c r="F401" s="2"/>
      <c r="G401" s="2"/>
      <c r="H401" s="2"/>
      <c r="I401" s="2"/>
      <c r="J401" s="2"/>
      <c r="K401" s="2"/>
      <c r="L401" s="2"/>
      <c r="M401" s="2"/>
      <c r="N401" s="2"/>
      <c r="O401" s="2"/>
      <c r="P401" s="2"/>
      <c r="Q401" s="2"/>
      <c r="R401" s="2"/>
      <c r="S401" s="2"/>
      <c r="T401" s="2"/>
      <c r="U401" s="2"/>
      <c r="V401" s="2"/>
      <c r="W401" s="2"/>
    </row>
    <row r="402" spans="2:23">
      <c r="B402" s="2"/>
      <c r="C402" s="2"/>
      <c r="D402" s="2"/>
      <c r="E402" s="2"/>
      <c r="F402" s="2"/>
      <c r="G402" s="2"/>
      <c r="H402" s="2"/>
      <c r="I402" s="2"/>
      <c r="J402" s="2"/>
      <c r="K402" s="2"/>
      <c r="L402" s="2"/>
      <c r="M402" s="2"/>
      <c r="N402" s="2"/>
      <c r="O402" s="2"/>
      <c r="P402" s="2"/>
      <c r="Q402" s="2"/>
      <c r="R402" s="2"/>
      <c r="S402" s="2"/>
      <c r="T402" s="2"/>
      <c r="U402" s="2"/>
      <c r="V402" s="2"/>
      <c r="W402" s="2"/>
    </row>
    <row r="403" spans="2:23">
      <c r="B403" s="2"/>
      <c r="C403" s="2"/>
      <c r="D403" s="2"/>
      <c r="E403" s="2"/>
      <c r="F403" s="2"/>
      <c r="G403" s="2"/>
      <c r="H403" s="2"/>
      <c r="I403" s="2"/>
      <c r="J403" s="2"/>
      <c r="K403" s="2"/>
      <c r="L403" s="2"/>
      <c r="M403" s="2"/>
      <c r="N403" s="2"/>
      <c r="O403" s="2"/>
      <c r="P403" s="2"/>
      <c r="Q403" s="2"/>
      <c r="R403" s="2"/>
      <c r="S403" s="2"/>
      <c r="T403" s="2"/>
      <c r="U403" s="2"/>
      <c r="V403" s="2"/>
      <c r="W403" s="2"/>
    </row>
    <row r="404" spans="2:23">
      <c r="B404" s="2"/>
      <c r="C404" s="2"/>
      <c r="D404" s="2"/>
      <c r="E404" s="2"/>
      <c r="F404" s="2"/>
      <c r="G404" s="2"/>
      <c r="H404" s="2"/>
      <c r="I404" s="2"/>
      <c r="J404" s="2"/>
      <c r="K404" s="2"/>
      <c r="L404" s="2"/>
      <c r="M404" s="2"/>
      <c r="N404" s="2"/>
      <c r="O404" s="2"/>
      <c r="P404" s="2"/>
      <c r="Q404" s="2"/>
      <c r="R404" s="2"/>
      <c r="S404" s="2"/>
      <c r="T404" s="2"/>
      <c r="U404" s="2"/>
      <c r="V404" s="2"/>
      <c r="W404" s="2"/>
    </row>
    <row r="405" spans="2:23">
      <c r="B405" s="2"/>
      <c r="C405" s="2"/>
      <c r="D405" s="2"/>
      <c r="E405" s="2"/>
      <c r="F405" s="2"/>
      <c r="G405" s="2"/>
      <c r="H405" s="2"/>
      <c r="I405" s="2"/>
      <c r="J405" s="2"/>
      <c r="K405" s="2"/>
      <c r="L405" s="2"/>
      <c r="M405" s="2"/>
      <c r="N405" s="2"/>
      <c r="O405" s="2"/>
      <c r="P405" s="2"/>
      <c r="Q405" s="2"/>
      <c r="R405" s="2"/>
      <c r="S405" s="2"/>
      <c r="T405" s="2"/>
      <c r="U405" s="2"/>
      <c r="V405" s="2"/>
      <c r="W405" s="2"/>
    </row>
    <row r="406" spans="2:23">
      <c r="B406" s="2"/>
      <c r="C406" s="2"/>
      <c r="D406" s="2"/>
      <c r="E406" s="2"/>
      <c r="F406" s="2"/>
      <c r="G406" s="2"/>
      <c r="H406" s="2"/>
      <c r="I406" s="2"/>
      <c r="J406" s="2"/>
      <c r="K406" s="2"/>
      <c r="L406" s="2"/>
      <c r="M406" s="2"/>
      <c r="N406" s="2"/>
      <c r="O406" s="2"/>
      <c r="P406" s="2"/>
      <c r="Q406" s="2"/>
      <c r="R406" s="2"/>
      <c r="S406" s="2"/>
      <c r="T406" s="2"/>
      <c r="U406" s="2"/>
      <c r="V406" s="2"/>
      <c r="W406" s="2"/>
    </row>
    <row r="407" spans="2:23">
      <c r="B407" s="2"/>
      <c r="C407" s="2"/>
      <c r="D407" s="2"/>
      <c r="E407" s="2"/>
      <c r="F407" s="2"/>
      <c r="G407" s="2"/>
      <c r="H407" s="2"/>
      <c r="I407" s="2"/>
      <c r="J407" s="2"/>
      <c r="K407" s="2"/>
      <c r="L407" s="2"/>
      <c r="M407" s="2"/>
      <c r="N407" s="2"/>
      <c r="O407" s="2"/>
      <c r="P407" s="2"/>
      <c r="Q407" s="2"/>
      <c r="R407" s="2"/>
      <c r="S407" s="2"/>
      <c r="T407" s="2"/>
      <c r="U407" s="2"/>
      <c r="V407" s="2"/>
      <c r="W407" s="2"/>
    </row>
    <row r="408" spans="2:23">
      <c r="B408" s="2"/>
      <c r="C408" s="2"/>
      <c r="D408" s="2"/>
      <c r="E408" s="2"/>
      <c r="F408" s="2"/>
      <c r="G408" s="2"/>
      <c r="H408" s="2"/>
      <c r="I408" s="2"/>
      <c r="J408" s="2"/>
      <c r="K408" s="2"/>
      <c r="L408" s="2"/>
      <c r="M408" s="2"/>
      <c r="N408" s="2"/>
      <c r="O408" s="2"/>
      <c r="P408" s="2"/>
      <c r="Q408" s="2"/>
      <c r="R408" s="2"/>
      <c r="S408" s="2"/>
      <c r="T408" s="2"/>
      <c r="U408" s="2"/>
      <c r="V408" s="2"/>
      <c r="W408" s="2"/>
    </row>
    <row r="409" spans="2:23">
      <c r="B409" s="2"/>
      <c r="C409" s="2"/>
      <c r="D409" s="2"/>
      <c r="E409" s="2"/>
      <c r="F409" s="2"/>
      <c r="G409" s="2"/>
      <c r="H409" s="2"/>
      <c r="I409" s="2"/>
      <c r="J409" s="2"/>
      <c r="K409" s="2"/>
      <c r="L409" s="2"/>
      <c r="M409" s="2"/>
      <c r="N409" s="2"/>
      <c r="O409" s="2"/>
      <c r="P409" s="2"/>
      <c r="Q409" s="2"/>
      <c r="R409" s="2"/>
      <c r="S409" s="2"/>
      <c r="T409" s="2"/>
      <c r="U409" s="2"/>
      <c r="V409" s="2"/>
      <c r="W409" s="2"/>
    </row>
    <row r="410" spans="2:23">
      <c r="B410" s="2"/>
      <c r="C410" s="2"/>
      <c r="D410" s="2"/>
      <c r="E410" s="2"/>
      <c r="F410" s="2"/>
      <c r="G410" s="2"/>
      <c r="H410" s="2"/>
      <c r="I410" s="2"/>
      <c r="J410" s="2"/>
      <c r="K410" s="2"/>
      <c r="L410" s="2"/>
      <c r="M410" s="2"/>
      <c r="N410" s="2"/>
      <c r="O410" s="2"/>
      <c r="P410" s="2"/>
      <c r="Q410" s="2"/>
      <c r="R410" s="2"/>
      <c r="S410" s="2"/>
      <c r="T410" s="2"/>
      <c r="U410" s="2"/>
      <c r="V410" s="2"/>
      <c r="W410" s="2"/>
    </row>
    <row r="411" spans="2:23">
      <c r="B411" s="2"/>
      <c r="C411" s="2"/>
      <c r="D411" s="2"/>
      <c r="E411" s="2"/>
      <c r="F411" s="2"/>
      <c r="G411" s="2"/>
      <c r="H411" s="2"/>
      <c r="I411" s="2"/>
      <c r="J411" s="2"/>
      <c r="K411" s="2"/>
      <c r="L411" s="2"/>
      <c r="M411" s="2"/>
      <c r="N411" s="2"/>
      <c r="O411" s="2"/>
      <c r="P411" s="2"/>
      <c r="Q411" s="2"/>
      <c r="R411" s="2"/>
      <c r="S411" s="2"/>
      <c r="T411" s="2"/>
      <c r="U411" s="2"/>
      <c r="V411" s="2"/>
      <c r="W411" s="2"/>
    </row>
    <row r="412" spans="2:23">
      <c r="B412" s="2"/>
      <c r="C412" s="2"/>
      <c r="D412" s="2"/>
      <c r="E412" s="2"/>
      <c r="F412" s="2"/>
      <c r="G412" s="2"/>
      <c r="H412" s="2"/>
      <c r="I412" s="2"/>
      <c r="J412" s="2"/>
      <c r="K412" s="2"/>
      <c r="L412" s="2"/>
      <c r="M412" s="2"/>
      <c r="N412" s="2"/>
      <c r="O412" s="2"/>
      <c r="P412" s="2"/>
      <c r="Q412" s="2"/>
      <c r="R412" s="2"/>
      <c r="S412" s="2"/>
      <c r="T412" s="2"/>
      <c r="U412" s="2"/>
      <c r="V412" s="2"/>
      <c r="W412" s="2"/>
    </row>
    <row r="413" spans="2:23">
      <c r="B413" s="2"/>
      <c r="C413" s="2"/>
      <c r="D413" s="2"/>
      <c r="E413" s="2"/>
      <c r="F413" s="2"/>
      <c r="G413" s="2"/>
      <c r="H413" s="2"/>
      <c r="I413" s="2"/>
      <c r="J413" s="2"/>
      <c r="K413" s="2"/>
      <c r="L413" s="2"/>
      <c r="M413" s="2"/>
      <c r="N413" s="2"/>
      <c r="O413" s="2"/>
      <c r="P413" s="2"/>
      <c r="Q413" s="2"/>
      <c r="R413" s="2"/>
      <c r="S413" s="2"/>
      <c r="T413" s="2"/>
      <c r="U413" s="2"/>
      <c r="V413" s="2"/>
      <c r="W413" s="2"/>
    </row>
    <row r="414" spans="2:23">
      <c r="B414" s="2"/>
      <c r="C414" s="2"/>
      <c r="D414" s="2"/>
      <c r="E414" s="2"/>
      <c r="F414" s="2"/>
      <c r="G414" s="2"/>
      <c r="H414" s="2"/>
      <c r="I414" s="2"/>
      <c r="J414" s="2"/>
      <c r="K414" s="2"/>
      <c r="L414" s="2"/>
      <c r="M414" s="2"/>
      <c r="N414" s="2"/>
      <c r="O414" s="2"/>
      <c r="P414" s="2"/>
      <c r="Q414" s="2"/>
      <c r="R414" s="2"/>
      <c r="S414" s="2"/>
      <c r="T414" s="2"/>
      <c r="U414" s="2"/>
      <c r="V414" s="2"/>
      <c r="W414" s="2"/>
    </row>
    <row r="415" spans="2:23">
      <c r="B415" s="2"/>
      <c r="C415" s="2"/>
      <c r="D415" s="2"/>
      <c r="E415" s="2"/>
      <c r="F415" s="2"/>
      <c r="G415" s="2"/>
      <c r="H415" s="2"/>
      <c r="I415" s="2"/>
      <c r="J415" s="2"/>
      <c r="K415" s="2"/>
      <c r="L415" s="2"/>
      <c r="M415" s="2"/>
      <c r="N415" s="2"/>
      <c r="O415" s="2"/>
      <c r="P415" s="2"/>
      <c r="Q415" s="2"/>
      <c r="R415" s="2"/>
      <c r="S415" s="2"/>
      <c r="T415" s="2"/>
      <c r="U415" s="2"/>
      <c r="V415" s="2"/>
      <c r="W415" s="2"/>
    </row>
    <row r="416" spans="2:23">
      <c r="B416" s="2"/>
      <c r="C416" s="2"/>
      <c r="D416" s="2"/>
      <c r="E416" s="2"/>
      <c r="F416" s="2"/>
      <c r="G416" s="2"/>
      <c r="H416" s="2"/>
      <c r="I416" s="2"/>
      <c r="J416" s="2"/>
      <c r="K416" s="2"/>
      <c r="L416" s="2"/>
      <c r="M416" s="2"/>
      <c r="N416" s="2"/>
      <c r="O416" s="2"/>
      <c r="P416" s="2"/>
      <c r="Q416" s="2"/>
      <c r="R416" s="2"/>
      <c r="S416" s="2"/>
      <c r="T416" s="2"/>
      <c r="U416" s="2"/>
      <c r="V416" s="2"/>
      <c r="W416" s="2"/>
    </row>
    <row r="417" spans="2:23">
      <c r="B417" s="2"/>
      <c r="C417" s="2"/>
      <c r="D417" s="2"/>
      <c r="E417" s="2"/>
      <c r="F417" s="2"/>
      <c r="G417" s="2"/>
      <c r="H417" s="2"/>
      <c r="I417" s="2"/>
      <c r="J417" s="2"/>
      <c r="K417" s="2"/>
      <c r="L417" s="2"/>
      <c r="M417" s="2"/>
      <c r="N417" s="2"/>
      <c r="O417" s="2"/>
      <c r="P417" s="2"/>
      <c r="Q417" s="2"/>
      <c r="R417" s="2"/>
      <c r="S417" s="2"/>
      <c r="T417" s="2"/>
      <c r="U417" s="2"/>
      <c r="V417" s="2"/>
      <c r="W417" s="2"/>
    </row>
    <row r="418" spans="2:23">
      <c r="B418" s="2"/>
      <c r="C418" s="2"/>
      <c r="D418" s="2"/>
      <c r="E418" s="2"/>
      <c r="F418" s="2"/>
      <c r="G418" s="2"/>
      <c r="H418" s="2"/>
      <c r="I418" s="2"/>
      <c r="J418" s="2"/>
      <c r="K418" s="2"/>
      <c r="L418" s="2"/>
      <c r="M418" s="2"/>
      <c r="N418" s="2"/>
      <c r="O418" s="2"/>
      <c r="P418" s="2"/>
      <c r="Q418" s="2"/>
      <c r="R418" s="2"/>
      <c r="S418" s="2"/>
      <c r="T418" s="2"/>
      <c r="U418" s="2"/>
      <c r="V418" s="2"/>
      <c r="W418" s="2"/>
    </row>
    <row r="419" spans="2:23">
      <c r="B419" s="2"/>
      <c r="C419" s="2"/>
      <c r="D419" s="2"/>
      <c r="E419" s="2"/>
      <c r="F419" s="2"/>
      <c r="G419" s="2"/>
      <c r="H419" s="2"/>
      <c r="I419" s="2"/>
      <c r="J419" s="2"/>
      <c r="K419" s="2"/>
      <c r="L419" s="2"/>
      <c r="M419" s="2"/>
      <c r="N419" s="2"/>
      <c r="O419" s="2"/>
      <c r="P419" s="2"/>
      <c r="Q419" s="2"/>
      <c r="R419" s="2"/>
      <c r="S419" s="2"/>
      <c r="T419" s="2"/>
      <c r="U419" s="2"/>
      <c r="V419" s="2"/>
      <c r="W419" s="2"/>
    </row>
    <row r="420" spans="2:23">
      <c r="B420" s="2"/>
      <c r="C420" s="2"/>
      <c r="D420" s="2"/>
      <c r="E420" s="2"/>
      <c r="F420" s="2"/>
      <c r="G420" s="2"/>
      <c r="H420" s="2"/>
      <c r="I420" s="2"/>
      <c r="J420" s="2"/>
      <c r="K420" s="2"/>
      <c r="L420" s="2"/>
      <c r="M420" s="2"/>
      <c r="N420" s="2"/>
      <c r="O420" s="2"/>
      <c r="P420" s="2"/>
      <c r="Q420" s="2"/>
      <c r="R420" s="2"/>
      <c r="S420" s="2"/>
      <c r="T420" s="2"/>
      <c r="U420" s="2"/>
      <c r="V420" s="2"/>
      <c r="W420" s="2"/>
    </row>
    <row r="421" spans="2:23">
      <c r="B421" s="2"/>
      <c r="C421" s="2"/>
      <c r="D421" s="2"/>
      <c r="E421" s="2"/>
      <c r="F421" s="2"/>
      <c r="G421" s="2"/>
      <c r="H421" s="2"/>
      <c r="I421" s="2"/>
      <c r="J421" s="2"/>
      <c r="K421" s="2"/>
      <c r="L421" s="2"/>
      <c r="M421" s="2"/>
      <c r="N421" s="2"/>
      <c r="O421" s="2"/>
      <c r="P421" s="2"/>
      <c r="Q421" s="2"/>
      <c r="R421" s="2"/>
      <c r="S421" s="2"/>
      <c r="T421" s="2"/>
      <c r="U421" s="2"/>
      <c r="V421" s="2"/>
      <c r="W421" s="2"/>
    </row>
    <row r="422" spans="2:23">
      <c r="B422" s="2"/>
      <c r="C422" s="2"/>
      <c r="D422" s="2"/>
      <c r="E422" s="2"/>
      <c r="F422" s="2"/>
      <c r="G422" s="2"/>
      <c r="H422" s="2"/>
      <c r="I422" s="2"/>
      <c r="J422" s="2"/>
      <c r="K422" s="2"/>
      <c r="L422" s="2"/>
      <c r="M422" s="2"/>
      <c r="N422" s="2"/>
      <c r="O422" s="2"/>
      <c r="P422" s="2"/>
      <c r="Q422" s="2"/>
      <c r="R422" s="2"/>
      <c r="S422" s="2"/>
      <c r="T422" s="2"/>
      <c r="U422" s="2"/>
      <c r="V422" s="2"/>
      <c r="W422" s="2"/>
    </row>
    <row r="423" spans="2:23">
      <c r="B423" s="2"/>
      <c r="C423" s="2"/>
      <c r="D423" s="2"/>
      <c r="E423" s="2"/>
      <c r="F423" s="2"/>
      <c r="G423" s="2"/>
      <c r="H423" s="2"/>
      <c r="I423" s="2"/>
      <c r="J423" s="2"/>
      <c r="K423" s="2"/>
      <c r="L423" s="2"/>
      <c r="M423" s="2"/>
      <c r="N423" s="2"/>
      <c r="O423" s="2"/>
      <c r="P423" s="2"/>
      <c r="Q423" s="2"/>
      <c r="R423" s="2"/>
      <c r="S423" s="2"/>
      <c r="T423" s="2"/>
      <c r="U423" s="2"/>
      <c r="V423" s="2"/>
      <c r="W423" s="2"/>
    </row>
    <row r="424" spans="2:23">
      <c r="B424" s="2"/>
      <c r="C424" s="2"/>
      <c r="D424" s="2"/>
      <c r="E424" s="2"/>
      <c r="F424" s="2"/>
      <c r="G424" s="2"/>
      <c r="H424" s="2"/>
      <c r="I424" s="2"/>
      <c r="J424" s="2"/>
      <c r="K424" s="2"/>
      <c r="L424" s="2"/>
      <c r="M424" s="2"/>
      <c r="N424" s="2"/>
      <c r="O424" s="2"/>
      <c r="P424" s="2"/>
      <c r="Q424" s="2"/>
      <c r="R424" s="2"/>
      <c r="S424" s="2"/>
      <c r="T424" s="2"/>
      <c r="U424" s="2"/>
      <c r="V424" s="2"/>
      <c r="W424" s="2"/>
    </row>
  </sheetData>
  <phoneticPr fontId="501" type="noConversion"/>
  <hyperlinks>
    <hyperlink ref="C17" r:id="rId1" xr:uid="{D99CA090-3131-4B27-B861-6841964B51A7}"/>
    <hyperlink ref="C53" location="'Figure E.1'!A1" display="Figure E1" xr:uid="{1E2A7E94-7E91-4025-B247-34287924C93E}"/>
    <hyperlink ref="C34" location="'Figure B1'!A1" display="Figure B1" xr:uid="{828563DA-DA18-4A72-8B70-94CA04B265DD}"/>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E8175-1835-454E-A5A2-9A605FB147D1}">
  <sheetPr codeName="Sheet10"/>
  <dimension ref="A1:AC21"/>
  <sheetViews>
    <sheetView showGridLines="0" workbookViewId="0"/>
  </sheetViews>
  <sheetFormatPr defaultRowHeight="15"/>
  <sheetData>
    <row r="1" spans="1:1" ht="15.75">
      <c r="A1" s="163" t="s">
        <v>748</v>
      </c>
    </row>
    <row r="2" spans="1:1">
      <c r="A2" s="164" t="s">
        <v>749</v>
      </c>
    </row>
    <row r="19" spans="1:29">
      <c r="B19">
        <v>1998</v>
      </c>
      <c r="C19">
        <v>1999</v>
      </c>
      <c r="D19">
        <v>2000</v>
      </c>
      <c r="E19">
        <v>2001</v>
      </c>
      <c r="F19">
        <v>2002</v>
      </c>
      <c r="G19">
        <v>2003</v>
      </c>
      <c r="H19">
        <v>2004</v>
      </c>
      <c r="I19">
        <v>2005</v>
      </c>
      <c r="J19">
        <v>2006</v>
      </c>
      <c r="K19">
        <v>2007</v>
      </c>
      <c r="L19">
        <v>2008</v>
      </c>
      <c r="M19">
        <v>2009</v>
      </c>
      <c r="N19">
        <v>2010</v>
      </c>
      <c r="O19">
        <v>2011</v>
      </c>
      <c r="P19">
        <v>2012</v>
      </c>
      <c r="Q19">
        <v>2013</v>
      </c>
      <c r="R19">
        <v>2014</v>
      </c>
      <c r="S19">
        <v>2015</v>
      </c>
      <c r="T19">
        <v>2016</v>
      </c>
      <c r="U19">
        <v>2017</v>
      </c>
      <c r="V19">
        <v>2018</v>
      </c>
      <c r="W19">
        <v>2019</v>
      </c>
      <c r="X19">
        <v>2020</v>
      </c>
      <c r="Y19">
        <v>2021</v>
      </c>
      <c r="Z19">
        <v>2022</v>
      </c>
      <c r="AA19">
        <v>2023</v>
      </c>
      <c r="AB19">
        <v>2024</v>
      </c>
      <c r="AC19">
        <v>2025</v>
      </c>
    </row>
    <row r="20" spans="1:29">
      <c r="A20" t="s">
        <v>750</v>
      </c>
      <c r="B20">
        <v>35669.800000000003</v>
      </c>
      <c r="C20">
        <v>36651.9</v>
      </c>
      <c r="D20">
        <v>38440.9</v>
      </c>
      <c r="E20">
        <v>38062.800000000003</v>
      </c>
      <c r="F20">
        <v>38584.199999999997</v>
      </c>
      <c r="G20">
        <v>39625.1</v>
      </c>
      <c r="H20">
        <v>41050.9</v>
      </c>
      <c r="I20">
        <v>41374.199999999997</v>
      </c>
      <c r="J20">
        <v>41726.699999999997</v>
      </c>
      <c r="K20">
        <v>41586.400000000001</v>
      </c>
      <c r="L20">
        <v>40591.9</v>
      </c>
      <c r="M20">
        <v>40981</v>
      </c>
      <c r="N20">
        <v>43148.1</v>
      </c>
      <c r="O20">
        <v>42344</v>
      </c>
      <c r="P20">
        <v>41630</v>
      </c>
      <c r="Q20">
        <v>42507</v>
      </c>
      <c r="R20">
        <v>44762.2</v>
      </c>
      <c r="S20">
        <v>42869</v>
      </c>
      <c r="T20">
        <v>43726.7</v>
      </c>
      <c r="U20">
        <v>44441.599999999999</v>
      </c>
      <c r="V20">
        <v>46246.3</v>
      </c>
      <c r="W20">
        <v>45751</v>
      </c>
    </row>
    <row r="21" spans="1:29">
      <c r="A21" t="s">
        <v>44</v>
      </c>
      <c r="W21">
        <v>45751</v>
      </c>
      <c r="X21">
        <v>50428</v>
      </c>
      <c r="Y21">
        <v>49726</v>
      </c>
      <c r="Z21">
        <v>48101</v>
      </c>
      <c r="AA21">
        <v>48252</v>
      </c>
      <c r="AB21">
        <v>48432</v>
      </c>
      <c r="AC21">
        <v>48673</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66F8-2958-4CCE-B5D2-713051A84674}">
  <sheetPr codeName="Sheet11"/>
  <dimension ref="A1:J225"/>
  <sheetViews>
    <sheetView workbookViewId="0">
      <selection activeCell="P23" sqref="P23"/>
    </sheetView>
  </sheetViews>
  <sheetFormatPr defaultColWidth="9.42578125" defaultRowHeight="15"/>
  <cols>
    <col min="1" max="1" width="10.5703125" style="1" bestFit="1" customWidth="1"/>
    <col min="2" max="16384" width="9.42578125" style="1"/>
  </cols>
  <sheetData>
    <row r="1" spans="1:10" ht="15.75">
      <c r="A1" s="30" t="s">
        <v>662</v>
      </c>
      <c r="J1" s="41"/>
    </row>
    <row r="2" spans="1:10">
      <c r="A2" s="66" t="s">
        <v>663</v>
      </c>
    </row>
    <row r="3" spans="1:10">
      <c r="J3" s="42"/>
    </row>
    <row r="17" spans="1:4">
      <c r="A17" s="67" t="s">
        <v>664</v>
      </c>
    </row>
    <row r="18" spans="1:4">
      <c r="A18" s="67" t="s">
        <v>665</v>
      </c>
    </row>
    <row r="26" spans="1:4">
      <c r="A26" s="234" t="s">
        <v>666</v>
      </c>
      <c r="B26" s="1" t="s">
        <v>667</v>
      </c>
      <c r="C26" s="1" t="s">
        <v>668</v>
      </c>
      <c r="D26" s="1" t="s">
        <v>669</v>
      </c>
    </row>
    <row r="27" spans="1:4">
      <c r="A27" s="234">
        <v>44196</v>
      </c>
    </row>
    <row r="28" spans="1:4">
      <c r="A28" s="234">
        <v>44197</v>
      </c>
      <c r="D28" s="1">
        <v>753.27</v>
      </c>
    </row>
    <row r="29" spans="1:4">
      <c r="A29" s="234">
        <v>44198</v>
      </c>
      <c r="D29" s="1">
        <v>1060.8578920767059</v>
      </c>
    </row>
    <row r="30" spans="1:4">
      <c r="A30" s="234">
        <v>44199</v>
      </c>
      <c r="D30" s="1">
        <v>1368.4457841534118</v>
      </c>
    </row>
    <row r="31" spans="1:4">
      <c r="A31" s="234">
        <v>44200</v>
      </c>
      <c r="D31" s="1">
        <v>1676.0336762301176</v>
      </c>
    </row>
    <row r="32" spans="1:4">
      <c r="A32" s="234">
        <v>44201</v>
      </c>
      <c r="D32" s="1">
        <v>1983.6215683068235</v>
      </c>
    </row>
    <row r="33" spans="1:4">
      <c r="A33" s="234">
        <v>44202</v>
      </c>
      <c r="D33" s="1">
        <v>2291.2094603835294</v>
      </c>
    </row>
    <row r="34" spans="1:4">
      <c r="A34" s="234">
        <v>44203</v>
      </c>
      <c r="C34" s="1">
        <v>1930.5714285714289</v>
      </c>
      <c r="D34" s="1">
        <v>2598.7973524602353</v>
      </c>
    </row>
    <row r="35" spans="1:4">
      <c r="A35" s="234">
        <v>44204</v>
      </c>
      <c r="B35" s="1">
        <v>8904.0456885189051</v>
      </c>
      <c r="C35" s="1">
        <v>3027.5238095238096</v>
      </c>
      <c r="D35" s="1">
        <v>2906.3852445369412</v>
      </c>
    </row>
    <row r="36" spans="1:4">
      <c r="A36" s="234">
        <v>44205</v>
      </c>
      <c r="B36" s="1">
        <v>13918.739218571925</v>
      </c>
      <c r="C36" s="1">
        <v>4124.4761904761908</v>
      </c>
      <c r="D36" s="1">
        <v>3213.9731366136471</v>
      </c>
    </row>
    <row r="37" spans="1:4">
      <c r="A37" s="234">
        <v>44206</v>
      </c>
      <c r="B37" s="1">
        <v>18625.844856548236</v>
      </c>
      <c r="C37" s="1">
        <v>5221.4285714285716</v>
      </c>
      <c r="D37" s="1">
        <v>3521.5610286903529</v>
      </c>
    </row>
    <row r="38" spans="1:4">
      <c r="A38" s="234">
        <v>44207</v>
      </c>
      <c r="B38" s="1">
        <v>27231.029269114511</v>
      </c>
      <c r="C38" s="1">
        <v>6919.1904761904752</v>
      </c>
      <c r="D38" s="1">
        <v>3829.1489207670588</v>
      </c>
    </row>
    <row r="39" spans="1:4">
      <c r="A39" s="234">
        <v>44208</v>
      </c>
      <c r="B39" s="1">
        <v>35528.625789604084</v>
      </c>
      <c r="C39" s="1">
        <v>8156.7619047619055</v>
      </c>
      <c r="D39" s="1">
        <v>4136.7368128437647</v>
      </c>
    </row>
    <row r="40" spans="1:4">
      <c r="A40" s="234">
        <v>44209</v>
      </c>
      <c r="B40" s="1">
        <v>43518.63441801694</v>
      </c>
      <c r="C40" s="1">
        <v>9394.3333333333321</v>
      </c>
      <c r="D40" s="1">
        <v>4444.324704920471</v>
      </c>
    </row>
    <row r="41" spans="1:4">
      <c r="A41" s="234">
        <v>44210</v>
      </c>
      <c r="B41" s="1">
        <v>42940.971821019761</v>
      </c>
      <c r="C41" s="1">
        <v>9451.8928571428569</v>
      </c>
      <c r="D41" s="1">
        <v>4751.9125969971774</v>
      </c>
    </row>
    <row r="42" spans="1:4">
      <c r="A42" s="234">
        <v>44211</v>
      </c>
      <c r="B42" s="1">
        <v>42055.721331945875</v>
      </c>
      <c r="C42" s="1">
        <v>8872.6904761904771</v>
      </c>
      <c r="D42" s="1">
        <v>5059.5004890738837</v>
      </c>
    </row>
    <row r="43" spans="1:4">
      <c r="A43" s="234">
        <v>44212</v>
      </c>
      <c r="B43" s="1">
        <v>40862.882950795283</v>
      </c>
      <c r="C43" s="1">
        <v>8293.4880952380954</v>
      </c>
      <c r="D43" s="1">
        <v>5367.0883811505901</v>
      </c>
    </row>
    <row r="44" spans="1:4">
      <c r="A44" s="234">
        <v>44213</v>
      </c>
      <c r="B44" s="1">
        <v>39362.456677567985</v>
      </c>
      <c r="C44" s="1">
        <v>7714.2857142857147</v>
      </c>
      <c r="D44" s="1">
        <v>5674.6762732272964</v>
      </c>
    </row>
    <row r="45" spans="1:4">
      <c r="A45" s="234">
        <v>44214</v>
      </c>
      <c r="B45" s="1">
        <v>42680.19251226398</v>
      </c>
      <c r="C45" s="1">
        <v>7266.5238095238101</v>
      </c>
      <c r="D45" s="1">
        <v>5982.2641653040027</v>
      </c>
    </row>
    <row r="46" spans="1:4">
      <c r="A46" s="234">
        <v>44215</v>
      </c>
      <c r="B46" s="1">
        <v>45690.340454883277</v>
      </c>
      <c r="C46" s="1">
        <v>6818.7619047619055</v>
      </c>
      <c r="D46" s="1">
        <v>6289.8520573807091</v>
      </c>
    </row>
    <row r="47" spans="1:4">
      <c r="A47" s="234">
        <v>44216</v>
      </c>
      <c r="B47" s="1">
        <v>48392.90050542586</v>
      </c>
      <c r="C47" s="1">
        <v>6371</v>
      </c>
      <c r="D47" s="1">
        <v>6597.4399494574154</v>
      </c>
    </row>
    <row r="48" spans="1:4">
      <c r="A48" s="234">
        <v>44217</v>
      </c>
      <c r="B48" s="1">
        <v>46762.872663891743</v>
      </c>
      <c r="C48" s="1">
        <v>6528.25</v>
      </c>
      <c r="D48" s="1">
        <v>6905.0278415341218</v>
      </c>
    </row>
    <row r="49" spans="1:4">
      <c r="A49" s="234">
        <v>44218</v>
      </c>
      <c r="B49" s="1">
        <v>44825.256930280913</v>
      </c>
      <c r="C49" s="1">
        <v>6685.5</v>
      </c>
      <c r="D49" s="1">
        <v>7212.6157336108281</v>
      </c>
    </row>
    <row r="50" spans="1:4">
      <c r="A50" s="234">
        <v>44219</v>
      </c>
      <c r="B50" s="1">
        <v>42580.053304593384</v>
      </c>
      <c r="C50" s="1">
        <v>6842.75</v>
      </c>
      <c r="D50" s="1">
        <v>7520.2036256875344</v>
      </c>
    </row>
    <row r="51" spans="1:4">
      <c r="A51" s="234">
        <v>44220</v>
      </c>
      <c r="B51" s="1">
        <v>40027.261786829142</v>
      </c>
      <c r="C51" s="1">
        <v>7000</v>
      </c>
      <c r="D51" s="1">
        <v>7827.7915177642408</v>
      </c>
    </row>
    <row r="52" spans="1:4">
      <c r="A52" s="234">
        <v>44221</v>
      </c>
      <c r="B52" s="1">
        <v>38058.549043654857</v>
      </c>
      <c r="C52" s="1">
        <v>6552.3809523809523</v>
      </c>
      <c r="D52" s="1">
        <v>8135.3794098409471</v>
      </c>
    </row>
    <row r="53" spans="1:4">
      <c r="A53" s="234">
        <v>44222</v>
      </c>
      <c r="B53" s="1">
        <v>35782.248408403859</v>
      </c>
      <c r="C53" s="1">
        <v>6104.7619047619037</v>
      </c>
      <c r="D53" s="1">
        <v>8442.9673019176535</v>
      </c>
    </row>
    <row r="54" spans="1:4">
      <c r="A54" s="234">
        <v>44223</v>
      </c>
      <c r="B54" s="1">
        <v>33198.359881076161</v>
      </c>
      <c r="C54" s="1">
        <v>5657.1428571428569</v>
      </c>
      <c r="D54" s="1">
        <v>8750.5551939943598</v>
      </c>
    </row>
    <row r="55" spans="1:4">
      <c r="A55" s="234">
        <v>44224</v>
      </c>
      <c r="B55" s="1">
        <v>33715.216795005108</v>
      </c>
      <c r="C55" s="1">
        <v>6271.4285714285716</v>
      </c>
      <c r="D55" s="1">
        <v>9058.1430860710661</v>
      </c>
    </row>
    <row r="56" spans="1:4">
      <c r="A56" s="234">
        <v>44225</v>
      </c>
      <c r="B56" s="1">
        <v>33924.485816857341</v>
      </c>
      <c r="C56" s="1">
        <v>6885.7142857142853</v>
      </c>
      <c r="D56" s="1">
        <v>9365.7309781477725</v>
      </c>
    </row>
    <row r="57" spans="1:4">
      <c r="A57" s="234">
        <v>44226</v>
      </c>
      <c r="B57" s="1">
        <v>33826.166946632875</v>
      </c>
      <c r="C57" s="1">
        <v>7500</v>
      </c>
      <c r="D57" s="1">
        <v>9673.3188702244788</v>
      </c>
    </row>
    <row r="58" spans="1:4">
      <c r="A58" s="234">
        <v>44227</v>
      </c>
      <c r="B58" s="1">
        <v>33420.260184331681</v>
      </c>
      <c r="C58" s="1">
        <v>8114.2857142857147</v>
      </c>
      <c r="D58" s="1">
        <v>9980.9067623011852</v>
      </c>
    </row>
    <row r="59" spans="1:4">
      <c r="A59" s="234">
        <v>44228</v>
      </c>
      <c r="B59" s="1">
        <v>29293.145514011878</v>
      </c>
      <c r="C59" s="1">
        <v>8118.0761904761903</v>
      </c>
      <c r="D59" s="1">
        <v>10320.314670319824</v>
      </c>
    </row>
    <row r="60" spans="1:4">
      <c r="A60" s="234">
        <v>44229</v>
      </c>
      <c r="B60" s="1">
        <v>24826.622935673426</v>
      </c>
      <c r="C60" s="1">
        <v>8121.8666666666668</v>
      </c>
      <c r="D60" s="1">
        <v>10659.722578338462</v>
      </c>
    </row>
    <row r="61" spans="1:4">
      <c r="A61" s="234">
        <v>44230</v>
      </c>
      <c r="B61" s="1">
        <v>20020.692449316324</v>
      </c>
      <c r="C61" s="1">
        <v>8125.6571428571415</v>
      </c>
      <c r="D61" s="1">
        <v>10999.1304863571</v>
      </c>
    </row>
    <row r="62" spans="1:4">
      <c r="A62" s="234">
        <v>44231</v>
      </c>
      <c r="B62" s="1">
        <v>14875.354054940603</v>
      </c>
      <c r="C62" s="1">
        <v>7642.5428571428556</v>
      </c>
      <c r="D62" s="1">
        <v>11338.538394375739</v>
      </c>
    </row>
    <row r="63" spans="1:4">
      <c r="A63" s="234">
        <v>44232</v>
      </c>
      <c r="B63" s="1">
        <v>9390.6077525462315</v>
      </c>
      <c r="C63" s="1">
        <v>7159.4285714285706</v>
      </c>
      <c r="D63" s="1">
        <v>11677.946302394377</v>
      </c>
    </row>
    <row r="64" spans="1:4">
      <c r="A64" s="234">
        <v>44233</v>
      </c>
      <c r="B64" s="1">
        <v>2233.7535421332286</v>
      </c>
      <c r="C64" s="1">
        <v>6485.9285714285716</v>
      </c>
      <c r="D64" s="1">
        <v>12017.354210413016</v>
      </c>
    </row>
    <row r="65" spans="1:4">
      <c r="A65" s="234">
        <v>44234</v>
      </c>
      <c r="B65" s="1">
        <v>-5262.5085762984236</v>
      </c>
      <c r="C65" s="1">
        <v>5812.4285714285716</v>
      </c>
      <c r="D65" s="1">
        <v>12356.762118431654</v>
      </c>
    </row>
    <row r="66" spans="1:4">
      <c r="A66" s="234">
        <v>44235</v>
      </c>
      <c r="B66" s="1">
        <v>-15092.678602748725</v>
      </c>
      <c r="C66" s="1">
        <v>5337.1142857142859</v>
      </c>
      <c r="D66" s="1">
        <v>12696.170026450292</v>
      </c>
    </row>
    <row r="67" spans="1:4">
      <c r="A67" s="234">
        <v>44236</v>
      </c>
      <c r="B67" s="1">
        <v>-23197.256537217676</v>
      </c>
      <c r="C67" s="1">
        <v>5156.8</v>
      </c>
      <c r="D67" s="1">
        <v>13035.577934468931</v>
      </c>
    </row>
    <row r="68" spans="1:4">
      <c r="A68" s="234">
        <v>44237</v>
      </c>
      <c r="B68" s="1">
        <v>-28175.242379705218</v>
      </c>
      <c r="C68" s="1">
        <v>5471.6285714285714</v>
      </c>
      <c r="D68" s="1">
        <v>13374.985842487569</v>
      </c>
    </row>
    <row r="69" spans="1:4">
      <c r="A69" s="234">
        <v>44238</v>
      </c>
      <c r="B69" s="1">
        <v>-37497.636130211438</v>
      </c>
      <c r="C69" s="1">
        <v>5214.3142857142857</v>
      </c>
      <c r="D69" s="1">
        <v>13714.393750506208</v>
      </c>
    </row>
    <row r="70" spans="1:4">
      <c r="A70" s="234">
        <v>44239</v>
      </c>
      <c r="B70" s="1">
        <v>-47387.437788736308</v>
      </c>
      <c r="C70" s="1">
        <v>4924.4285714285716</v>
      </c>
      <c r="D70" s="1">
        <v>14053.801658524846</v>
      </c>
    </row>
    <row r="71" spans="1:4">
      <c r="A71" s="234">
        <v>44240</v>
      </c>
      <c r="B71" s="1">
        <v>-58466.647355279769</v>
      </c>
      <c r="C71" s="1">
        <v>4703.5</v>
      </c>
      <c r="D71" s="1">
        <v>14393.209566543484</v>
      </c>
    </row>
    <row r="72" spans="1:4">
      <c r="A72" s="234">
        <v>44241</v>
      </c>
      <c r="B72" s="1">
        <v>-69808.264829841908</v>
      </c>
      <c r="C72" s="1">
        <v>4493.5714285714284</v>
      </c>
      <c r="D72" s="1">
        <v>14732.617474562123</v>
      </c>
    </row>
    <row r="73" spans="1:4">
      <c r="A73" s="234">
        <v>44242</v>
      </c>
      <c r="B73" s="1">
        <v>-76241.290212422668</v>
      </c>
      <c r="C73" s="1">
        <v>5318.2857142857147</v>
      </c>
      <c r="D73" s="1">
        <v>15072.025382580761</v>
      </c>
    </row>
    <row r="74" spans="1:4">
      <c r="A74" s="234">
        <v>44243</v>
      </c>
      <c r="B74" s="1">
        <v>-78481.723503022047</v>
      </c>
      <c r="C74" s="1">
        <v>6495.4285714285716</v>
      </c>
      <c r="D74" s="1">
        <v>15411.4332905994</v>
      </c>
    </row>
    <row r="75" spans="1:4">
      <c r="A75" s="234">
        <v>44244</v>
      </c>
      <c r="B75" s="1">
        <v>-77084.564701640105</v>
      </c>
      <c r="C75" s="1">
        <v>7745.5714285714284</v>
      </c>
      <c r="D75" s="1">
        <v>15750.841198618038</v>
      </c>
    </row>
    <row r="76" spans="1:4">
      <c r="A76" s="234">
        <v>44245</v>
      </c>
      <c r="B76" s="1">
        <v>-77599.813808276784</v>
      </c>
      <c r="C76" s="1">
        <v>9343.1428571428569</v>
      </c>
      <c r="D76" s="1">
        <v>16090.249106636677</v>
      </c>
    </row>
    <row r="77" spans="1:4">
      <c r="A77" s="234">
        <v>44246</v>
      </c>
      <c r="B77" s="1">
        <v>-79800.470822932082</v>
      </c>
      <c r="C77" s="1">
        <v>10781</v>
      </c>
      <c r="D77" s="1">
        <v>16429.657014655317</v>
      </c>
    </row>
    <row r="78" spans="1:4">
      <c r="A78" s="234">
        <v>44247</v>
      </c>
      <c r="B78" s="1">
        <v>-86951.535745606059</v>
      </c>
      <c r="C78" s="1">
        <v>11681.571428571429</v>
      </c>
      <c r="D78" s="1">
        <v>16769.064922673955</v>
      </c>
    </row>
    <row r="79" spans="1:4">
      <c r="A79" s="234">
        <v>44248</v>
      </c>
      <c r="B79" s="1">
        <v>-100411.00857629866</v>
      </c>
      <c r="C79" s="1">
        <v>11718.428571428571</v>
      </c>
      <c r="D79" s="1">
        <v>17108.472830692594</v>
      </c>
    </row>
    <row r="80" spans="1:4">
      <c r="A80" s="234">
        <v>44249</v>
      </c>
      <c r="B80" s="1">
        <v>-112213.88931500987</v>
      </c>
      <c r="C80" s="1">
        <v>11290.714285714286</v>
      </c>
      <c r="D80" s="1">
        <v>17447.880738711232</v>
      </c>
    </row>
    <row r="81" spans="1:4">
      <c r="A81" s="234">
        <v>44250</v>
      </c>
      <c r="B81" s="1">
        <v>-116337.17796173977</v>
      </c>
      <c r="C81" s="1">
        <v>11361.142857142857</v>
      </c>
      <c r="D81" s="1">
        <v>17787.28864672987</v>
      </c>
    </row>
    <row r="82" spans="1:4">
      <c r="A82" s="234">
        <v>44251</v>
      </c>
      <c r="B82" s="1">
        <v>-116388.87451648829</v>
      </c>
      <c r="C82" s="1">
        <v>11493.571428571429</v>
      </c>
      <c r="D82" s="1">
        <v>18126.696554748509</v>
      </c>
    </row>
    <row r="83" spans="1:4">
      <c r="A83" s="234">
        <v>44252</v>
      </c>
      <c r="B83" s="1">
        <v>-116680.97897925542</v>
      </c>
      <c r="C83" s="1">
        <v>11864.857142857143</v>
      </c>
      <c r="D83" s="1">
        <v>18466.104462767147</v>
      </c>
    </row>
    <row r="84" spans="1:4">
      <c r="A84" s="234">
        <v>44253</v>
      </c>
      <c r="B84" s="1">
        <v>-118945.49135004124</v>
      </c>
      <c r="C84" s="1">
        <v>12195.142857142857</v>
      </c>
      <c r="D84" s="1">
        <v>18805.512370785786</v>
      </c>
    </row>
    <row r="85" spans="1:4">
      <c r="A85" s="234">
        <v>44254</v>
      </c>
      <c r="B85" s="1">
        <v>-128265.41162884561</v>
      </c>
      <c r="C85" s="1">
        <v>12224.714285714286</v>
      </c>
      <c r="D85" s="1">
        <v>19144.920278804424</v>
      </c>
    </row>
    <row r="86" spans="1:4">
      <c r="A86" s="234">
        <v>44255</v>
      </c>
      <c r="B86" s="1">
        <v>-143862.73981566867</v>
      </c>
      <c r="C86" s="1">
        <v>12258.714285714286</v>
      </c>
      <c r="D86" s="1">
        <v>19484.328186823062</v>
      </c>
    </row>
    <row r="87" spans="1:4">
      <c r="A87" s="234">
        <v>44256</v>
      </c>
      <c r="B87" s="1">
        <v>-156695.22692629916</v>
      </c>
      <c r="C87" s="1">
        <v>12408.285714285714</v>
      </c>
      <c r="D87" s="1">
        <v>19524.487110630496</v>
      </c>
    </row>
    <row r="88" spans="1:4">
      <c r="A88" s="234">
        <v>44257</v>
      </c>
      <c r="B88" s="1">
        <v>-162096.87296073709</v>
      </c>
      <c r="C88" s="1">
        <v>12479.571428571429</v>
      </c>
      <c r="D88" s="1">
        <v>19564.64603443793</v>
      </c>
    </row>
    <row r="89" spans="1:4">
      <c r="A89" s="234">
        <v>44258</v>
      </c>
      <c r="B89" s="1">
        <v>-165083.67791898246</v>
      </c>
      <c r="C89" s="1">
        <v>12271.428571428571</v>
      </c>
      <c r="D89" s="1">
        <v>19604.804958245364</v>
      </c>
    </row>
    <row r="90" spans="1:4">
      <c r="A90" s="234">
        <v>44259</v>
      </c>
      <c r="B90" s="1">
        <v>-168110.64180103526</v>
      </c>
      <c r="C90" s="1">
        <v>12049.142857142857</v>
      </c>
      <c r="D90" s="1">
        <v>19644.963882052798</v>
      </c>
    </row>
    <row r="91" spans="1:4">
      <c r="A91" s="234">
        <v>44260</v>
      </c>
      <c r="B91" s="1">
        <v>-168346.76460689551</v>
      </c>
      <c r="C91" s="1">
        <v>12464.571428571429</v>
      </c>
      <c r="D91" s="1">
        <v>19685.122805860232</v>
      </c>
    </row>
    <row r="92" spans="1:4">
      <c r="A92" s="234">
        <v>44261</v>
      </c>
      <c r="B92" s="1">
        <v>-178325.04633656319</v>
      </c>
      <c r="C92" s="1">
        <v>12453.428571428571</v>
      </c>
      <c r="D92" s="1">
        <v>19725.281729667666</v>
      </c>
    </row>
    <row r="93" spans="1:4">
      <c r="A93" s="234">
        <v>44262</v>
      </c>
      <c r="B93" s="1">
        <v>-195391.48699003831</v>
      </c>
      <c r="C93" s="1">
        <v>12283.714285714286</v>
      </c>
      <c r="D93" s="1">
        <v>19765.4406534751</v>
      </c>
    </row>
    <row r="94" spans="1:4">
      <c r="A94" s="234">
        <v>44263</v>
      </c>
      <c r="B94" s="1">
        <v>-204348.08656732086</v>
      </c>
      <c r="C94" s="1">
        <v>12877.571428571429</v>
      </c>
      <c r="D94" s="1">
        <v>19805.599577282534</v>
      </c>
    </row>
    <row r="95" spans="1:4">
      <c r="A95" s="234">
        <v>44264</v>
      </c>
      <c r="B95" s="1">
        <v>-207649.84506841085</v>
      </c>
      <c r="C95" s="1">
        <v>13217.714285714286</v>
      </c>
      <c r="D95" s="1">
        <v>19845.758501089967</v>
      </c>
    </row>
    <row r="96" spans="1:4">
      <c r="A96" s="234">
        <v>44265</v>
      </c>
      <c r="B96" s="1">
        <v>-210305.76249330828</v>
      </c>
      <c r="C96" s="1">
        <v>13305.142857142857</v>
      </c>
      <c r="D96" s="1">
        <v>19885.917424897401</v>
      </c>
    </row>
    <row r="97" spans="1:4">
      <c r="A97" s="234">
        <v>44266</v>
      </c>
      <c r="B97" s="1">
        <v>-211110.83884201315</v>
      </c>
      <c r="C97" s="1">
        <v>13662.714285714286</v>
      </c>
      <c r="D97" s="1">
        <v>19926.076348704835</v>
      </c>
    </row>
    <row r="98" spans="1:4">
      <c r="A98" s="234">
        <v>44267</v>
      </c>
      <c r="B98" s="1">
        <v>-213685.07411452546</v>
      </c>
      <c r="C98" s="1">
        <v>13368.857142857143</v>
      </c>
      <c r="D98" s="1">
        <v>19966.235272512269</v>
      </c>
    </row>
    <row r="99" spans="1:4">
      <c r="A99" s="234">
        <v>44268</v>
      </c>
      <c r="B99" s="1">
        <v>-224661.4683108452</v>
      </c>
      <c r="C99" s="1">
        <v>13266.428571428571</v>
      </c>
      <c r="D99" s="1">
        <v>20006.394196319703</v>
      </c>
    </row>
    <row r="100" spans="1:4">
      <c r="A100" s="234">
        <v>44269</v>
      </c>
      <c r="B100" s="1">
        <v>-243592.02143097238</v>
      </c>
      <c r="C100" s="1">
        <v>13040.285714285714</v>
      </c>
      <c r="D100" s="1">
        <v>20046.553120127137</v>
      </c>
    </row>
    <row r="101" spans="1:4">
      <c r="A101" s="234">
        <v>44270</v>
      </c>
      <c r="B101" s="1">
        <v>-260148.733474907</v>
      </c>
      <c r="C101" s="1">
        <v>11994.714285714286</v>
      </c>
      <c r="D101" s="1">
        <v>20086.712043934571</v>
      </c>
    </row>
    <row r="102" spans="1:4">
      <c r="A102" s="234">
        <v>44271</v>
      </c>
      <c r="B102" s="1">
        <v>-268496.60444264906</v>
      </c>
      <c r="C102" s="1">
        <v>11314</v>
      </c>
      <c r="D102" s="1">
        <v>20126.870967742005</v>
      </c>
    </row>
    <row r="103" spans="1:4">
      <c r="A103" s="234">
        <v>44272</v>
      </c>
      <c r="B103" s="1">
        <v>-281436.63433419855</v>
      </c>
      <c r="C103" s="1">
        <v>9885</v>
      </c>
      <c r="D103" s="1">
        <v>20167.029891549439</v>
      </c>
    </row>
    <row r="104" spans="1:4">
      <c r="A104" s="234">
        <v>44273</v>
      </c>
      <c r="B104" s="1">
        <v>-286978.82314955536</v>
      </c>
      <c r="C104" s="1">
        <v>9248.4285714285706</v>
      </c>
      <c r="D104" s="1">
        <v>20207.188815356873</v>
      </c>
    </row>
    <row r="105" spans="1:4">
      <c r="A105" s="234">
        <v>44274</v>
      </c>
      <c r="B105" s="1">
        <v>-292948.17088871961</v>
      </c>
      <c r="C105" s="1">
        <v>8803.5714285714294</v>
      </c>
      <c r="D105" s="1">
        <v>20247.347739164306</v>
      </c>
    </row>
    <row r="106" spans="1:4">
      <c r="A106" s="234">
        <v>44275</v>
      </c>
      <c r="B106" s="1">
        <v>-305818.6775516913</v>
      </c>
      <c r="C106" s="1">
        <v>8573.1428571428569</v>
      </c>
      <c r="D106" s="1">
        <v>20287.50666297174</v>
      </c>
    </row>
    <row r="107" spans="1:4">
      <c r="A107" s="234">
        <v>44276</v>
      </c>
      <c r="B107" s="1">
        <v>-322077.34313847043</v>
      </c>
      <c r="C107" s="1">
        <v>8995</v>
      </c>
      <c r="D107" s="1">
        <v>20327.665586779174</v>
      </c>
    </row>
    <row r="108" spans="1:4">
      <c r="A108" s="234">
        <v>44277</v>
      </c>
      <c r="B108" s="1">
        <v>-332011.167649057</v>
      </c>
      <c r="C108" s="1">
        <v>9981.2857142857138</v>
      </c>
      <c r="D108" s="1">
        <v>20367.824510586608</v>
      </c>
    </row>
    <row r="109" spans="1:4">
      <c r="A109" s="234">
        <v>44278</v>
      </c>
      <c r="B109" s="1">
        <v>-333520.151083451</v>
      </c>
      <c r="C109" s="1">
        <v>10998.428571428571</v>
      </c>
      <c r="D109" s="1">
        <v>20407.983434394042</v>
      </c>
    </row>
    <row r="110" spans="1:4">
      <c r="A110" s="234">
        <v>44279</v>
      </c>
      <c r="B110" s="1">
        <v>-330638.29344165255</v>
      </c>
      <c r="C110" s="1">
        <v>13298.857142857143</v>
      </c>
      <c r="D110" s="1">
        <v>20448.142358201476</v>
      </c>
    </row>
    <row r="111" spans="1:4">
      <c r="A111" s="234">
        <v>44280</v>
      </c>
      <c r="B111" s="1">
        <v>-323636.59472366143</v>
      </c>
      <c r="C111" s="1">
        <v>15131</v>
      </c>
      <c r="D111" s="1">
        <v>20488.30128200891</v>
      </c>
    </row>
    <row r="112" spans="1:4">
      <c r="A112" s="234">
        <v>44281</v>
      </c>
      <c r="B112" s="1">
        <v>-317764.05492947786</v>
      </c>
      <c r="C112" s="1">
        <v>16862.857142857141</v>
      </c>
      <c r="D112" s="1">
        <v>20528.460205816344</v>
      </c>
    </row>
    <row r="113" spans="1:4">
      <c r="A113" s="234">
        <v>44282</v>
      </c>
      <c r="B113" s="1">
        <v>-322399.67405910161</v>
      </c>
      <c r="C113" s="1">
        <v>18079.428571428572</v>
      </c>
      <c r="D113" s="1">
        <v>20568.619129623778</v>
      </c>
    </row>
    <row r="114" spans="1:4">
      <c r="A114" s="234">
        <v>44283</v>
      </c>
      <c r="B114" s="1">
        <v>-338969.45211253292</v>
      </c>
      <c r="C114" s="1">
        <v>18075.142857142859</v>
      </c>
      <c r="D114" s="1">
        <v>20608.778053431211</v>
      </c>
    </row>
    <row r="115" spans="1:4">
      <c r="A115" s="234">
        <v>44284</v>
      </c>
      <c r="B115" s="1">
        <v>-346483.38908977155</v>
      </c>
      <c r="C115" s="1">
        <v>18461</v>
      </c>
      <c r="D115" s="1">
        <v>20648.936977238645</v>
      </c>
    </row>
    <row r="116" spans="1:4">
      <c r="A116" s="234">
        <v>44285</v>
      </c>
      <c r="B116" s="1">
        <v>-346287.48499081773</v>
      </c>
      <c r="C116" s="1">
        <v>18744.714285714286</v>
      </c>
      <c r="D116" s="1">
        <v>20689.095901046079</v>
      </c>
    </row>
    <row r="117" spans="1:4">
      <c r="A117" s="234">
        <v>44286</v>
      </c>
      <c r="B117" s="1">
        <v>-342117.73981567123</v>
      </c>
      <c r="C117" s="1">
        <v>18968.857142857141</v>
      </c>
      <c r="D117" s="1">
        <v>20729.254824853513</v>
      </c>
    </row>
    <row r="118" spans="1:4">
      <c r="A118" s="234">
        <v>44287</v>
      </c>
      <c r="B118" s="1">
        <v>-335409.14891929645</v>
      </c>
      <c r="C118" s="1">
        <v>19029.571428571428</v>
      </c>
      <c r="D118" s="1">
        <v>21206.40910362521</v>
      </c>
    </row>
    <row r="119" spans="1:4">
      <c r="A119" s="234">
        <v>44288</v>
      </c>
      <c r="B119" s="1">
        <v>-326589.71230169339</v>
      </c>
      <c r="C119" s="1">
        <v>19615.571428571428</v>
      </c>
      <c r="D119" s="1">
        <v>21683.563382396907</v>
      </c>
    </row>
    <row r="120" spans="1:4">
      <c r="A120" s="234">
        <v>44289</v>
      </c>
      <c r="B120" s="1">
        <v>-340304.42996286205</v>
      </c>
      <c r="C120" s="1">
        <v>18546</v>
      </c>
      <c r="D120" s="1">
        <v>22160.717661168605</v>
      </c>
    </row>
    <row r="121" spans="1:4">
      <c r="A121" s="234">
        <v>44290</v>
      </c>
      <c r="B121" s="1">
        <v>-359179.30190280243</v>
      </c>
      <c r="C121" s="1">
        <v>18506.571428571428</v>
      </c>
      <c r="D121" s="1">
        <v>22637.871939940302</v>
      </c>
    </row>
    <row r="122" spans="1:4">
      <c r="A122" s="234">
        <v>44291</v>
      </c>
      <c r="B122" s="1">
        <v>-377498.32812151453</v>
      </c>
      <c r="C122" s="1">
        <v>17315.285714285714</v>
      </c>
      <c r="D122" s="1">
        <v>23115.026218711999</v>
      </c>
    </row>
    <row r="123" spans="1:4">
      <c r="A123" s="234">
        <v>44292</v>
      </c>
      <c r="B123" s="1">
        <v>-380086.50861899811</v>
      </c>
      <c r="C123" s="1">
        <v>17332.285714285714</v>
      </c>
      <c r="D123" s="1">
        <v>23592.180497483696</v>
      </c>
    </row>
    <row r="124" spans="1:4">
      <c r="A124" s="234">
        <v>44293</v>
      </c>
      <c r="B124" s="1">
        <v>-376795.84339525341</v>
      </c>
      <c r="C124" s="1">
        <v>17683.857142857141</v>
      </c>
      <c r="D124" s="1">
        <v>24069.334776255393</v>
      </c>
    </row>
    <row r="125" spans="1:4">
      <c r="A125" s="234">
        <v>44294</v>
      </c>
      <c r="B125" s="1">
        <v>-372325.33245028043</v>
      </c>
      <c r="C125" s="1">
        <v>17841.285714285714</v>
      </c>
      <c r="D125" s="1">
        <v>24546.48905502709</v>
      </c>
    </row>
    <row r="126" spans="1:4">
      <c r="A126" s="234">
        <v>44295</v>
      </c>
      <c r="B126" s="1">
        <v>-369693.97578407917</v>
      </c>
      <c r="C126" s="1">
        <v>17434.428571428572</v>
      </c>
      <c r="D126" s="1">
        <v>25023.643333798787</v>
      </c>
    </row>
    <row r="127" spans="1:4">
      <c r="A127" s="234">
        <v>44296</v>
      </c>
      <c r="B127" s="1">
        <v>-382719.77339664963</v>
      </c>
      <c r="C127" s="1">
        <v>18010</v>
      </c>
      <c r="D127" s="1">
        <v>25500.797612570484</v>
      </c>
    </row>
    <row r="128" spans="1:4">
      <c r="A128" s="234">
        <v>44297</v>
      </c>
      <c r="B128" s="1">
        <v>-403425.72528799181</v>
      </c>
      <c r="C128" s="1">
        <v>18225.571428571428</v>
      </c>
      <c r="D128" s="1">
        <v>25977.951891342182</v>
      </c>
    </row>
    <row r="129" spans="1:4">
      <c r="A129" s="234">
        <v>44298</v>
      </c>
      <c r="B129" s="1">
        <v>-417330.83145810571</v>
      </c>
      <c r="C129" s="1">
        <v>19333.285714285714</v>
      </c>
      <c r="D129" s="1">
        <v>26455.106170113879</v>
      </c>
    </row>
    <row r="130" spans="1:4">
      <c r="A130" s="234">
        <v>44299</v>
      </c>
      <c r="B130" s="1">
        <v>-425515.09190699132</v>
      </c>
      <c r="C130" s="1">
        <v>19011</v>
      </c>
      <c r="D130" s="1">
        <v>26932.260448885576</v>
      </c>
    </row>
    <row r="131" spans="1:4">
      <c r="A131" s="234">
        <v>44300</v>
      </c>
      <c r="B131" s="1">
        <v>-426885.50663464866</v>
      </c>
      <c r="C131" s="1">
        <v>18822.285714285714</v>
      </c>
      <c r="D131" s="1">
        <v>27409.414727657273</v>
      </c>
    </row>
    <row r="132" spans="1:4">
      <c r="A132" s="234">
        <v>44301</v>
      </c>
      <c r="B132" s="1">
        <v>-420176.07564107771</v>
      </c>
      <c r="C132" s="1">
        <v>19619.285714285714</v>
      </c>
      <c r="D132" s="1">
        <v>27886.56900642897</v>
      </c>
    </row>
    <row r="133" spans="1:4">
      <c r="A133" s="234">
        <v>44302</v>
      </c>
      <c r="B133" s="1">
        <v>-415784.79892627848</v>
      </c>
      <c r="C133" s="1">
        <v>20347.857142857141</v>
      </c>
      <c r="D133" s="1">
        <v>28363.723285200667</v>
      </c>
    </row>
    <row r="134" spans="1:4">
      <c r="A134" s="234">
        <v>44303</v>
      </c>
      <c r="B134" s="1">
        <v>-428916.67649025074</v>
      </c>
      <c r="C134" s="1">
        <v>20809.857142857141</v>
      </c>
      <c r="D134" s="1">
        <v>28840.877563972364</v>
      </c>
    </row>
    <row r="135" spans="1:4">
      <c r="A135" s="234">
        <v>44304</v>
      </c>
      <c r="B135" s="1">
        <v>-453838.70833299472</v>
      </c>
      <c r="C135" s="1">
        <v>20684.714285714286</v>
      </c>
      <c r="D135" s="1">
        <v>29318.031842744062</v>
      </c>
    </row>
    <row r="136" spans="1:4">
      <c r="A136" s="234">
        <v>44305</v>
      </c>
      <c r="B136" s="1">
        <v>-472605.89445451042</v>
      </c>
      <c r="C136" s="1">
        <v>20467.285714285714</v>
      </c>
      <c r="D136" s="1">
        <v>29795.186121515759</v>
      </c>
    </row>
    <row r="137" spans="1:4">
      <c r="A137" s="234">
        <v>44306</v>
      </c>
      <c r="B137" s="1">
        <v>-481400.23485479783</v>
      </c>
      <c r="C137" s="1">
        <v>20857.285714285714</v>
      </c>
      <c r="D137" s="1">
        <v>30272.340400287456</v>
      </c>
    </row>
    <row r="138" spans="1:4">
      <c r="A138" s="234">
        <v>44307</v>
      </c>
      <c r="B138" s="1">
        <v>-477286.72953385697</v>
      </c>
      <c r="C138" s="1">
        <v>22117.857142857141</v>
      </c>
      <c r="D138" s="1">
        <v>30749.494679059153</v>
      </c>
    </row>
    <row r="139" spans="1:4">
      <c r="A139" s="234">
        <v>44308</v>
      </c>
      <c r="B139" s="1">
        <v>-467176.37849168782</v>
      </c>
      <c r="C139" s="1">
        <v>23080.857142857141</v>
      </c>
      <c r="D139" s="1">
        <v>31226.64895783085</v>
      </c>
    </row>
    <row r="140" spans="1:4">
      <c r="A140" s="234">
        <v>44309</v>
      </c>
      <c r="B140" s="1">
        <v>-456124.18172829039</v>
      </c>
      <c r="C140" s="1">
        <v>24509.571428571428</v>
      </c>
      <c r="D140" s="1">
        <v>31703.803236602547</v>
      </c>
    </row>
    <row r="141" spans="1:4">
      <c r="A141" s="234">
        <v>44310</v>
      </c>
      <c r="B141" s="1">
        <v>-462473.13924366469</v>
      </c>
      <c r="C141" s="1">
        <v>25955.714285714286</v>
      </c>
      <c r="D141" s="1">
        <v>32180.957515374244</v>
      </c>
    </row>
    <row r="142" spans="1:4">
      <c r="A142" s="234">
        <v>44311</v>
      </c>
      <c r="B142" s="1">
        <v>-482823.2510378107</v>
      </c>
      <c r="C142" s="1">
        <v>27086</v>
      </c>
      <c r="D142" s="1">
        <v>32658.111794145942</v>
      </c>
    </row>
    <row r="143" spans="1:4">
      <c r="A143" s="234">
        <v>44312</v>
      </c>
      <c r="B143" s="1">
        <v>-496077.51711072843</v>
      </c>
      <c r="C143" s="1">
        <v>28350.714285714286</v>
      </c>
      <c r="D143" s="1">
        <v>33135.266072917635</v>
      </c>
    </row>
    <row r="144" spans="1:4">
      <c r="A144" s="234">
        <v>44313</v>
      </c>
      <c r="B144" s="1">
        <v>-495197.93746241787</v>
      </c>
      <c r="C144" s="1">
        <v>30209.857142857141</v>
      </c>
      <c r="D144" s="1">
        <v>33612.420351689332</v>
      </c>
    </row>
    <row r="145" spans="1:4">
      <c r="A145" s="234">
        <v>44314</v>
      </c>
      <c r="B145" s="1">
        <v>-494678.51209287881</v>
      </c>
      <c r="C145" s="1">
        <v>30173.571428571428</v>
      </c>
      <c r="D145" s="1">
        <v>34089.574630461029</v>
      </c>
    </row>
    <row r="146" spans="1:4">
      <c r="A146" s="234">
        <v>44315</v>
      </c>
      <c r="B146" s="1">
        <v>-488444.24100211146</v>
      </c>
      <c r="C146" s="1">
        <v>30097</v>
      </c>
      <c r="D146" s="1">
        <v>34566.728909232726</v>
      </c>
    </row>
    <row r="147" spans="1:4">
      <c r="A147" s="234">
        <v>44316</v>
      </c>
      <c r="B147" s="1">
        <v>-478553.12419011584</v>
      </c>
      <c r="C147" s="1">
        <v>30408.285714285714</v>
      </c>
      <c r="D147" s="1">
        <v>35043.883188004424</v>
      </c>
    </row>
    <row r="148" spans="1:4">
      <c r="A148" s="234">
        <v>44317</v>
      </c>
      <c r="B148" s="1">
        <v>-494965.16165689193</v>
      </c>
      <c r="C148" s="1">
        <v>29447.857142857141</v>
      </c>
      <c r="D148" s="1">
        <v>35521.037466776121</v>
      </c>
    </row>
    <row r="149" spans="1:4">
      <c r="A149" s="234">
        <v>44318</v>
      </c>
      <c r="B149" s="1">
        <v>-518207.35340243997</v>
      </c>
      <c r="C149" s="1">
        <v>29511.857142857141</v>
      </c>
      <c r="D149" s="1">
        <v>35998.191745547818</v>
      </c>
    </row>
    <row r="150" spans="1:4">
      <c r="A150" s="234">
        <v>44319</v>
      </c>
      <c r="B150" s="1">
        <v>-537456.6994267595</v>
      </c>
      <c r="C150" s="1">
        <v>29132.571428571428</v>
      </c>
      <c r="D150" s="1">
        <v>36475.346024319515</v>
      </c>
    </row>
    <row r="151" spans="1:4">
      <c r="A151" s="234">
        <v>44320</v>
      </c>
      <c r="B151" s="1">
        <v>-540413.19972985052</v>
      </c>
      <c r="C151" s="1">
        <v>29061.714285714286</v>
      </c>
      <c r="D151" s="1">
        <v>36952.500303091212</v>
      </c>
    </row>
    <row r="152" spans="1:4">
      <c r="A152" s="234">
        <v>44321</v>
      </c>
      <c r="B152" s="1">
        <v>-533170.85431171348</v>
      </c>
      <c r="C152" s="1">
        <v>30499.285714285714</v>
      </c>
      <c r="D152" s="1">
        <v>37429.654581862909</v>
      </c>
    </row>
    <row r="153" spans="1:4">
      <c r="A153" s="234">
        <v>44322</v>
      </c>
      <c r="B153" s="1">
        <v>-524703.66317234794</v>
      </c>
      <c r="C153" s="1">
        <v>31295.428571428572</v>
      </c>
      <c r="D153" s="1">
        <v>37906.808860634606</v>
      </c>
    </row>
    <row r="154" spans="1:4">
      <c r="A154" s="234">
        <v>44323</v>
      </c>
      <c r="B154" s="1">
        <v>-510809.62631175434</v>
      </c>
      <c r="C154" s="1">
        <v>32344.428571428572</v>
      </c>
      <c r="D154" s="1">
        <v>38383.963139406304</v>
      </c>
    </row>
    <row r="155" spans="1:4">
      <c r="A155" s="234">
        <v>44324</v>
      </c>
      <c r="B155" s="1">
        <v>-521250.74372993223</v>
      </c>
      <c r="C155" s="1">
        <v>33674.571428571428</v>
      </c>
      <c r="D155" s="1">
        <v>38861.117418178001</v>
      </c>
    </row>
    <row r="156" spans="1:4">
      <c r="A156" s="234">
        <v>44325</v>
      </c>
      <c r="B156" s="1">
        <v>-539452.01542688208</v>
      </c>
      <c r="C156" s="1">
        <v>34871.857142857145</v>
      </c>
      <c r="D156" s="1">
        <v>39338.271696949698</v>
      </c>
    </row>
    <row r="157" spans="1:4">
      <c r="A157" s="234">
        <v>44326</v>
      </c>
      <c r="B157" s="1">
        <v>-545379.44140260341</v>
      </c>
      <c r="C157" s="1">
        <v>37252.142857142855</v>
      </c>
      <c r="D157" s="1">
        <v>39815.425975721395</v>
      </c>
    </row>
    <row r="158" spans="1:4">
      <c r="A158" s="234">
        <v>44327</v>
      </c>
      <c r="B158" s="1">
        <v>-545394.02165709669</v>
      </c>
      <c r="C158" s="1">
        <v>38149.571428571428</v>
      </c>
      <c r="D158" s="1">
        <v>40292.580254493092</v>
      </c>
    </row>
    <row r="159" spans="1:4">
      <c r="A159" s="234">
        <v>44328</v>
      </c>
      <c r="B159" s="1" t="e">
        <v>#N/A</v>
      </c>
      <c r="C159" s="1" t="e">
        <v>#N/A</v>
      </c>
      <c r="D159" s="1">
        <v>40769.734533264789</v>
      </c>
    </row>
    <row r="160" spans="1:4">
      <c r="A160" s="234">
        <v>44329</v>
      </c>
      <c r="B160" s="1" t="e">
        <v>#N/A</v>
      </c>
      <c r="C160" s="1" t="e">
        <v>#N/A</v>
      </c>
      <c r="D160" s="1">
        <v>41246.888812036486</v>
      </c>
    </row>
    <row r="161" spans="1:4">
      <c r="A161" s="234">
        <v>44330</v>
      </c>
      <c r="B161" s="1" t="e">
        <v>#N/A</v>
      </c>
      <c r="C161" s="1" t="e">
        <v>#N/A</v>
      </c>
      <c r="D161" s="1">
        <v>41724.043090808183</v>
      </c>
    </row>
    <row r="162" spans="1:4">
      <c r="A162" s="234">
        <v>44331</v>
      </c>
      <c r="B162" s="1" t="e">
        <v>#N/A</v>
      </c>
      <c r="C162" s="1" t="e">
        <v>#N/A</v>
      </c>
      <c r="D162" s="1">
        <v>42201.197369579881</v>
      </c>
    </row>
    <row r="163" spans="1:4">
      <c r="A163" s="234">
        <v>44332</v>
      </c>
      <c r="B163" s="1" t="e">
        <v>#N/A</v>
      </c>
      <c r="C163" s="1" t="e">
        <v>#N/A</v>
      </c>
      <c r="D163" s="1">
        <v>42678.351648351578</v>
      </c>
    </row>
    <row r="164" spans="1:4">
      <c r="A164" s="234">
        <v>44333</v>
      </c>
      <c r="B164" s="1" t="e">
        <v>#N/A</v>
      </c>
      <c r="C164" s="1" t="e">
        <v>#N/A</v>
      </c>
      <c r="D164" s="1">
        <v>43155.505927123275</v>
      </c>
    </row>
    <row r="165" spans="1:4">
      <c r="A165" s="234">
        <v>44334</v>
      </c>
      <c r="B165" s="1" t="e">
        <v>#N/A</v>
      </c>
      <c r="C165" s="1" t="e">
        <v>#N/A</v>
      </c>
      <c r="D165" s="1">
        <v>43632.660205894972</v>
      </c>
    </row>
    <row r="166" spans="1:4">
      <c r="A166" s="234">
        <v>44335</v>
      </c>
      <c r="B166" s="1" t="e">
        <v>#N/A</v>
      </c>
      <c r="C166" s="1" t="e">
        <v>#N/A</v>
      </c>
      <c r="D166" s="1">
        <v>44109.814484666669</v>
      </c>
    </row>
    <row r="167" spans="1:4">
      <c r="A167" s="234">
        <v>44336</v>
      </c>
      <c r="B167" s="1" t="e">
        <v>#N/A</v>
      </c>
      <c r="C167" s="1" t="e">
        <v>#N/A</v>
      </c>
      <c r="D167" s="1">
        <v>44586.968763438366</v>
      </c>
    </row>
    <row r="168" spans="1:4">
      <c r="A168" s="234">
        <v>44337</v>
      </c>
      <c r="B168" s="1" t="e">
        <v>#N/A</v>
      </c>
      <c r="C168" s="1" t="e">
        <v>#N/A</v>
      </c>
      <c r="D168" s="1">
        <v>45064.123042210063</v>
      </c>
    </row>
    <row r="169" spans="1:4">
      <c r="A169" s="234">
        <v>44338</v>
      </c>
      <c r="B169" s="1" t="e">
        <v>#N/A</v>
      </c>
      <c r="C169" s="1" t="e">
        <v>#N/A</v>
      </c>
      <c r="D169" s="1">
        <v>45541.277320981761</v>
      </c>
    </row>
    <row r="170" spans="1:4">
      <c r="A170" s="234">
        <v>44339</v>
      </c>
      <c r="B170" s="1" t="e">
        <v>#N/A</v>
      </c>
      <c r="C170" s="1" t="e">
        <v>#N/A</v>
      </c>
      <c r="D170" s="1">
        <v>46018.431599753458</v>
      </c>
    </row>
    <row r="171" spans="1:4">
      <c r="A171" s="234">
        <v>44340</v>
      </c>
      <c r="B171" s="1" t="e">
        <v>#N/A</v>
      </c>
      <c r="C171" s="1" t="e">
        <v>#N/A</v>
      </c>
      <c r="D171" s="1">
        <v>46495.585878525155</v>
      </c>
    </row>
    <row r="172" spans="1:4">
      <c r="A172" s="234">
        <v>44341</v>
      </c>
      <c r="B172" s="1" t="e">
        <v>#N/A</v>
      </c>
      <c r="C172" s="1" t="e">
        <v>#N/A</v>
      </c>
      <c r="D172" s="1">
        <v>46972.740157296852</v>
      </c>
    </row>
    <row r="173" spans="1:4">
      <c r="A173" s="234">
        <v>44342</v>
      </c>
      <c r="B173" s="1" t="e">
        <v>#N/A</v>
      </c>
      <c r="C173" s="1" t="e">
        <v>#N/A</v>
      </c>
      <c r="D173" s="1">
        <v>47449.894436068549</v>
      </c>
    </row>
    <row r="174" spans="1:4">
      <c r="A174" s="234">
        <v>44343</v>
      </c>
      <c r="B174" s="1" t="e">
        <v>#N/A</v>
      </c>
      <c r="C174" s="1" t="e">
        <v>#N/A</v>
      </c>
      <c r="D174" s="1">
        <v>47927.048714840246</v>
      </c>
    </row>
    <row r="175" spans="1:4">
      <c r="A175" s="234">
        <v>44344</v>
      </c>
      <c r="B175" s="1" t="e">
        <v>#N/A</v>
      </c>
      <c r="C175" s="1" t="e">
        <v>#N/A</v>
      </c>
      <c r="D175" s="1">
        <v>48404.202993611943</v>
      </c>
    </row>
    <row r="176" spans="1:4">
      <c r="A176" s="234">
        <v>44345</v>
      </c>
      <c r="B176" s="1" t="e">
        <v>#N/A</v>
      </c>
      <c r="C176" s="1" t="e">
        <v>#N/A</v>
      </c>
      <c r="D176" s="1">
        <v>48881.357272383641</v>
      </c>
    </row>
    <row r="177" spans="1:4">
      <c r="A177" s="234">
        <v>44346</v>
      </c>
      <c r="B177" s="1" t="e">
        <v>#N/A</v>
      </c>
      <c r="C177" s="1" t="e">
        <v>#N/A</v>
      </c>
      <c r="D177" s="1">
        <v>49358.511551155338</v>
      </c>
    </row>
    <row r="178" spans="1:4">
      <c r="A178" s="234">
        <v>44347</v>
      </c>
      <c r="B178" s="1" t="e">
        <v>#N/A</v>
      </c>
      <c r="C178" s="1" t="e">
        <v>#N/A</v>
      </c>
      <c r="D178" s="1">
        <v>49835.665829927035</v>
      </c>
    </row>
    <row r="179" spans="1:4">
      <c r="A179" s="234">
        <v>44348</v>
      </c>
      <c r="B179" s="1" t="e">
        <v>#N/A</v>
      </c>
      <c r="C179" s="1" t="e">
        <v>#N/A</v>
      </c>
      <c r="D179" s="1">
        <v>50312.820108698732</v>
      </c>
    </row>
    <row r="180" spans="1:4">
      <c r="A180" s="234">
        <v>44349</v>
      </c>
      <c r="B180" s="1" t="e">
        <v>#N/A</v>
      </c>
      <c r="C180" s="1" t="e">
        <v>#N/A</v>
      </c>
      <c r="D180" s="1">
        <v>50789.974387470429</v>
      </c>
    </row>
    <row r="181" spans="1:4">
      <c r="A181" s="234">
        <v>44350</v>
      </c>
      <c r="B181" s="1" t="e">
        <v>#N/A</v>
      </c>
      <c r="C181" s="1" t="e">
        <v>#N/A</v>
      </c>
      <c r="D181" s="1">
        <v>51267.128666242126</v>
      </c>
    </row>
    <row r="182" spans="1:4">
      <c r="A182" s="234">
        <v>44351</v>
      </c>
      <c r="B182" s="1" t="e">
        <v>#N/A</v>
      </c>
      <c r="C182" s="1" t="e">
        <v>#N/A</v>
      </c>
      <c r="D182" s="1">
        <v>51744.282945013823</v>
      </c>
    </row>
    <row r="183" spans="1:4">
      <c r="A183" s="234">
        <v>44352</v>
      </c>
      <c r="B183" s="1" t="e">
        <v>#N/A</v>
      </c>
      <c r="C183" s="1" t="e">
        <v>#N/A</v>
      </c>
      <c r="D183" s="1">
        <v>52221.43722378552</v>
      </c>
    </row>
    <row r="184" spans="1:4">
      <c r="A184" s="234">
        <v>44353</v>
      </c>
      <c r="B184" s="1" t="e">
        <v>#N/A</v>
      </c>
      <c r="C184" s="1" t="e">
        <v>#N/A</v>
      </c>
      <c r="D184" s="1">
        <v>52698.591502557218</v>
      </c>
    </row>
    <row r="185" spans="1:4">
      <c r="A185" s="234">
        <v>44354</v>
      </c>
      <c r="B185" s="1" t="e">
        <v>#N/A</v>
      </c>
      <c r="C185" s="1" t="e">
        <v>#N/A</v>
      </c>
      <c r="D185" s="1">
        <v>53175.745781328915</v>
      </c>
    </row>
    <row r="186" spans="1:4">
      <c r="A186" s="234">
        <v>44355</v>
      </c>
      <c r="B186" s="1" t="e">
        <v>#N/A</v>
      </c>
      <c r="C186" s="1" t="e">
        <v>#N/A</v>
      </c>
      <c r="D186" s="1">
        <v>53652.900060100612</v>
      </c>
    </row>
    <row r="187" spans="1:4">
      <c r="A187" s="234">
        <v>44356</v>
      </c>
      <c r="B187" s="1" t="e">
        <v>#N/A</v>
      </c>
      <c r="C187" s="1" t="e">
        <v>#N/A</v>
      </c>
      <c r="D187" s="1">
        <v>54130.054338872309</v>
      </c>
    </row>
    <row r="188" spans="1:4">
      <c r="A188" s="234">
        <v>44357</v>
      </c>
      <c r="B188" s="1" t="e">
        <v>#N/A</v>
      </c>
      <c r="C188" s="1" t="e">
        <v>#N/A</v>
      </c>
      <c r="D188" s="1">
        <v>54607.208617644006</v>
      </c>
    </row>
    <row r="189" spans="1:4">
      <c r="A189" s="234">
        <v>44358</v>
      </c>
      <c r="B189" s="1" t="e">
        <v>#N/A</v>
      </c>
      <c r="C189" s="1" t="e">
        <v>#N/A</v>
      </c>
      <c r="D189" s="1">
        <v>55084.362896415703</v>
      </c>
    </row>
    <row r="190" spans="1:4">
      <c r="A190" s="234">
        <v>44359</v>
      </c>
      <c r="B190" s="1" t="e">
        <v>#N/A</v>
      </c>
      <c r="C190" s="1" t="e">
        <v>#N/A</v>
      </c>
      <c r="D190" s="1">
        <v>55561.5171751874</v>
      </c>
    </row>
    <row r="191" spans="1:4">
      <c r="A191" s="234">
        <v>44360</v>
      </c>
      <c r="B191" s="1" t="e">
        <v>#N/A</v>
      </c>
      <c r="C191" s="1" t="e">
        <v>#N/A</v>
      </c>
      <c r="D191" s="1">
        <v>56038.671453959098</v>
      </c>
    </row>
    <row r="192" spans="1:4">
      <c r="A192" s="234">
        <v>44361</v>
      </c>
      <c r="B192" s="1" t="e">
        <v>#N/A</v>
      </c>
      <c r="C192" s="1" t="e">
        <v>#N/A</v>
      </c>
      <c r="D192" s="1">
        <v>56515.825732730795</v>
      </c>
    </row>
    <row r="193" spans="1:4">
      <c r="A193" s="234">
        <v>44362</v>
      </c>
      <c r="B193" s="1" t="e">
        <v>#N/A</v>
      </c>
      <c r="C193" s="1" t="e">
        <v>#N/A</v>
      </c>
      <c r="D193" s="1">
        <v>56992.980011502492</v>
      </c>
    </row>
    <row r="194" spans="1:4">
      <c r="A194" s="234">
        <v>44363</v>
      </c>
      <c r="B194" s="1" t="e">
        <v>#N/A</v>
      </c>
      <c r="C194" s="1" t="e">
        <v>#N/A</v>
      </c>
      <c r="D194" s="1">
        <v>57470.134290274189</v>
      </c>
    </row>
    <row r="195" spans="1:4">
      <c r="A195" s="234">
        <v>44364</v>
      </c>
      <c r="B195" s="1" t="e">
        <v>#N/A</v>
      </c>
      <c r="C195" s="1" t="e">
        <v>#N/A</v>
      </c>
      <c r="D195" s="1">
        <v>57947.288569045886</v>
      </c>
    </row>
    <row r="196" spans="1:4">
      <c r="A196" s="234">
        <v>44365</v>
      </c>
      <c r="B196" s="1" t="e">
        <v>#N/A</v>
      </c>
      <c r="C196" s="1" t="e">
        <v>#N/A</v>
      </c>
      <c r="D196" s="1">
        <v>58424.442847817583</v>
      </c>
    </row>
    <row r="197" spans="1:4">
      <c r="A197" s="234">
        <v>44366</v>
      </c>
      <c r="B197" s="1" t="e">
        <v>#N/A</v>
      </c>
      <c r="C197" s="1" t="e">
        <v>#N/A</v>
      </c>
      <c r="D197" s="1">
        <v>58901.59712658928</v>
      </c>
    </row>
    <row r="198" spans="1:4">
      <c r="A198" s="234">
        <v>44367</v>
      </c>
      <c r="B198" s="1" t="e">
        <v>#N/A</v>
      </c>
      <c r="C198" s="1" t="e">
        <v>#N/A</v>
      </c>
      <c r="D198" s="1">
        <v>59378.751405360978</v>
      </c>
    </row>
    <row r="199" spans="1:4">
      <c r="A199" s="234">
        <v>44368</v>
      </c>
      <c r="B199" s="1" t="e">
        <v>#N/A</v>
      </c>
      <c r="C199" s="1" t="e">
        <v>#N/A</v>
      </c>
      <c r="D199" s="1">
        <v>59855.905684132675</v>
      </c>
    </row>
    <row r="200" spans="1:4">
      <c r="A200" s="234">
        <v>44369</v>
      </c>
      <c r="B200" s="1" t="e">
        <v>#N/A</v>
      </c>
      <c r="C200" s="1" t="e">
        <v>#N/A</v>
      </c>
      <c r="D200" s="1">
        <v>60333.059962904372</v>
      </c>
    </row>
    <row r="201" spans="1:4">
      <c r="A201" s="234">
        <v>44370</v>
      </c>
      <c r="B201" s="1" t="e">
        <v>#N/A</v>
      </c>
      <c r="C201" s="1" t="e">
        <v>#N/A</v>
      </c>
      <c r="D201" s="1">
        <v>60810.214241676069</v>
      </c>
    </row>
    <row r="202" spans="1:4">
      <c r="A202" s="234">
        <v>44371</v>
      </c>
      <c r="B202" s="1" t="e">
        <v>#N/A</v>
      </c>
      <c r="C202" s="1" t="e">
        <v>#N/A</v>
      </c>
      <c r="D202" s="1">
        <v>61287.368520447766</v>
      </c>
    </row>
    <row r="203" spans="1:4">
      <c r="A203" s="234">
        <v>44372</v>
      </c>
      <c r="B203" s="1" t="e">
        <v>#N/A</v>
      </c>
      <c r="C203" s="1" t="e">
        <v>#N/A</v>
      </c>
      <c r="D203" s="1">
        <v>61764.522799219463</v>
      </c>
    </row>
    <row r="204" spans="1:4">
      <c r="A204" s="234">
        <v>44373</v>
      </c>
      <c r="B204" s="1" t="e">
        <v>#N/A</v>
      </c>
      <c r="C204" s="1" t="e">
        <v>#N/A</v>
      </c>
      <c r="D204" s="1">
        <v>62241.67707799116</v>
      </c>
    </row>
    <row r="205" spans="1:4">
      <c r="A205" s="234">
        <v>44374</v>
      </c>
      <c r="B205" s="1" t="e">
        <v>#N/A</v>
      </c>
      <c r="C205" s="1" t="e">
        <v>#N/A</v>
      </c>
      <c r="D205" s="1">
        <v>62718.831356762857</v>
      </c>
    </row>
    <row r="206" spans="1:4">
      <c r="A206" s="234">
        <v>44375</v>
      </c>
      <c r="B206" s="1" t="e">
        <v>#N/A</v>
      </c>
      <c r="C206" s="1" t="e">
        <v>#N/A</v>
      </c>
      <c r="D206" s="1">
        <v>63195.985635534555</v>
      </c>
    </row>
    <row r="207" spans="1:4">
      <c r="A207" s="234">
        <v>44376</v>
      </c>
      <c r="B207" s="1" t="e">
        <v>#N/A</v>
      </c>
      <c r="C207" s="1" t="e">
        <v>#N/A</v>
      </c>
      <c r="D207" s="1">
        <v>63673.139914306252</v>
      </c>
    </row>
    <row r="208" spans="1:4">
      <c r="A208" s="234">
        <v>44377</v>
      </c>
      <c r="B208" s="1" t="e">
        <v>#N/A</v>
      </c>
      <c r="C208" s="1" t="e">
        <v>#N/A</v>
      </c>
      <c r="D208" s="1">
        <v>64150.294193077949</v>
      </c>
    </row>
    <row r="209" spans="1:1">
      <c r="A209" s="234">
        <v>44378</v>
      </c>
    </row>
    <row r="210" spans="1:1">
      <c r="A210" s="234">
        <v>44379</v>
      </c>
    </row>
    <row r="211" spans="1:1">
      <c r="A211" s="234">
        <v>44380</v>
      </c>
    </row>
    <row r="212" spans="1:1">
      <c r="A212" s="234">
        <v>44381</v>
      </c>
    </row>
    <row r="213" spans="1:1">
      <c r="A213" s="234">
        <v>44382</v>
      </c>
    </row>
    <row r="214" spans="1:1">
      <c r="A214" s="234">
        <v>44383</v>
      </c>
    </row>
    <row r="215" spans="1:1">
      <c r="A215" s="234">
        <v>44384</v>
      </c>
    </row>
    <row r="216" spans="1:1">
      <c r="A216" s="234">
        <v>44385</v>
      </c>
    </row>
    <row r="217" spans="1:1">
      <c r="A217" s="234">
        <v>44386</v>
      </c>
    </row>
    <row r="218" spans="1:1">
      <c r="A218" s="234">
        <v>44387</v>
      </c>
    </row>
    <row r="219" spans="1:1">
      <c r="A219" s="234">
        <v>44388</v>
      </c>
    </row>
    <row r="220" spans="1:1">
      <c r="A220" s="234">
        <v>44389</v>
      </c>
    </row>
    <row r="221" spans="1:1">
      <c r="A221" s="234">
        <v>44390</v>
      </c>
    </row>
    <row r="222" spans="1:1">
      <c r="A222" s="234">
        <v>44391</v>
      </c>
    </row>
    <row r="223" spans="1:1">
      <c r="A223" s="234">
        <v>44392</v>
      </c>
    </row>
    <row r="224" spans="1:1">
      <c r="A224" s="234">
        <v>44393</v>
      </c>
    </row>
    <row r="225" spans="1:1">
      <c r="A225" s="234">
        <v>44394</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F866-C9FB-42E3-B038-4339CA92FEC6}">
  <sheetPr codeName="Sheet12"/>
  <dimension ref="A1:W25"/>
  <sheetViews>
    <sheetView workbookViewId="0">
      <selection activeCell="O16" sqref="O16"/>
    </sheetView>
  </sheetViews>
  <sheetFormatPr defaultColWidth="9.42578125" defaultRowHeight="15"/>
  <cols>
    <col min="1" max="16384" width="9.42578125" style="1"/>
  </cols>
  <sheetData>
    <row r="1" spans="1:10" ht="15.75">
      <c r="A1" s="30" t="s">
        <v>670</v>
      </c>
      <c r="J1" s="41"/>
    </row>
    <row r="2" spans="1:10">
      <c r="A2" s="66" t="s">
        <v>671</v>
      </c>
    </row>
    <row r="3" spans="1:10">
      <c r="J3" s="42"/>
    </row>
    <row r="17" spans="1:23">
      <c r="A17" s="67" t="s">
        <v>672</v>
      </c>
    </row>
    <row r="23" spans="1:23">
      <c r="B23" s="1">
        <v>2004</v>
      </c>
      <c r="C23" s="1">
        <v>2005</v>
      </c>
      <c r="D23" s="1">
        <v>2006</v>
      </c>
      <c r="E23" s="1">
        <v>2007</v>
      </c>
      <c r="F23" s="1">
        <v>2008</v>
      </c>
      <c r="G23" s="1">
        <v>2009</v>
      </c>
      <c r="H23" s="1">
        <v>2010</v>
      </c>
      <c r="I23" s="1">
        <v>2011</v>
      </c>
      <c r="J23" s="1">
        <v>2012</v>
      </c>
      <c r="K23" s="1">
        <v>2013</v>
      </c>
      <c r="L23" s="1">
        <v>2014</v>
      </c>
      <c r="M23" s="1">
        <v>2015</v>
      </c>
      <c r="N23" s="1">
        <v>2016</v>
      </c>
      <c r="O23" s="1">
        <v>2017</v>
      </c>
      <c r="P23" s="1">
        <v>2018</v>
      </c>
      <c r="Q23" s="1">
        <v>2019</v>
      </c>
      <c r="R23" s="1">
        <v>2020</v>
      </c>
      <c r="S23" s="1">
        <v>2021</v>
      </c>
      <c r="T23" s="1">
        <v>2022</v>
      </c>
      <c r="U23" s="1">
        <v>2023</v>
      </c>
      <c r="V23" s="1">
        <v>2024</v>
      </c>
      <c r="W23" s="1">
        <v>2025</v>
      </c>
    </row>
    <row r="24" spans="1:23">
      <c r="A24" s="1" t="s">
        <v>673</v>
      </c>
      <c r="C24" s="1">
        <v>81.517789241680987</v>
      </c>
      <c r="D24" s="1">
        <v>85.354399886928434</v>
      </c>
      <c r="E24" s="1">
        <v>88.282434402107953</v>
      </c>
      <c r="F24" s="1">
        <v>84.542147895510581</v>
      </c>
      <c r="G24" s="1">
        <v>76.372389924177355</v>
      </c>
      <c r="H24" s="1">
        <v>76.34630370860171</v>
      </c>
      <c r="I24" s="1">
        <v>73.322450336641822</v>
      </c>
      <c r="J24" s="1">
        <v>72.036652128599457</v>
      </c>
      <c r="K24" s="1">
        <v>76.554693324256021</v>
      </c>
      <c r="L24" s="1">
        <v>83.325261291021718</v>
      </c>
      <c r="M24" s="1">
        <v>83.071750238391573</v>
      </c>
      <c r="N24" s="1">
        <v>88.000597454713215</v>
      </c>
      <c r="O24" s="1">
        <v>92.09200731718019</v>
      </c>
      <c r="P24" s="1">
        <v>98.320737742904043</v>
      </c>
      <c r="Q24" s="1">
        <v>100</v>
      </c>
      <c r="R24" s="1">
        <v>95.840098406947007</v>
      </c>
      <c r="S24" s="1">
        <v>98.188785795723348</v>
      </c>
      <c r="T24" s="1">
        <v>103.59313123937231</v>
      </c>
      <c r="U24" s="1">
        <v>106.65663980637812</v>
      </c>
      <c r="V24" s="1">
        <v>109.53387501760278</v>
      </c>
      <c r="W24" s="1">
        <v>112.49379027710275</v>
      </c>
    </row>
    <row r="25" spans="1:23">
      <c r="A25" s="1" t="s">
        <v>674</v>
      </c>
      <c r="Q25" s="1">
        <v>100</v>
      </c>
      <c r="R25" s="1">
        <v>99.624958539665144</v>
      </c>
      <c r="S25" s="1">
        <v>101.23076048202435</v>
      </c>
      <c r="T25" s="1">
        <v>107.70725675828821</v>
      </c>
      <c r="U25" s="1">
        <v>111.93652309583301</v>
      </c>
      <c r="V25" s="1">
        <v>115.8699024533412</v>
      </c>
      <c r="W25" s="1">
        <v>119.05214853545793</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3EE23-31B1-48BC-8C18-C3E810B615FA}">
  <sheetPr codeName="Sheet13"/>
  <dimension ref="A1:V28"/>
  <sheetViews>
    <sheetView workbookViewId="0">
      <selection activeCell="J8" sqref="J8"/>
    </sheetView>
  </sheetViews>
  <sheetFormatPr defaultColWidth="9.42578125" defaultRowHeight="15"/>
  <cols>
    <col min="1" max="16384" width="9.42578125" style="1"/>
  </cols>
  <sheetData>
    <row r="1" spans="1:10" ht="15.75">
      <c r="A1" s="30" t="s">
        <v>753</v>
      </c>
      <c r="J1" s="41"/>
    </row>
    <row r="2" spans="1:10">
      <c r="A2" s="66" t="s">
        <v>752</v>
      </c>
    </row>
    <row r="3" spans="1:10">
      <c r="J3" s="42"/>
    </row>
    <row r="17" spans="1:22">
      <c r="A17" s="67" t="s">
        <v>754</v>
      </c>
    </row>
    <row r="18" spans="1:22">
      <c r="A18" s="67" t="s">
        <v>755</v>
      </c>
    </row>
    <row r="23" spans="1:22">
      <c r="B23" s="1">
        <v>2005</v>
      </c>
      <c r="C23" s="1">
        <v>2006</v>
      </c>
      <c r="D23" s="1">
        <v>2007</v>
      </c>
      <c r="E23" s="1">
        <v>2008</v>
      </c>
      <c r="F23" s="1">
        <v>2009</v>
      </c>
      <c r="G23" s="1">
        <v>2010</v>
      </c>
      <c r="H23" s="1">
        <v>2011</v>
      </c>
      <c r="I23" s="1">
        <v>2012</v>
      </c>
      <c r="J23" s="1">
        <v>2013</v>
      </c>
      <c r="K23" s="1">
        <v>2014</v>
      </c>
      <c r="L23" s="1">
        <v>2015</v>
      </c>
      <c r="M23" s="1">
        <v>2016</v>
      </c>
      <c r="N23" s="1">
        <v>2017</v>
      </c>
      <c r="O23" s="1">
        <v>2018</v>
      </c>
      <c r="P23" s="1">
        <v>2019</v>
      </c>
      <c r="Q23" s="1">
        <v>2020</v>
      </c>
      <c r="R23" s="1">
        <v>2021</v>
      </c>
      <c r="S23" s="1">
        <v>2022</v>
      </c>
      <c r="T23" s="1">
        <v>2023</v>
      </c>
      <c r="U23" s="1">
        <v>2024</v>
      </c>
      <c r="V23" s="1">
        <v>2025</v>
      </c>
    </row>
    <row r="24" spans="1:22">
      <c r="A24" s="1" t="s">
        <v>680</v>
      </c>
      <c r="B24" s="1">
        <v>2.2005572894554297</v>
      </c>
      <c r="C24" s="1">
        <v>1.5584973154972601</v>
      </c>
      <c r="D24" s="1">
        <v>-0.13912963296314715</v>
      </c>
      <c r="E24" s="1">
        <v>-1.4817816456733146</v>
      </c>
      <c r="F24" s="1">
        <v>-1.217704661379525</v>
      </c>
      <c r="G24" s="1">
        <v>2.0829131378897432</v>
      </c>
      <c r="H24" s="1">
        <v>-2.2706790324185948</v>
      </c>
      <c r="I24" s="1">
        <v>2.1145861830851347</v>
      </c>
      <c r="J24" s="1">
        <v>1.5675869319522393</v>
      </c>
      <c r="K24" s="1">
        <v>2.4096079272189255</v>
      </c>
      <c r="L24" s="1">
        <v>1.5498423174858247</v>
      </c>
      <c r="M24" s="1">
        <v>1.6182339547876654</v>
      </c>
      <c r="N24" s="1">
        <v>-0.31571507589213837</v>
      </c>
      <c r="O24" s="1">
        <v>-0.79027706169398138</v>
      </c>
      <c r="P24" s="1">
        <v>-0.59687816732262988</v>
      </c>
      <c r="Q24" s="1">
        <v>0.27268745758537288</v>
      </c>
      <c r="R24" s="1">
        <v>-0.77761955741833599</v>
      </c>
      <c r="S24" s="1">
        <v>0.29742498544702073</v>
      </c>
      <c r="T24" s="1">
        <v>0.40681512638480827</v>
      </c>
      <c r="U24" s="1">
        <v>0.3858930819141087</v>
      </c>
      <c r="V24" s="1">
        <v>0.32254948550582779</v>
      </c>
    </row>
    <row r="25" spans="1:22">
      <c r="A25" s="1" t="s">
        <v>681</v>
      </c>
      <c r="B25" s="1">
        <v>-4.1889483789985249</v>
      </c>
      <c r="C25" s="1">
        <v>-2.0748245069660607</v>
      </c>
      <c r="D25" s="1">
        <v>-1.5682799185348735</v>
      </c>
      <c r="E25" s="1">
        <v>-0.69854132094553267</v>
      </c>
      <c r="F25" s="1">
        <v>3.7895058884346531</v>
      </c>
      <c r="G25" s="1">
        <v>0.9349650636505531</v>
      </c>
      <c r="H25" s="1">
        <v>1.3054152915022976</v>
      </c>
      <c r="I25" s="1">
        <v>-1.9942180759174144</v>
      </c>
      <c r="J25" s="1">
        <v>3.3686125005940406</v>
      </c>
      <c r="K25" s="1">
        <v>1.2872748857545637</v>
      </c>
      <c r="L25" s="1">
        <v>3.1114245068595565</v>
      </c>
      <c r="M25" s="1">
        <v>0.32531535719876198</v>
      </c>
      <c r="N25" s="1">
        <v>2.7490576102369975</v>
      </c>
      <c r="O25" s="1">
        <v>0.79435954832931122</v>
      </c>
      <c r="P25" s="1">
        <v>2.1907002008748844</v>
      </c>
      <c r="Q25" s="1">
        <v>-0.38582475512429854</v>
      </c>
      <c r="R25" s="1">
        <v>0.8520166363802939</v>
      </c>
      <c r="S25" s="1">
        <v>-1.2439032733798114</v>
      </c>
      <c r="T25" s="1">
        <v>-0.65251500741848667</v>
      </c>
      <c r="U25" s="1">
        <v>-0.57852589606045746</v>
      </c>
      <c r="V25" s="1">
        <v>-0.65276881153969257</v>
      </c>
    </row>
    <row r="26" spans="1:22">
      <c r="A26" s="1" t="s">
        <v>610</v>
      </c>
      <c r="B26" s="1">
        <v>10.720189528174195</v>
      </c>
      <c r="C26" s="1">
        <v>10.06498875565681</v>
      </c>
      <c r="D26" s="1">
        <v>6.5684375925278786</v>
      </c>
      <c r="E26" s="1">
        <v>-3.0959072628766688</v>
      </c>
      <c r="F26" s="1">
        <v>-16.753344502750171</v>
      </c>
      <c r="G26" s="1">
        <v>-7.1989510016375551</v>
      </c>
      <c r="H26" s="1">
        <v>-0.92280635538857114</v>
      </c>
      <c r="I26" s="1">
        <v>-0.1129660324610232</v>
      </c>
      <c r="J26" s="1">
        <v>3.3098439911046906</v>
      </c>
      <c r="K26" s="1">
        <v>5.1792125933248538</v>
      </c>
      <c r="L26" s="1">
        <v>4.4618534150872762</v>
      </c>
      <c r="M26" s="1">
        <v>5.4801545203130573</v>
      </c>
      <c r="N26" s="1">
        <v>4.1397898644268496</v>
      </c>
      <c r="O26" s="1">
        <v>6.7000741848081766</v>
      </c>
      <c r="P26" s="1">
        <v>5.9584479345091914</v>
      </c>
      <c r="Q26" s="1">
        <v>-3.1842058706827592</v>
      </c>
      <c r="R26" s="1">
        <v>3.5031911012696573</v>
      </c>
      <c r="S26" s="1">
        <v>8.5078422895844952</v>
      </c>
      <c r="T26" s="1">
        <v>4.7987879357868861</v>
      </c>
      <c r="U26" s="1">
        <v>4.6875034876794466</v>
      </c>
      <c r="V26" s="1">
        <v>4.7270899729439373</v>
      </c>
    </row>
    <row r="27" spans="1:22">
      <c r="A27" s="1" t="s">
        <v>157</v>
      </c>
      <c r="B27" s="1">
        <v>8.7317984386311025</v>
      </c>
      <c r="C27" s="1">
        <v>9.5486615641880093</v>
      </c>
      <c r="D27" s="1">
        <v>4.8610280410298685</v>
      </c>
      <c r="E27" s="1">
        <v>-5.2762302294955248</v>
      </c>
      <c r="F27" s="1">
        <v>-14.181543275695034</v>
      </c>
      <c r="G27" s="1">
        <v>-4.1810728000972688</v>
      </c>
      <c r="H27" s="1">
        <v>-1.8880700963048724</v>
      </c>
      <c r="I27" s="1">
        <v>7.4020747067038428E-3</v>
      </c>
      <c r="J27" s="1">
        <v>8.2460434236509599</v>
      </c>
      <c r="K27" s="1">
        <v>8.8760954062983473</v>
      </c>
      <c r="L27" s="1">
        <v>9.1231202394326374</v>
      </c>
      <c r="M27" s="1">
        <v>7.4237038322994948</v>
      </c>
      <c r="N27" s="1">
        <v>6.573132398771719</v>
      </c>
      <c r="O27" s="1">
        <v>6.7041566714434992</v>
      </c>
      <c r="P27" s="1">
        <v>7.552269968061438</v>
      </c>
      <c r="Q27" s="1">
        <v>-3.2973431682216869</v>
      </c>
      <c r="R27" s="1">
        <v>3.577588180231615</v>
      </c>
      <c r="S27" s="1">
        <v>7.561364001651711</v>
      </c>
      <c r="T27" s="1">
        <v>4.5530880547531893</v>
      </c>
      <c r="U27" s="1">
        <v>4.4948706735331001</v>
      </c>
      <c r="V27" s="1">
        <v>4.3968706469101022</v>
      </c>
    </row>
    <row r="28" spans="1:22">
      <c r="Q28" s="1">
        <v>100000</v>
      </c>
      <c r="R28" s="1">
        <v>100000</v>
      </c>
      <c r="S28" s="1">
        <v>100000</v>
      </c>
      <c r="T28" s="1">
        <v>100000</v>
      </c>
      <c r="U28" s="1">
        <v>100000</v>
      </c>
      <c r="V28" s="1">
        <v>100000</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AD52-220D-49E9-B687-407C3164D8DE}">
  <sheetPr codeName="Sheet14"/>
  <dimension ref="A1:N27"/>
  <sheetViews>
    <sheetView showGridLines="0" workbookViewId="0">
      <selection activeCell="O17" sqref="O17"/>
    </sheetView>
  </sheetViews>
  <sheetFormatPr defaultRowHeight="15"/>
  <sheetData>
    <row r="1" spans="1:1" ht="15.75">
      <c r="A1" s="85" t="s">
        <v>675</v>
      </c>
    </row>
    <row r="2" spans="1:1">
      <c r="A2" s="86" t="s">
        <v>168</v>
      </c>
    </row>
    <row r="20" spans="1:14">
      <c r="B20">
        <v>2013</v>
      </c>
      <c r="C20">
        <v>2014</v>
      </c>
      <c r="D20">
        <v>2015</v>
      </c>
      <c r="E20">
        <v>2016</v>
      </c>
      <c r="F20">
        <v>2017</v>
      </c>
      <c r="G20">
        <v>2018</v>
      </c>
      <c r="H20">
        <v>2019</v>
      </c>
      <c r="I20">
        <v>2020</v>
      </c>
      <c r="J20">
        <v>2021</v>
      </c>
      <c r="K20">
        <v>2022</v>
      </c>
      <c r="L20">
        <v>2023</v>
      </c>
      <c r="M20">
        <v>2024</v>
      </c>
      <c r="N20">
        <v>2025</v>
      </c>
    </row>
    <row r="21" spans="1:14">
      <c r="A21" t="s">
        <v>676</v>
      </c>
      <c r="B21">
        <v>4314</v>
      </c>
      <c r="C21">
        <v>3481</v>
      </c>
      <c r="D21">
        <v>3630</v>
      </c>
      <c r="E21">
        <v>2305</v>
      </c>
      <c r="F21">
        <v>5874</v>
      </c>
      <c r="G21">
        <v>5555</v>
      </c>
      <c r="H21">
        <v>7207</v>
      </c>
      <c r="I21">
        <v>22723</v>
      </c>
    </row>
    <row r="22" spans="1:14">
      <c r="A22" t="s">
        <v>677</v>
      </c>
      <c r="B22">
        <v>-10758</v>
      </c>
      <c r="C22">
        <v>-6729</v>
      </c>
      <c r="D22">
        <v>-2496</v>
      </c>
      <c r="E22">
        <v>-1814</v>
      </c>
      <c r="F22">
        <v>-300</v>
      </c>
      <c r="G22">
        <v>1413</v>
      </c>
      <c r="H22">
        <v>2185</v>
      </c>
      <c r="I22">
        <v>-17328</v>
      </c>
    </row>
    <row r="23" spans="1:14">
      <c r="A23" t="s">
        <v>678</v>
      </c>
      <c r="B23">
        <v>4586</v>
      </c>
      <c r="C23">
        <v>5999</v>
      </c>
      <c r="D23">
        <v>3169</v>
      </c>
      <c r="E23">
        <v>7119</v>
      </c>
      <c r="F23">
        <v>9911</v>
      </c>
      <c r="G23">
        <v>9077</v>
      </c>
      <c r="H23">
        <v>6447</v>
      </c>
    </row>
    <row r="24" spans="1:14">
      <c r="A24" t="s">
        <v>679</v>
      </c>
      <c r="B24">
        <v>2495</v>
      </c>
      <c r="C24">
        <v>2875</v>
      </c>
      <c r="D24">
        <v>2493</v>
      </c>
      <c r="E24">
        <v>2946</v>
      </c>
      <c r="F24">
        <v>1248</v>
      </c>
      <c r="G24">
        <v>1582</v>
      </c>
      <c r="H24">
        <v>1408</v>
      </c>
    </row>
    <row r="25" spans="1:14">
      <c r="A25" t="s">
        <v>680</v>
      </c>
      <c r="B25">
        <v>-1706.7751255787989</v>
      </c>
      <c r="C25">
        <v>-4933.4176595280005</v>
      </c>
      <c r="D25">
        <v>-1465.5910089276003</v>
      </c>
      <c r="E25">
        <v>-4696.4437083470038</v>
      </c>
      <c r="F25">
        <v>-6069.9637528473031</v>
      </c>
      <c r="G25">
        <v>-5484.7293710806043</v>
      </c>
      <c r="H25">
        <v>-751.77456518659892</v>
      </c>
      <c r="I25">
        <v>10275.687046150008</v>
      </c>
    </row>
    <row r="26" spans="1:14">
      <c r="A26" t="s">
        <v>681</v>
      </c>
      <c r="B26">
        <v>-1069.7751255787989</v>
      </c>
      <c r="C26">
        <v>692.58234047199949</v>
      </c>
      <c r="D26">
        <v>5330.4089910723997</v>
      </c>
      <c r="E26">
        <v>5859.5562916529962</v>
      </c>
      <c r="F26">
        <v>10663.036247152697</v>
      </c>
      <c r="G26">
        <v>12142.270628919396</v>
      </c>
      <c r="H26">
        <v>16495.225434813401</v>
      </c>
      <c r="I26">
        <v>15670.687046150008</v>
      </c>
      <c r="J26">
        <v>17431.475866024321</v>
      </c>
      <c r="K26">
        <v>14768.841077022309</v>
      </c>
      <c r="L26">
        <v>13266.488739980732</v>
      </c>
      <c r="M26">
        <v>11873.842020320459</v>
      </c>
      <c r="N26">
        <v>10231.844390574901</v>
      </c>
    </row>
    <row r="27" spans="1:14">
      <c r="I27">
        <v>100000</v>
      </c>
      <c r="J27">
        <v>100000</v>
      </c>
      <c r="K27">
        <v>100000</v>
      </c>
      <c r="L27">
        <v>100000</v>
      </c>
      <c r="M27">
        <v>100000</v>
      </c>
      <c r="N27">
        <v>100000</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E5122-E2E9-4C03-8EC0-68530A2E9737}">
  <sheetPr codeName="Sheet15"/>
  <dimension ref="A1:Q20"/>
  <sheetViews>
    <sheetView showGridLines="0" workbookViewId="0">
      <selection activeCell="T19" sqref="T19"/>
    </sheetView>
  </sheetViews>
  <sheetFormatPr defaultRowHeight="15"/>
  <sheetData>
    <row r="1" spans="1:1" ht="15.75">
      <c r="A1" s="85" t="s">
        <v>682</v>
      </c>
    </row>
    <row r="2" spans="1:1">
      <c r="A2" s="86" t="s">
        <v>683</v>
      </c>
    </row>
    <row r="18" spans="1:17">
      <c r="B18">
        <v>2010</v>
      </c>
      <c r="C18">
        <v>2011</v>
      </c>
      <c r="D18">
        <v>2012</v>
      </c>
      <c r="E18">
        <v>2013</v>
      </c>
      <c r="F18">
        <v>2014</v>
      </c>
      <c r="G18">
        <v>2015</v>
      </c>
      <c r="H18">
        <v>2016</v>
      </c>
      <c r="I18">
        <v>2017</v>
      </c>
      <c r="J18">
        <v>2018</v>
      </c>
      <c r="K18">
        <v>2019</v>
      </c>
      <c r="L18">
        <v>2020</v>
      </c>
      <c r="M18">
        <v>2021</v>
      </c>
      <c r="N18">
        <v>2022</v>
      </c>
      <c r="O18">
        <v>2023</v>
      </c>
      <c r="P18">
        <v>2024</v>
      </c>
      <c r="Q18">
        <v>2025</v>
      </c>
    </row>
    <row r="19" spans="1:17">
      <c r="A19" t="s">
        <v>684</v>
      </c>
      <c r="B19" s="89">
        <v>43.477955951552232</v>
      </c>
      <c r="C19" s="89">
        <v>44.184724569763517</v>
      </c>
      <c r="D19" s="89">
        <v>42.44996542266972</v>
      </c>
      <c r="E19" s="89">
        <v>43.195603534078039</v>
      </c>
      <c r="F19" s="89">
        <v>44.452072251138112</v>
      </c>
      <c r="G19" s="89">
        <v>44.212691386978165</v>
      </c>
      <c r="H19" s="89">
        <v>45.627835590300862</v>
      </c>
      <c r="I19" s="89">
        <v>43.333115319346049</v>
      </c>
      <c r="J19" s="89">
        <v>43.388494099882706</v>
      </c>
      <c r="K19" s="89">
        <v>45.048521626780797</v>
      </c>
      <c r="L19" s="89">
        <v>44.395293395758294</v>
      </c>
      <c r="M19" s="89">
        <v>44.420132192507303</v>
      </c>
      <c r="N19" s="89">
        <v>45.444672405275519</v>
      </c>
      <c r="O19" s="89">
        <v>46.179896046185434</v>
      </c>
      <c r="P19" s="89">
        <v>46.835055073851272</v>
      </c>
      <c r="Q19" s="89">
        <v>47.463522207387712</v>
      </c>
    </row>
    <row r="20" spans="1:17">
      <c r="M20">
        <v>1000</v>
      </c>
      <c r="N20">
        <v>1000</v>
      </c>
      <c r="O20">
        <v>1000</v>
      </c>
      <c r="P20">
        <v>1000</v>
      </c>
      <c r="Q20">
        <v>1000</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323B-3B7E-45E5-8822-1811DCACB4F2}">
  <sheetPr codeName="Sheet16"/>
  <dimension ref="A1:W22"/>
  <sheetViews>
    <sheetView showGridLines="0" workbookViewId="0">
      <selection activeCell="K8" sqref="K8"/>
    </sheetView>
  </sheetViews>
  <sheetFormatPr defaultRowHeight="15"/>
  <sheetData>
    <row r="1" spans="1:1" ht="15.75">
      <c r="A1" s="85" t="s">
        <v>685</v>
      </c>
    </row>
    <row r="2" spans="1:1">
      <c r="A2" s="86" t="s">
        <v>683</v>
      </c>
    </row>
    <row r="18" spans="1:23">
      <c r="C18">
        <v>2005</v>
      </c>
      <c r="D18">
        <v>2006</v>
      </c>
      <c r="E18">
        <v>2007</v>
      </c>
      <c r="F18">
        <v>2008</v>
      </c>
      <c r="G18">
        <v>2009</v>
      </c>
      <c r="H18">
        <v>2010</v>
      </c>
      <c r="I18">
        <v>2011</v>
      </c>
      <c r="J18">
        <v>2012</v>
      </c>
      <c r="K18">
        <v>2013</v>
      </c>
      <c r="L18">
        <v>2014</v>
      </c>
      <c r="M18">
        <v>2015</v>
      </c>
      <c r="N18">
        <v>2016</v>
      </c>
      <c r="O18">
        <v>2017</v>
      </c>
      <c r="P18">
        <v>2018</v>
      </c>
      <c r="Q18">
        <v>2019</v>
      </c>
      <c r="R18">
        <v>2020</v>
      </c>
      <c r="S18">
        <v>2021</v>
      </c>
      <c r="T18">
        <v>2022</v>
      </c>
      <c r="U18">
        <v>2023</v>
      </c>
      <c r="V18">
        <v>2024</v>
      </c>
      <c r="W18">
        <v>2025</v>
      </c>
    </row>
    <row r="19" spans="1:23">
      <c r="A19" t="s">
        <v>686</v>
      </c>
      <c r="C19" s="89">
        <v>4.4331061340308935</v>
      </c>
      <c r="D19" s="89">
        <v>3.2694997348669403</v>
      </c>
      <c r="E19" s="89">
        <v>2.6590575439902295</v>
      </c>
      <c r="F19" s="89">
        <v>-2.6639557639837079</v>
      </c>
      <c r="G19" s="89">
        <v>-11.259633839000855</v>
      </c>
      <c r="H19" s="89">
        <v>-4.2221444949671536</v>
      </c>
      <c r="I19" s="89">
        <v>-1.7464272092060753</v>
      </c>
      <c r="J19" s="89">
        <v>-0.37866833035704417</v>
      </c>
      <c r="K19" s="89">
        <v>3.6368170710704106</v>
      </c>
      <c r="L19" s="89">
        <v>3.3560268482147819</v>
      </c>
      <c r="M19" s="89">
        <v>2.9896899236806576</v>
      </c>
      <c r="N19" s="89">
        <v>5.3164406571747378</v>
      </c>
      <c r="O19" s="89">
        <v>3.8811216599962535</v>
      </c>
      <c r="P19" s="89">
        <v>3.6127197411536827</v>
      </c>
      <c r="Q19" s="89">
        <v>2.8973400164425556</v>
      </c>
      <c r="R19" s="89">
        <v>-9.348123925477779</v>
      </c>
      <c r="S19" s="89">
        <v>3.8969640027492858</v>
      </c>
      <c r="T19" s="89">
        <v>9.0682867295189027</v>
      </c>
      <c r="U19" s="89">
        <v>2.6350558411619147</v>
      </c>
      <c r="V19" s="89">
        <v>2.3159804945359923</v>
      </c>
      <c r="W19" s="89">
        <v>2.19376182235915</v>
      </c>
    </row>
    <row r="20" spans="1:23">
      <c r="A20" t="s">
        <v>687</v>
      </c>
      <c r="C20" s="89">
        <v>0.55594090528389017</v>
      </c>
      <c r="D20" s="89">
        <v>1.3914763779081483</v>
      </c>
      <c r="E20" s="89">
        <v>0.75140570713551824</v>
      </c>
      <c r="F20" s="89">
        <v>-1.6158167540672395</v>
      </c>
      <c r="G20" s="89">
        <v>1.7986192402819796</v>
      </c>
      <c r="H20" s="89">
        <v>4.3726056172981345</v>
      </c>
      <c r="I20" s="89">
        <v>-2.2536379059027354</v>
      </c>
      <c r="J20" s="89">
        <v>-1.3801794100693456</v>
      </c>
      <c r="K20" s="89">
        <v>2.5425784783163294</v>
      </c>
      <c r="L20" s="89">
        <v>5.3098652478399089</v>
      </c>
      <c r="M20" s="89">
        <v>-3.1983130152158026</v>
      </c>
      <c r="N20" s="89">
        <v>0.58566395271181193</v>
      </c>
      <c r="O20" s="89">
        <v>0.73947619318364843</v>
      </c>
      <c r="P20" s="89">
        <v>3.041012041907905</v>
      </c>
      <c r="Q20" s="89">
        <v>-1.1559063774528795</v>
      </c>
      <c r="R20" s="89">
        <v>5.7232376836412016</v>
      </c>
      <c r="S20" s="89">
        <v>-1.3920837629888183</v>
      </c>
      <c r="T20" s="89">
        <v>-3.2679081365885025</v>
      </c>
      <c r="U20" s="89">
        <v>0.31392278746805857</v>
      </c>
      <c r="V20" s="89">
        <v>0.37304153195722733</v>
      </c>
      <c r="W20" s="89">
        <v>0.49760488932936653</v>
      </c>
    </row>
    <row r="21" spans="1:23">
      <c r="A21" t="s">
        <v>157</v>
      </c>
      <c r="C21" s="89">
        <v>5.0136924896885233</v>
      </c>
      <c r="D21" s="89">
        <v>4.7064704292615147</v>
      </c>
      <c r="E21" s="89">
        <v>3.4304435612673387</v>
      </c>
      <c r="F21" s="89">
        <v>-4.236727874495557</v>
      </c>
      <c r="G21" s="89">
        <v>-9.6635325393324507</v>
      </c>
      <c r="H21" s="89">
        <v>-3.4156605026410602E-2</v>
      </c>
      <c r="I21" s="89">
        <v>-3.9607069695231445</v>
      </c>
      <c r="J21" s="89">
        <v>-1.7536214380983495</v>
      </c>
      <c r="K21" s="89">
        <v>6.2718644775314942</v>
      </c>
      <c r="L21" s="89">
        <v>8.8440925993762391</v>
      </c>
      <c r="M21" s="89">
        <v>-0.30424273347877318</v>
      </c>
      <c r="N21" s="89">
        <v>5.9332410863829068</v>
      </c>
      <c r="O21" s="89">
        <v>4.6492978238840834</v>
      </c>
      <c r="P21" s="89">
        <v>6.7635950254304475</v>
      </c>
      <c r="Q21" s="89">
        <v>1.7079431009631065</v>
      </c>
      <c r="R21" s="89">
        <v>-4.159901593052993</v>
      </c>
      <c r="S21" s="89">
        <v>2.4506312366287091</v>
      </c>
      <c r="T21" s="89">
        <v>5.5040353130472823</v>
      </c>
      <c r="U21" s="89">
        <v>2.9572506693778564</v>
      </c>
      <c r="V21" s="89">
        <v>2.6976615956099153</v>
      </c>
      <c r="W21" s="89">
        <v>2.7022829777767754</v>
      </c>
    </row>
    <row r="22" spans="1:23">
      <c r="R22">
        <v>1000</v>
      </c>
      <c r="S22">
        <v>1000</v>
      </c>
      <c r="T22">
        <v>1000</v>
      </c>
      <c r="U22">
        <v>1000</v>
      </c>
      <c r="V22">
        <v>1000</v>
      </c>
      <c r="W22">
        <v>1000</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FB6E5-30A1-48B5-B3C3-B304F9325380}">
  <sheetPr codeName="Sheet17"/>
  <dimension ref="A1:S24"/>
  <sheetViews>
    <sheetView showGridLines="0" workbookViewId="0">
      <selection activeCell="L31" sqref="L31"/>
    </sheetView>
  </sheetViews>
  <sheetFormatPr defaultRowHeight="15"/>
  <cols>
    <col min="1" max="1" width="36.5703125" customWidth="1"/>
    <col min="3" max="3" width="9.42578125" customWidth="1"/>
    <col min="4" max="7" width="9" bestFit="1" customWidth="1"/>
    <col min="8" max="11" width="9.42578125" bestFit="1" customWidth="1"/>
    <col min="12" max="18" width="9" bestFit="1" customWidth="1"/>
  </cols>
  <sheetData>
    <row r="1" spans="1:19" ht="15.75">
      <c r="A1" s="85" t="s">
        <v>203</v>
      </c>
    </row>
    <row r="2" spans="1:19">
      <c r="A2" s="86" t="s">
        <v>204</v>
      </c>
    </row>
    <row r="6" spans="1:19">
      <c r="S6" s="87"/>
    </row>
    <row r="17" spans="1:16">
      <c r="A17" s="88" t="s">
        <v>205</v>
      </c>
    </row>
    <row r="18" spans="1:16">
      <c r="A18" s="88" t="s">
        <v>206</v>
      </c>
    </row>
    <row r="23" spans="1:16">
      <c r="B23" s="87">
        <v>2005</v>
      </c>
      <c r="C23" s="87">
        <v>2006</v>
      </c>
      <c r="D23" s="87">
        <v>2007</v>
      </c>
      <c r="E23" s="87">
        <v>2008</v>
      </c>
      <c r="F23" s="87">
        <v>2009</v>
      </c>
      <c r="G23" s="87">
        <v>2010</v>
      </c>
      <c r="H23" s="87">
        <v>2011</v>
      </c>
      <c r="I23" s="87">
        <v>2012</v>
      </c>
      <c r="J23" s="87">
        <v>2013</v>
      </c>
      <c r="K23" s="87">
        <v>2014</v>
      </c>
      <c r="L23" s="87">
        <v>2015</v>
      </c>
      <c r="M23" s="87">
        <v>2016</v>
      </c>
      <c r="N23" s="87">
        <v>2017</v>
      </c>
      <c r="O23" s="87">
        <v>2018</v>
      </c>
      <c r="P23" s="87">
        <v>2019</v>
      </c>
    </row>
    <row r="24" spans="1:16">
      <c r="A24" t="s">
        <v>207</v>
      </c>
      <c r="B24" s="89">
        <v>1.8568651950576147</v>
      </c>
      <c r="C24" s="89">
        <v>3.2518882749531102</v>
      </c>
      <c r="D24" s="89">
        <v>0.31905636662477038</v>
      </c>
      <c r="E24" s="89">
        <v>-8.3990405470922962</v>
      </c>
      <c r="F24" s="89">
        <v>-14.507232802580914</v>
      </c>
      <c r="G24" s="89">
        <v>-14.254350237779381</v>
      </c>
      <c r="H24" s="89">
        <v>-11.981781808693178</v>
      </c>
      <c r="I24" s="89">
        <v>-11.2233844888794</v>
      </c>
      <c r="J24" s="89">
        <v>-8.6533826128876754</v>
      </c>
      <c r="K24" s="89">
        <v>-4.6377920004293633</v>
      </c>
      <c r="L24" s="89">
        <v>-1.8837184996649392</v>
      </c>
      <c r="M24" s="89">
        <v>-1.2527756793260536</v>
      </c>
      <c r="N24" s="89">
        <v>-0.43927246169791162</v>
      </c>
      <c r="O24" s="89">
        <v>0.11977735503417178</v>
      </c>
      <c r="P24" s="89">
        <v>0.82214984932711921</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D3486-B2B9-455A-BE6D-359FCA9406AE}">
  <sheetPr codeName="Sheet18"/>
  <dimension ref="A1:G23"/>
  <sheetViews>
    <sheetView showGridLines="0" workbookViewId="0">
      <selection activeCell="A30" sqref="A30"/>
    </sheetView>
  </sheetViews>
  <sheetFormatPr defaultRowHeight="15"/>
  <cols>
    <col min="1" max="1" width="30.42578125" customWidth="1"/>
    <col min="3" max="3" width="11.42578125" customWidth="1"/>
  </cols>
  <sheetData>
    <row r="1" spans="1:1" ht="15.75">
      <c r="A1" s="85" t="s">
        <v>208</v>
      </c>
    </row>
    <row r="2" spans="1:1">
      <c r="A2" s="86" t="s">
        <v>209</v>
      </c>
    </row>
    <row r="16" spans="1:1">
      <c r="A16" s="88" t="s">
        <v>210</v>
      </c>
    </row>
    <row r="20" spans="1:7">
      <c r="B20">
        <v>2020</v>
      </c>
      <c r="C20">
        <f>B20+1</f>
        <v>2021</v>
      </c>
      <c r="D20">
        <f>C20+1</f>
        <v>2022</v>
      </c>
      <c r="E20">
        <f>D20+1</f>
        <v>2023</v>
      </c>
      <c r="F20">
        <f>E20+1</f>
        <v>2024</v>
      </c>
      <c r="G20">
        <f>F20+1</f>
        <v>2025</v>
      </c>
    </row>
    <row r="21" spans="1:7">
      <c r="A21" t="s">
        <v>211</v>
      </c>
      <c r="B21">
        <v>2285</v>
      </c>
      <c r="C21">
        <v>515</v>
      </c>
      <c r="D21">
        <v>1230</v>
      </c>
      <c r="E21">
        <v>-705</v>
      </c>
      <c r="F21">
        <v>365</v>
      </c>
      <c r="G21">
        <v>380</v>
      </c>
    </row>
    <row r="22" spans="1:7">
      <c r="A22" t="s">
        <v>212</v>
      </c>
      <c r="B22" s="90">
        <v>-916</v>
      </c>
      <c r="C22" s="90">
        <v>795</v>
      </c>
      <c r="D22" s="90">
        <v>-40</v>
      </c>
      <c r="E22" s="90">
        <v>1765</v>
      </c>
      <c r="F22" s="90">
        <v>630</v>
      </c>
      <c r="G22" s="90">
        <v>110</v>
      </c>
    </row>
    <row r="23" spans="1:7">
      <c r="A23" t="s">
        <v>213</v>
      </c>
      <c r="B23">
        <v>1369</v>
      </c>
      <c r="C23" s="90">
        <v>1310</v>
      </c>
      <c r="D23" s="90">
        <v>1190</v>
      </c>
      <c r="E23" s="90">
        <v>1060</v>
      </c>
      <c r="F23" s="90">
        <v>995</v>
      </c>
      <c r="G23" s="90">
        <v>490</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EF95-F851-4C7C-9D04-B3C080A7DAAC}">
  <sheetPr codeName="Sheet19"/>
  <dimension ref="A1:H26"/>
  <sheetViews>
    <sheetView showGridLines="0" workbookViewId="0">
      <selection activeCell="H14" sqref="H14"/>
    </sheetView>
  </sheetViews>
  <sheetFormatPr defaultRowHeight="15"/>
  <cols>
    <col min="1" max="1" width="22.5703125" customWidth="1"/>
    <col min="2" max="2" width="8.5703125" customWidth="1"/>
  </cols>
  <sheetData>
    <row r="1" spans="1:1" ht="15.75">
      <c r="A1" s="85" t="s">
        <v>214</v>
      </c>
    </row>
    <row r="2" spans="1:1">
      <c r="A2" s="65" t="s">
        <v>215</v>
      </c>
    </row>
    <row r="17" spans="1:8">
      <c r="A17" s="88" t="s">
        <v>87</v>
      </c>
    </row>
    <row r="18" spans="1:8">
      <c r="A18" s="88" t="s">
        <v>216</v>
      </c>
    </row>
    <row r="20" spans="1:8">
      <c r="B20">
        <v>2020</v>
      </c>
      <c r="C20">
        <v>2021</v>
      </c>
      <c r="D20">
        <f>C20+1</f>
        <v>2022</v>
      </c>
    </row>
    <row r="21" spans="1:8">
      <c r="A21" t="s">
        <v>217</v>
      </c>
      <c r="B21" s="89">
        <v>-1.794</v>
      </c>
      <c r="C21" s="89">
        <v>-7.2910000000000004</v>
      </c>
      <c r="D21" s="89">
        <v>-3.89</v>
      </c>
      <c r="E21" s="89"/>
      <c r="F21" s="89"/>
      <c r="G21" s="89"/>
    </row>
    <row r="22" spans="1:8">
      <c r="A22" t="s">
        <v>218</v>
      </c>
      <c r="B22" s="89">
        <v>-14.916</v>
      </c>
      <c r="C22" s="89">
        <v>2.9159999999999999</v>
      </c>
      <c r="D22" s="89">
        <v>6.7</v>
      </c>
      <c r="E22" s="89"/>
      <c r="F22" s="89"/>
      <c r="G22" s="89"/>
    </row>
    <row r="23" spans="1:8">
      <c r="A23" t="s">
        <v>4</v>
      </c>
      <c r="B23" s="89">
        <v>0.94699999999999995</v>
      </c>
      <c r="C23" s="89">
        <v>-0.19500000000000001</v>
      </c>
      <c r="D23" s="89">
        <v>0.155</v>
      </c>
      <c r="E23" s="89"/>
      <c r="F23" s="89"/>
      <c r="G23" s="89"/>
    </row>
    <row r="24" spans="1:8">
      <c r="A24" t="s">
        <v>219</v>
      </c>
      <c r="B24" s="89">
        <v>-4.4329999999999998</v>
      </c>
      <c r="C24" s="89">
        <v>4.93</v>
      </c>
      <c r="D24" s="89">
        <v>3.48</v>
      </c>
      <c r="E24" s="89"/>
      <c r="F24" s="89"/>
      <c r="G24" s="89"/>
      <c r="H24" s="89"/>
    </row>
    <row r="25" spans="1:8">
      <c r="A25" t="s">
        <v>220</v>
      </c>
      <c r="B25" s="89">
        <v>-18.416</v>
      </c>
      <c r="C25" s="89">
        <v>-18.059999999999999</v>
      </c>
      <c r="D25" s="89">
        <v>-11.615</v>
      </c>
      <c r="E25" s="89"/>
      <c r="F25" s="89"/>
      <c r="G25" s="89"/>
      <c r="H25" s="89"/>
    </row>
    <row r="26" spans="1:8">
      <c r="A26" t="s">
        <v>221</v>
      </c>
      <c r="B26" s="89">
        <v>-20.172000000000001</v>
      </c>
      <c r="C26" s="89">
        <v>0.35499999999999998</v>
      </c>
      <c r="D26" s="89">
        <v>6.4450000000000003</v>
      </c>
      <c r="E26" s="89"/>
      <c r="F26" s="89"/>
      <c r="G26" s="89"/>
    </row>
  </sheetData>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2486-A541-4371-B40F-F07D98402A55}">
  <sheetPr codeName="Sheet2"/>
  <dimension ref="A1:AC34"/>
  <sheetViews>
    <sheetView workbookViewId="0">
      <selection activeCell="G27" sqref="G27"/>
    </sheetView>
  </sheetViews>
  <sheetFormatPr defaultColWidth="9.42578125" defaultRowHeight="15"/>
  <cols>
    <col min="1" max="16384" width="9.42578125" style="1"/>
  </cols>
  <sheetData>
    <row r="1" spans="1:10" ht="15.75">
      <c r="A1" s="30" t="s">
        <v>611</v>
      </c>
      <c r="J1" s="41"/>
    </row>
    <row r="2" spans="1:10">
      <c r="A2" s="188" t="s">
        <v>612</v>
      </c>
    </row>
    <row r="3" spans="1:10">
      <c r="J3" s="42"/>
    </row>
    <row r="14" spans="1:10">
      <c r="A14" s="67" t="s">
        <v>87</v>
      </c>
    </row>
    <row r="15" spans="1:10">
      <c r="A15" s="220" t="s">
        <v>613</v>
      </c>
    </row>
    <row r="21" spans="1:29" s="218" customFormat="1" ht="12">
      <c r="A21" s="219" t="s">
        <v>610</v>
      </c>
    </row>
    <row r="22" spans="1:29" s="218" customFormat="1" ht="12">
      <c r="A22" s="218" t="s">
        <v>45</v>
      </c>
      <c r="E22" s="218">
        <v>100</v>
      </c>
      <c r="F22" s="218">
        <v>93.325458179935808</v>
      </c>
      <c r="G22" s="218">
        <v>68.150606357813814</v>
      </c>
      <c r="H22" s="218">
        <v>78.060875384450256</v>
      </c>
      <c r="I22" s="218">
        <v>88.072122213054413</v>
      </c>
      <c r="J22" s="218">
        <v>88.24744233427964</v>
      </c>
      <c r="K22" s="218">
        <v>88.384081215316044</v>
      </c>
      <c r="L22" s="218">
        <v>88.644394655712134</v>
      </c>
      <c r="M22" s="218">
        <v>88.940408484334711</v>
      </c>
      <c r="N22" s="218" t="e">
        <v>#N/A</v>
      </c>
      <c r="O22" s="218" t="e">
        <v>#N/A</v>
      </c>
      <c r="P22" s="218" t="e">
        <v>#N/A</v>
      </c>
      <c r="Q22" s="218" t="e">
        <v>#N/A</v>
      </c>
      <c r="R22" s="218" t="e">
        <v>#N/A</v>
      </c>
      <c r="S22" s="218" t="e">
        <v>#N/A</v>
      </c>
      <c r="T22" s="218" t="e">
        <v>#N/A</v>
      </c>
      <c r="U22" s="218" t="e">
        <v>#N/A</v>
      </c>
      <c r="V22" s="218" t="e">
        <v>#N/A</v>
      </c>
      <c r="W22" s="218" t="e">
        <v>#N/A</v>
      </c>
      <c r="X22" s="218" t="e">
        <v>#N/A</v>
      </c>
      <c r="Y22" s="218" t="e">
        <v>#N/A</v>
      </c>
      <c r="Z22" s="218" t="e">
        <v>#N/A</v>
      </c>
      <c r="AA22" s="218" t="e">
        <v>#N/A</v>
      </c>
      <c r="AB22" s="218" t="e">
        <v>#N/A</v>
      </c>
      <c r="AC22" s="218" t="e">
        <v>#N/A</v>
      </c>
    </row>
    <row r="23" spans="1:29" s="218" customFormat="1" ht="12">
      <c r="A23" s="218" t="s">
        <v>43</v>
      </c>
      <c r="E23" s="218">
        <v>100</v>
      </c>
      <c r="F23" s="218">
        <v>99.077872952868717</v>
      </c>
      <c r="G23" s="218">
        <v>82.360635346722034</v>
      </c>
      <c r="H23" s="218">
        <v>95.807183939363526</v>
      </c>
      <c r="I23" s="218">
        <v>97.280978448869178</v>
      </c>
      <c r="J23" s="218">
        <v>97.076858298165121</v>
      </c>
      <c r="K23" s="218">
        <v>96.919251961715091</v>
      </c>
      <c r="L23" s="218">
        <v>96.855993850823467</v>
      </c>
      <c r="M23" s="218">
        <v>96.893366091318569</v>
      </c>
      <c r="N23" s="218" t="e">
        <v>#N/A</v>
      </c>
      <c r="O23" s="218" t="e">
        <v>#N/A</v>
      </c>
      <c r="P23" s="218" t="e">
        <v>#N/A</v>
      </c>
      <c r="Q23" s="218" t="e">
        <v>#N/A</v>
      </c>
      <c r="R23" s="218" t="e">
        <v>#N/A</v>
      </c>
      <c r="S23" s="218" t="e">
        <v>#N/A</v>
      </c>
      <c r="T23" s="218" t="e">
        <v>#N/A</v>
      </c>
      <c r="U23" s="218" t="e">
        <v>#N/A</v>
      </c>
      <c r="V23" s="218" t="e">
        <v>#N/A</v>
      </c>
      <c r="W23" s="218" t="e">
        <v>#N/A</v>
      </c>
      <c r="X23" s="218" t="e">
        <v>#N/A</v>
      </c>
      <c r="Y23" s="218" t="e">
        <v>#N/A</v>
      </c>
      <c r="Z23" s="218" t="e">
        <v>#N/A</v>
      </c>
      <c r="AA23" s="218" t="e">
        <v>#N/A</v>
      </c>
      <c r="AB23" s="218" t="e">
        <v>#N/A</v>
      </c>
      <c r="AC23" s="218" t="e">
        <v>#N/A</v>
      </c>
    </row>
    <row r="24" spans="1:29" s="218" customFormat="1" ht="12">
      <c r="A24" s="218" t="s">
        <v>607</v>
      </c>
      <c r="B24" s="218">
        <v>98.314373670731129</v>
      </c>
      <c r="C24" s="218">
        <v>98.336128124011509</v>
      </c>
      <c r="D24" s="218">
        <v>99.401002748830578</v>
      </c>
      <c r="E24" s="218">
        <v>100</v>
      </c>
      <c r="F24" s="218">
        <v>97.964947752368985</v>
      </c>
      <c r="G24" s="218">
        <v>81.4354920844102</v>
      </c>
      <c r="H24" s="218">
        <v>96.596566869396014</v>
      </c>
      <c r="I24" s="218">
        <v>88.811012400751238</v>
      </c>
      <c r="J24" s="218">
        <v>97.02163886185933</v>
      </c>
      <c r="K24" s="218">
        <v>90.828018026038677</v>
      </c>
      <c r="L24" s="218">
        <v>96.518885429025275</v>
      </c>
      <c r="M24" s="218">
        <v>92.708881160755823</v>
      </c>
      <c r="N24" s="218">
        <v>97.317817778407488</v>
      </c>
      <c r="O24" s="218">
        <v>96.792525015113142</v>
      </c>
      <c r="P24" s="218">
        <v>99.87961514471165</v>
      </c>
      <c r="Q24" s="218">
        <v>100.28251904572659</v>
      </c>
      <c r="R24" s="218">
        <v>102.47134247664043</v>
      </c>
      <c r="S24" s="218">
        <v>103.66765631619016</v>
      </c>
      <c r="T24" s="218">
        <v>104.01830061434802</v>
      </c>
      <c r="U24" s="218">
        <v>105.09508846923741</v>
      </c>
      <c r="V24" s="218">
        <v>105.68269739784282</v>
      </c>
      <c r="W24" s="218">
        <v>106.38937043543758</v>
      </c>
      <c r="X24" s="218">
        <v>107.05176543830096</v>
      </c>
      <c r="Y24" s="218">
        <v>107.78780476234525</v>
      </c>
      <c r="Z24" s="218">
        <v>108.37741190235467</v>
      </c>
      <c r="AA24" s="218">
        <v>109.02555521885347</v>
      </c>
      <c r="AB24" s="218">
        <v>109.61563038674217</v>
      </c>
      <c r="AC24" s="218">
        <v>110.29598098805219</v>
      </c>
    </row>
    <row r="25" spans="1:29" s="218" customFormat="1" ht="12">
      <c r="A25" s="218" t="s">
        <v>609</v>
      </c>
      <c r="K25" s="218">
        <v>10.06398199511897</v>
      </c>
      <c r="L25" s="218">
        <v>5.890758163944299</v>
      </c>
      <c r="M25" s="218">
        <v>9.7357885606024848</v>
      </c>
      <c r="N25" s="218">
        <v>5.586265530483808</v>
      </c>
      <c r="O25" s="218">
        <v>7.2981237665117353</v>
      </c>
      <c r="P25" s="218">
        <v>5.381612340982965</v>
      </c>
      <c r="Q25" s="218">
        <v>6.5979317373867321</v>
      </c>
      <c r="R25" s="218">
        <v>5.7724410579932917</v>
      </c>
      <c r="S25" s="218">
        <v>5.7821301271845913</v>
      </c>
      <c r="T25" s="218">
        <v>6.4410302155708719</v>
      </c>
      <c r="U25" s="218">
        <v>6.4501807225910026</v>
      </c>
      <c r="V25" s="218">
        <v>6.7662082963971093</v>
      </c>
      <c r="W25" s="218">
        <v>7.1119611470178832</v>
      </c>
      <c r="X25" s="218">
        <v>7.442182004884156</v>
      </c>
      <c r="Y25" s="218">
        <v>7.7979789999031555</v>
      </c>
      <c r="Z25" s="218">
        <v>8.1827307995593834</v>
      </c>
      <c r="AA25" s="218">
        <v>8.5452992102877552</v>
      </c>
      <c r="AB25" s="218">
        <v>8.8882837836930673</v>
      </c>
      <c r="AC25" s="218">
        <v>9.2969369376966178</v>
      </c>
    </row>
    <row r="26" spans="1:29" s="218" customFormat="1" ht="12">
      <c r="A26" s="218" t="s">
        <v>44</v>
      </c>
      <c r="B26" s="218">
        <v>98.215932945066683</v>
      </c>
      <c r="C26" s="218">
        <v>98.703599415721783</v>
      </c>
      <c r="D26" s="218">
        <v>99.961926289818436</v>
      </c>
      <c r="E26" s="218">
        <v>100</v>
      </c>
      <c r="F26" s="218">
        <v>97.803056065203236</v>
      </c>
      <c r="G26" s="218">
        <v>83.586726800713222</v>
      </c>
      <c r="H26" s="218">
        <v>98.991795418115103</v>
      </c>
      <c r="I26" s="218">
        <v>96.861890208431092</v>
      </c>
      <c r="J26" s="218">
        <v>92.64614987855532</v>
      </c>
      <c r="K26" s="218">
        <v>94.830776531757309</v>
      </c>
      <c r="L26" s="218">
        <v>98.803537852561377</v>
      </c>
      <c r="M26" s="218">
        <v>100.69594739011806</v>
      </c>
      <c r="N26" s="218">
        <v>102.18598805466759</v>
      </c>
      <c r="O26" s="218">
        <v>103.37090791251016</v>
      </c>
      <c r="P26" s="218">
        <v>104.57053516213935</v>
      </c>
      <c r="Q26" s="218">
        <v>105.59493169202695</v>
      </c>
      <c r="R26" s="218">
        <v>106.38595149242346</v>
      </c>
      <c r="S26" s="218">
        <v>107.22758114436689</v>
      </c>
      <c r="T26" s="218">
        <v>108.08135783772173</v>
      </c>
      <c r="U26" s="218">
        <v>108.94747768423895</v>
      </c>
      <c r="V26" s="218">
        <v>109.69406377589002</v>
      </c>
      <c r="W26" s="218">
        <v>110.61341552895733</v>
      </c>
      <c r="X26" s="218">
        <v>111.54103568187361</v>
      </c>
      <c r="Y26" s="218">
        <v>112.47700645486388</v>
      </c>
      <c r="Z26" s="218">
        <v>113.27018208090801</v>
      </c>
      <c r="AA26" s="218">
        <v>114.19381778256327</v>
      </c>
      <c r="AB26" s="218">
        <v>115.12676320771394</v>
      </c>
      <c r="AC26" s="218">
        <v>116.06913060406328</v>
      </c>
    </row>
    <row r="27" spans="1:29" s="218" customFormat="1" ht="12">
      <c r="J27" s="218">
        <v>1000</v>
      </c>
      <c r="K27" s="218">
        <v>1000</v>
      </c>
      <c r="L27" s="218">
        <v>1000</v>
      </c>
      <c r="M27" s="218">
        <v>1000</v>
      </c>
      <c r="N27" s="218">
        <v>1000</v>
      </c>
      <c r="O27" s="218">
        <v>1000</v>
      </c>
      <c r="P27" s="218">
        <v>1000</v>
      </c>
      <c r="Q27" s="218">
        <v>1000</v>
      </c>
      <c r="R27" s="218">
        <v>1000</v>
      </c>
      <c r="S27" s="218">
        <v>1000</v>
      </c>
      <c r="T27" s="218">
        <v>1000</v>
      </c>
      <c r="U27" s="218">
        <v>1000</v>
      </c>
      <c r="V27" s="218">
        <v>1000</v>
      </c>
      <c r="W27" s="218">
        <v>1000</v>
      </c>
      <c r="X27" s="218">
        <v>1000</v>
      </c>
      <c r="Y27" s="218">
        <v>1000</v>
      </c>
      <c r="Z27" s="218">
        <v>1000</v>
      </c>
      <c r="AA27" s="218">
        <v>1000</v>
      </c>
      <c r="AB27" s="218">
        <v>1000</v>
      </c>
      <c r="AC27" s="218">
        <v>1000</v>
      </c>
    </row>
    <row r="28" spans="1:29" s="218" customFormat="1" ht="12">
      <c r="A28" s="218" t="s">
        <v>608</v>
      </c>
      <c r="E28" s="218">
        <v>100</v>
      </c>
      <c r="F28" s="218">
        <v>101.12348855596557</v>
      </c>
      <c r="G28" s="218">
        <v>102.24697711193113</v>
      </c>
      <c r="H28" s="218">
        <v>103.3704656678967</v>
      </c>
      <c r="I28" s="218">
        <v>104.49395422386226</v>
      </c>
      <c r="J28" s="218">
        <v>105.00611556785886</v>
      </c>
      <c r="K28" s="218">
        <v>105.51827691185545</v>
      </c>
      <c r="L28" s="218">
        <v>106.03043825585205</v>
      </c>
      <c r="M28" s="218">
        <v>106.54259959984864</v>
      </c>
      <c r="N28" s="218">
        <v>107.81697543021859</v>
      </c>
      <c r="O28" s="218">
        <v>109.09135126058854</v>
      </c>
      <c r="P28" s="218">
        <v>110.3657270909585</v>
      </c>
      <c r="Q28" s="218">
        <v>111.64010292132845</v>
      </c>
      <c r="R28" s="218">
        <v>112.06173190068242</v>
      </c>
      <c r="S28" s="218">
        <v>112.48336088003636</v>
      </c>
      <c r="T28" s="218">
        <v>112.90498985939033</v>
      </c>
      <c r="U28" s="218">
        <v>113.32661883874427</v>
      </c>
      <c r="V28" s="218">
        <v>114.6553140878998</v>
      </c>
      <c r="W28" s="218">
        <v>115.98400933705534</v>
      </c>
      <c r="X28" s="218">
        <v>117.31270458621086</v>
      </c>
      <c r="Y28" s="218">
        <v>118.6413998353664</v>
      </c>
      <c r="Z28" s="218">
        <v>119.03043716344899</v>
      </c>
      <c r="AA28" s="218">
        <v>119.4194744915316</v>
      </c>
      <c r="AB28" s="218">
        <v>119.80851181961421</v>
      </c>
      <c r="AC28" s="218">
        <v>120.1975491476968</v>
      </c>
    </row>
    <row r="29" spans="1:29" s="218" customFormat="1" ht="12">
      <c r="A29" s="218" t="s">
        <v>45</v>
      </c>
      <c r="B29" s="218">
        <v>43582.807942538464</v>
      </c>
      <c r="C29" s="218">
        <v>43692.721984174292</v>
      </c>
      <c r="D29" s="218">
        <v>44245.850656229959</v>
      </c>
      <c r="E29" s="218">
        <v>44520.411657386954</v>
      </c>
      <c r="F29" s="218">
        <v>41548.878162849927</v>
      </c>
      <c r="G29" s="218">
        <v>30340.930497504036</v>
      </c>
      <c r="H29" s="218">
        <v>34753.023064517096</v>
      </c>
      <c r="I29" s="218">
        <v>39210.071364648764</v>
      </c>
      <c r="J29" s="218">
        <v>39288.124604336466</v>
      </c>
      <c r="K29" s="218">
        <v>39348.95679665792</v>
      </c>
      <c r="L29" s="218">
        <v>39464.849411921765</v>
      </c>
      <c r="M29" s="218">
        <v>39596.635986987327</v>
      </c>
      <c r="N29" s="218" t="e">
        <v>#N/A</v>
      </c>
      <c r="O29" s="218" t="e">
        <v>#N/A</v>
      </c>
      <c r="P29" s="218" t="e">
        <v>#N/A</v>
      </c>
      <c r="Q29" s="218" t="e">
        <v>#N/A</v>
      </c>
      <c r="R29" s="218" t="e">
        <v>#N/A</v>
      </c>
      <c r="S29" s="218" t="e">
        <v>#N/A</v>
      </c>
      <c r="T29" s="218" t="e">
        <v>#N/A</v>
      </c>
      <c r="U29" s="218" t="e">
        <v>#N/A</v>
      </c>
      <c r="V29" s="218" t="e">
        <v>#N/A</v>
      </c>
      <c r="W29" s="218" t="e">
        <v>#N/A</v>
      </c>
      <c r="X29" s="218" t="e">
        <v>#N/A</v>
      </c>
      <c r="Y29" s="218" t="e">
        <v>#N/A</v>
      </c>
      <c r="Z29" s="218" t="e">
        <v>#N/A</v>
      </c>
      <c r="AA29" s="218" t="e">
        <v>#N/A</v>
      </c>
      <c r="AB29" s="218" t="e">
        <v>#N/A</v>
      </c>
      <c r="AC29" s="218" t="e">
        <v>#N/A</v>
      </c>
    </row>
    <row r="30" spans="1:29" s="218" customFormat="1" ht="12"/>
    <row r="31" spans="1:29" s="218" customFormat="1" ht="12"/>
    <row r="32" spans="1:29" s="218" customFormat="1" ht="12"/>
    <row r="33" s="218" customFormat="1" ht="12"/>
    <row r="34" s="218" customFormat="1" ht="12"/>
  </sheetData>
  <hyperlinks>
    <hyperlink ref="A15" r:id="rId1" display="https://www.fiscalcouncil.ie/wp-content/uploads/2020/11/FAR-Dec-2020-Box-D-Updated-Macroeconomic-Scenarios-to-2025.pdf" xr:uid="{0999FD90-DB26-4D72-A483-34A65E3E4B39}"/>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1A969-CE96-49F0-AD58-0502413ACC75}">
  <sheetPr codeName="Sheet20"/>
  <dimension ref="A1:F24"/>
  <sheetViews>
    <sheetView showGridLines="0" workbookViewId="0">
      <selection activeCell="I22" sqref="I22"/>
    </sheetView>
  </sheetViews>
  <sheetFormatPr defaultRowHeight="15"/>
  <cols>
    <col min="1" max="1" width="17.42578125" customWidth="1"/>
    <col min="2" max="2" width="17.5703125" bestFit="1" customWidth="1"/>
    <col min="3" max="3" width="8.42578125" customWidth="1"/>
  </cols>
  <sheetData>
    <row r="1" spans="1:1" ht="15.75">
      <c r="A1" s="85" t="s">
        <v>479</v>
      </c>
    </row>
    <row r="2" spans="1:1">
      <c r="A2" s="154" t="s">
        <v>480</v>
      </c>
    </row>
    <row r="17" spans="1:6">
      <c r="C17">
        <v>2022</v>
      </c>
      <c r="D17">
        <v>2023</v>
      </c>
      <c r="E17">
        <v>2024</v>
      </c>
      <c r="F17">
        <v>2025</v>
      </c>
    </row>
    <row r="18" spans="1:6">
      <c r="A18" s="88" t="s">
        <v>481</v>
      </c>
    </row>
    <row r="20" spans="1:6">
      <c r="B20">
        <v>2022</v>
      </c>
      <c r="C20">
        <v>2023</v>
      </c>
      <c r="D20">
        <v>2024</v>
      </c>
      <c r="E20">
        <v>2025</v>
      </c>
    </row>
    <row r="21" spans="1:6">
      <c r="A21" t="s">
        <v>476</v>
      </c>
      <c r="B21">
        <f>SUM(B22:B23)</f>
        <v>0.60000000000000009</v>
      </c>
      <c r="C21">
        <f>SUM(C22:C23)</f>
        <v>1.9000000000000001</v>
      </c>
      <c r="D21">
        <f>SUM(D22:D23)</f>
        <v>2.8000000000000003</v>
      </c>
      <c r="E21">
        <f>SUM(E22:E23)</f>
        <v>2.9</v>
      </c>
    </row>
    <row r="22" spans="1:6">
      <c r="A22" t="s">
        <v>477</v>
      </c>
      <c r="B22">
        <v>-0.5</v>
      </c>
      <c r="C22">
        <v>-0.3</v>
      </c>
      <c r="D22">
        <v>0.6</v>
      </c>
      <c r="E22">
        <v>0.5</v>
      </c>
    </row>
    <row r="23" spans="1:6">
      <c r="A23" t="s">
        <v>478</v>
      </c>
      <c r="B23">
        <v>1.1000000000000001</v>
      </c>
      <c r="C23">
        <v>2.2000000000000002</v>
      </c>
      <c r="D23">
        <v>2.2000000000000002</v>
      </c>
      <c r="E23">
        <v>2.4</v>
      </c>
    </row>
    <row r="24" spans="1:6">
      <c r="A24" t="s">
        <v>44</v>
      </c>
      <c r="B24">
        <v>0.8</v>
      </c>
      <c r="C24">
        <v>1.6</v>
      </c>
      <c r="D24">
        <v>2.2000000000000002</v>
      </c>
      <c r="E24">
        <v>2.2999999999999998</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1E755-A971-41E0-93B4-1AB93FFE126E}">
  <sheetPr codeName="Sheet21"/>
  <dimension ref="A1:AF43"/>
  <sheetViews>
    <sheetView showGridLines="0" topLeftCell="A4" workbookViewId="0">
      <selection activeCell="M37" sqref="M37"/>
    </sheetView>
  </sheetViews>
  <sheetFormatPr defaultRowHeight="15"/>
  <cols>
    <col min="1" max="1" width="17" customWidth="1"/>
  </cols>
  <sheetData>
    <row r="1" spans="1:4" ht="15.75">
      <c r="A1" s="85" t="s">
        <v>222</v>
      </c>
    </row>
    <row r="2" spans="1:4">
      <c r="A2" s="86" t="s">
        <v>175</v>
      </c>
    </row>
    <row r="3" spans="1:4">
      <c r="A3" s="91" t="s">
        <v>223</v>
      </c>
      <c r="D3" s="91" t="s">
        <v>224</v>
      </c>
    </row>
    <row r="4" spans="1:4">
      <c r="A4" s="91" t="s">
        <v>225</v>
      </c>
      <c r="D4" s="91" t="s">
        <v>226</v>
      </c>
    </row>
    <row r="20" spans="1:32">
      <c r="A20" s="88" t="s">
        <v>227</v>
      </c>
    </row>
    <row r="21" spans="1:32">
      <c r="A21" s="88" t="s">
        <v>228</v>
      </c>
    </row>
    <row r="22" spans="1:32">
      <c r="A22" s="88" t="s">
        <v>229</v>
      </c>
    </row>
    <row r="23" spans="1:32">
      <c r="A23" s="88" t="s">
        <v>230</v>
      </c>
    </row>
    <row r="24" spans="1:32">
      <c r="A24" s="88" t="s">
        <v>231</v>
      </c>
    </row>
    <row r="26" spans="1:32">
      <c r="B26">
        <v>1995</v>
      </c>
      <c r="C26">
        <v>1996</v>
      </c>
      <c r="D26">
        <v>1997</v>
      </c>
      <c r="E26">
        <v>1998</v>
      </c>
      <c r="F26">
        <v>1999</v>
      </c>
      <c r="G26">
        <v>2000</v>
      </c>
      <c r="H26">
        <v>2001</v>
      </c>
      <c r="I26">
        <v>2002</v>
      </c>
      <c r="J26">
        <v>2003</v>
      </c>
      <c r="K26">
        <v>2004</v>
      </c>
      <c r="L26">
        <v>2005</v>
      </c>
      <c r="M26">
        <v>2006</v>
      </c>
      <c r="N26">
        <v>2007</v>
      </c>
      <c r="O26">
        <v>2008</v>
      </c>
      <c r="P26">
        <v>2009</v>
      </c>
      <c r="Q26">
        <v>2010</v>
      </c>
      <c r="R26">
        <v>2011</v>
      </c>
      <c r="S26">
        <v>2012</v>
      </c>
      <c r="T26">
        <v>2013</v>
      </c>
      <c r="U26">
        <v>2014</v>
      </c>
      <c r="V26">
        <v>2015</v>
      </c>
      <c r="W26">
        <v>2016</v>
      </c>
      <c r="X26">
        <v>2017</v>
      </c>
      <c r="Y26">
        <v>2018</v>
      </c>
      <c r="Z26">
        <v>2019</v>
      </c>
      <c r="AA26">
        <v>2020</v>
      </c>
      <c r="AB26">
        <v>2021</v>
      </c>
      <c r="AC26">
        <v>2022</v>
      </c>
      <c r="AD26">
        <v>2023</v>
      </c>
      <c r="AE26">
        <v>2024</v>
      </c>
      <c r="AF26">
        <v>2025</v>
      </c>
    </row>
    <row r="27" spans="1:32">
      <c r="A27" t="s">
        <v>232</v>
      </c>
      <c r="B27" s="89">
        <v>2.4778549197988986</v>
      </c>
      <c r="C27" s="89">
        <v>2.6713542043236211</v>
      </c>
      <c r="D27" s="89">
        <v>2.988701735375201</v>
      </c>
      <c r="E27" s="89">
        <v>3.0420026043831214</v>
      </c>
      <c r="F27" s="89">
        <v>3.587522953992754</v>
      </c>
      <c r="G27" s="89">
        <v>4.037055923848377</v>
      </c>
      <c r="H27" s="89">
        <v>4.9755183636416307</v>
      </c>
      <c r="I27" s="89">
        <v>5.0903061631628876</v>
      </c>
      <c r="J27" s="89">
        <v>4.3268764350160076</v>
      </c>
      <c r="K27" s="89">
        <v>4.1557539757417485</v>
      </c>
      <c r="L27" s="89">
        <v>4.1815910037484381</v>
      </c>
      <c r="M27" s="89">
        <v>4.4532873726364874</v>
      </c>
      <c r="N27" s="89">
        <v>5.5629411195977951</v>
      </c>
      <c r="O27" s="89">
        <v>6.300875245604634</v>
      </c>
      <c r="P27" s="89">
        <v>4.763391463360243</v>
      </c>
      <c r="Q27" s="89">
        <v>4.415791964375761</v>
      </c>
      <c r="R27" s="89">
        <v>3.3518625412162857</v>
      </c>
      <c r="S27" s="89">
        <v>2.8210662808257627</v>
      </c>
      <c r="T27" s="89">
        <v>2.6390370034914468</v>
      </c>
      <c r="U27" s="89">
        <v>2.8472138362248254</v>
      </c>
      <c r="V27" s="89">
        <v>2.8212742150660595</v>
      </c>
      <c r="W27" s="89">
        <v>3.056681088753062</v>
      </c>
      <c r="X27" s="89">
        <v>2.9567654940204169</v>
      </c>
      <c r="Y27" s="89">
        <v>3.4755563607814719</v>
      </c>
      <c r="Z27" s="89">
        <v>3.9427630224418362</v>
      </c>
      <c r="AA27" s="89">
        <v>4.7396387682315471</v>
      </c>
      <c r="AB27" s="89">
        <v>5.1880401775286149</v>
      </c>
      <c r="AC27" s="89">
        <v>5.3398479913137891</v>
      </c>
      <c r="AD27" s="89">
        <v>5.5478242808183618</v>
      </c>
      <c r="AE27" s="89">
        <v>5.7046312860266344</v>
      </c>
      <c r="AF27" s="89">
        <v>5.6511805026656505</v>
      </c>
    </row>
    <row r="28" spans="1:32">
      <c r="A28" t="s">
        <v>20</v>
      </c>
      <c r="B28" s="89">
        <v>0.6</v>
      </c>
      <c r="C28" s="89">
        <v>0.5</v>
      </c>
      <c r="D28" s="89">
        <v>1.3</v>
      </c>
      <c r="E28" s="89">
        <v>1.6</v>
      </c>
      <c r="F28" s="89">
        <v>1.6</v>
      </c>
      <c r="G28" s="89">
        <v>1.7</v>
      </c>
      <c r="H28" s="89">
        <v>1.5</v>
      </c>
      <c r="I28" s="89">
        <v>1.6</v>
      </c>
      <c r="J28" s="89">
        <v>2.1</v>
      </c>
      <c r="K28" s="89">
        <v>1.9</v>
      </c>
      <c r="L28" s="89">
        <v>1.9</v>
      </c>
      <c r="M28" s="89">
        <v>1.9</v>
      </c>
      <c r="N28" s="89">
        <v>2</v>
      </c>
      <c r="O28" s="89">
        <v>2</v>
      </c>
      <c r="P28" s="89">
        <v>2.2999999999999998</v>
      </c>
      <c r="Q28" s="89">
        <v>2.2000000000000002</v>
      </c>
      <c r="R28" s="89">
        <v>2.2999999999999998</v>
      </c>
      <c r="S28" s="89">
        <v>2.2000000000000002</v>
      </c>
      <c r="T28" s="89">
        <v>2.2000000000000002</v>
      </c>
      <c r="U28" s="89">
        <v>2</v>
      </c>
      <c r="V28" s="89">
        <v>2.1</v>
      </c>
      <c r="W28" s="89">
        <v>1.5</v>
      </c>
      <c r="X28" s="89">
        <v>1.8</v>
      </c>
      <c r="Y28" s="89">
        <v>1.9</v>
      </c>
      <c r="Z28" s="89">
        <v>1.7</v>
      </c>
      <c r="AA28" s="89"/>
      <c r="AB28" s="89"/>
      <c r="AC28" s="89"/>
      <c r="AD28" s="89"/>
      <c r="AE28" s="89"/>
      <c r="AF28" s="89"/>
    </row>
    <row r="29" spans="1:32">
      <c r="A29" t="s">
        <v>233</v>
      </c>
      <c r="B29" s="89">
        <v>2.0500000000000003</v>
      </c>
      <c r="C29" s="89">
        <v>2.1</v>
      </c>
      <c r="D29" s="89">
        <v>1.4000000000000001</v>
      </c>
      <c r="E29" s="89">
        <v>1.1499999999999999</v>
      </c>
      <c r="F29" s="89">
        <v>1.1499999999999999</v>
      </c>
      <c r="G29" s="89">
        <v>1.05</v>
      </c>
      <c r="H29" s="89">
        <v>1.25</v>
      </c>
      <c r="I29" s="89">
        <v>1.1499999999999999</v>
      </c>
      <c r="J29" s="89">
        <v>0.89999999999999991</v>
      </c>
      <c r="K29" s="89">
        <v>1</v>
      </c>
      <c r="L29" s="89">
        <v>1.35</v>
      </c>
      <c r="M29" s="89">
        <v>1.4499999999999997</v>
      </c>
      <c r="N29" s="89">
        <v>1.2000000000000002</v>
      </c>
      <c r="O29" s="89">
        <v>1.2000000000000002</v>
      </c>
      <c r="P29" s="89">
        <v>1.25</v>
      </c>
      <c r="Q29" s="89">
        <v>1.25</v>
      </c>
      <c r="R29" s="89">
        <v>0.85000000000000009</v>
      </c>
      <c r="S29" s="89">
        <v>0.59999999999999964</v>
      </c>
      <c r="T29" s="89">
        <v>0.54999999999999982</v>
      </c>
      <c r="U29" s="89">
        <v>0.85000000000000009</v>
      </c>
      <c r="V29" s="89">
        <v>0.75</v>
      </c>
      <c r="W29" s="89">
        <v>1.0499999999999998</v>
      </c>
      <c r="X29" s="89">
        <v>0.74999999999999978</v>
      </c>
      <c r="Y29" s="89">
        <v>0.95000000000000018</v>
      </c>
      <c r="Z29" s="89">
        <v>1.0000000000000002</v>
      </c>
      <c r="AA29" s="89"/>
      <c r="AB29" s="89"/>
      <c r="AC29" s="89"/>
      <c r="AD29" s="89"/>
      <c r="AE29" s="89"/>
      <c r="AF29" s="89"/>
    </row>
    <row r="30" spans="1:32">
      <c r="A30" t="s">
        <v>234</v>
      </c>
      <c r="B30" s="89">
        <v>1.6500000000000004</v>
      </c>
      <c r="C30" s="89">
        <v>1.8000000000000003</v>
      </c>
      <c r="D30" s="89">
        <v>1.6499999999999995</v>
      </c>
      <c r="E30" s="89">
        <v>1.75</v>
      </c>
      <c r="F30" s="89">
        <v>1.5</v>
      </c>
      <c r="G30" s="89">
        <v>1.1499999999999999</v>
      </c>
      <c r="H30" s="89">
        <v>1.25</v>
      </c>
      <c r="I30" s="89">
        <v>1.5</v>
      </c>
      <c r="J30" s="89">
        <v>1.3000000000000007</v>
      </c>
      <c r="K30" s="89">
        <v>1.2500000000000004</v>
      </c>
      <c r="L30" s="89">
        <v>0.95000000000000018</v>
      </c>
      <c r="M30" s="89">
        <v>1.3000000000000007</v>
      </c>
      <c r="N30" s="89">
        <v>1.6499999999999995</v>
      </c>
      <c r="O30" s="89">
        <v>2.0999999999999996</v>
      </c>
      <c r="P30" s="89">
        <v>1.5</v>
      </c>
      <c r="Q30" s="89">
        <v>1.3999999999999995</v>
      </c>
      <c r="R30" s="89">
        <v>1.1999999999999997</v>
      </c>
      <c r="S30" s="89">
        <v>1.25</v>
      </c>
      <c r="T30" s="89">
        <v>1.4000000000000004</v>
      </c>
      <c r="U30" s="89">
        <v>1.4999999999999996</v>
      </c>
      <c r="V30" s="89">
        <v>1.9499999999999997</v>
      </c>
      <c r="W30" s="89">
        <v>0.95000000000000018</v>
      </c>
      <c r="X30" s="89">
        <v>1.4</v>
      </c>
      <c r="Y30" s="89">
        <v>1.35</v>
      </c>
      <c r="Z30" s="89">
        <v>1.5999999999999996</v>
      </c>
      <c r="AA30" s="89"/>
      <c r="AB30" s="89"/>
      <c r="AC30" s="89"/>
      <c r="AD30" s="89"/>
      <c r="AE30" s="89"/>
      <c r="AF30" s="89"/>
    </row>
    <row r="31" spans="1:32">
      <c r="A31" t="s">
        <v>235</v>
      </c>
      <c r="B31" s="89">
        <v>2.0999999999999996</v>
      </c>
      <c r="C31" s="89">
        <v>1.5999999999999996</v>
      </c>
      <c r="D31" s="89">
        <v>1.8500000000000005</v>
      </c>
      <c r="E31" s="89">
        <v>1.2000000000000002</v>
      </c>
      <c r="F31" s="89">
        <v>1.5499999999999998</v>
      </c>
      <c r="G31" s="89">
        <v>1.5000000000000004</v>
      </c>
      <c r="H31" s="89">
        <v>1.9000000000000004</v>
      </c>
      <c r="I31" s="89">
        <v>1.6500000000000004</v>
      </c>
      <c r="J31" s="89">
        <v>3.3999999999999995</v>
      </c>
      <c r="K31" s="89">
        <v>2.4499999999999993</v>
      </c>
      <c r="L31" s="89">
        <v>1.5</v>
      </c>
      <c r="M31" s="89">
        <v>1.0499999999999998</v>
      </c>
      <c r="N31" s="89">
        <v>1.3500000000000005</v>
      </c>
      <c r="O31" s="89">
        <v>1.2000000000000002</v>
      </c>
      <c r="P31" s="89">
        <v>0.95000000000000018</v>
      </c>
      <c r="Q31" s="89">
        <v>0.85000000000000053</v>
      </c>
      <c r="R31" s="89">
        <v>1.5500000000000007</v>
      </c>
      <c r="S31" s="89">
        <v>2.25</v>
      </c>
      <c r="T31" s="89">
        <v>1.3499999999999996</v>
      </c>
      <c r="U31" s="89">
        <v>0.95000000000000018</v>
      </c>
      <c r="V31" s="89">
        <v>1.7999999999999998</v>
      </c>
      <c r="W31" s="89">
        <v>1.2000000000000002</v>
      </c>
      <c r="X31" s="89">
        <v>1.7500000000000004</v>
      </c>
      <c r="Y31" s="89">
        <v>1.7000000000000002</v>
      </c>
      <c r="Z31" s="89">
        <v>1.7000000000000002</v>
      </c>
      <c r="AA31" s="89"/>
      <c r="AB31" s="89"/>
      <c r="AC31" s="89"/>
      <c r="AD31" s="89"/>
      <c r="AE31" s="89"/>
      <c r="AF31" s="89"/>
    </row>
    <row r="37" spans="1:11">
      <c r="B37">
        <v>2016</v>
      </c>
      <c r="C37">
        <v>2017</v>
      </c>
      <c r="D37">
        <v>2018</v>
      </c>
      <c r="E37">
        <v>2019</v>
      </c>
      <c r="F37">
        <v>2020</v>
      </c>
      <c r="G37">
        <v>2021</v>
      </c>
      <c r="H37">
        <v>2022</v>
      </c>
      <c r="I37">
        <v>2023</v>
      </c>
      <c r="J37">
        <v>2024</v>
      </c>
      <c r="K37">
        <v>2025</v>
      </c>
    </row>
    <row r="38" spans="1:11">
      <c r="A38" t="s">
        <v>44</v>
      </c>
      <c r="B38" s="89">
        <v>3.056681088753062</v>
      </c>
      <c r="C38" s="89">
        <v>2.9567654940204169</v>
      </c>
      <c r="D38" s="89">
        <v>3.4755563607814719</v>
      </c>
      <c r="E38" s="89">
        <v>3.9427630224418362</v>
      </c>
      <c r="F38" s="89">
        <v>4.7396387682315471</v>
      </c>
      <c r="G38" s="89">
        <v>5.1880401775286149</v>
      </c>
      <c r="H38" s="89">
        <v>5.3398479913137891</v>
      </c>
      <c r="I38" s="89">
        <v>5.5478242808183618</v>
      </c>
      <c r="J38" s="89">
        <v>5.7046312860266344</v>
      </c>
      <c r="K38" s="89">
        <v>5.6511805026656505</v>
      </c>
    </row>
    <row r="39" spans="1:11">
      <c r="A39" t="s">
        <v>236</v>
      </c>
      <c r="B39" s="89">
        <v>2.9505041820635309</v>
      </c>
      <c r="C39" s="89">
        <v>2.854502459840722</v>
      </c>
      <c r="D39" s="89">
        <v>3.2067254127418212</v>
      </c>
      <c r="E39" s="89">
        <v>3.9035788955847988</v>
      </c>
      <c r="F39" s="89">
        <v>4.3274423171330385</v>
      </c>
      <c r="G39" s="89">
        <v>4.3028361219888458</v>
      </c>
      <c r="H39" s="89">
        <v>4.3025787965616047</v>
      </c>
      <c r="I39" s="89">
        <v>4.4446907559299493</v>
      </c>
      <c r="J39" s="89">
        <v>4.5950590762620838</v>
      </c>
      <c r="K39" s="89"/>
    </row>
    <row r="40" spans="1:11">
      <c r="A40" t="s">
        <v>42</v>
      </c>
      <c r="B40" s="89">
        <v>2.998970579035074</v>
      </c>
      <c r="C40" s="89">
        <v>2.9583512710975706</v>
      </c>
      <c r="D40" s="89">
        <v>3.3941689384637797</v>
      </c>
      <c r="E40" s="89">
        <v>3.8378198803036536</v>
      </c>
      <c r="F40" s="89">
        <v>3.8015981843113154</v>
      </c>
      <c r="G40" s="89">
        <v>3.8262460906736107</v>
      </c>
      <c r="H40" s="89">
        <v>3.8960356359144841</v>
      </c>
      <c r="I40" s="89">
        <v>3.9937211465220122</v>
      </c>
      <c r="J40" s="89"/>
      <c r="K40" s="89"/>
    </row>
    <row r="41" spans="1:11">
      <c r="A41" t="s">
        <v>237</v>
      </c>
      <c r="B41" s="89">
        <v>2.998970579035074</v>
      </c>
      <c r="C41" s="89">
        <v>2.9583512710975706</v>
      </c>
      <c r="D41" s="89">
        <v>3.4754851889683351</v>
      </c>
      <c r="E41" s="89">
        <v>3.7307321772639694</v>
      </c>
      <c r="F41" s="89">
        <v>3.6580061806111939</v>
      </c>
      <c r="G41" s="89">
        <v>3.665714913244015</v>
      </c>
      <c r="H41" s="89">
        <v>3.6689132266217355</v>
      </c>
      <c r="I41" s="89">
        <v>3.755802219979818</v>
      </c>
      <c r="J41" s="89"/>
      <c r="K41" s="89"/>
    </row>
    <row r="42" spans="1:11">
      <c r="A42" t="s">
        <v>238</v>
      </c>
      <c r="B42" s="89">
        <v>2.6913296997827274</v>
      </c>
      <c r="C42" s="89">
        <v>2.7332836191896597</v>
      </c>
      <c r="D42" s="89">
        <v>3.1881676253081346</v>
      </c>
      <c r="E42" s="89">
        <v>3.4387926215762996</v>
      </c>
      <c r="F42" s="89">
        <v>3.4310787671232879</v>
      </c>
      <c r="G42" s="89">
        <v>3.4257547751078246</v>
      </c>
      <c r="H42" s="89"/>
      <c r="I42" s="89"/>
      <c r="J42" s="89"/>
      <c r="K42" s="89"/>
    </row>
    <row r="43" spans="1:11">
      <c r="A43" t="s">
        <v>239</v>
      </c>
      <c r="B43" s="89">
        <v>2.591944513461935</v>
      </c>
      <c r="C43" s="89">
        <v>2.7993165987646207</v>
      </c>
      <c r="D43" s="89">
        <v>3.1128991702288156</v>
      </c>
      <c r="E43" s="89">
        <v>3.5407389577566493</v>
      </c>
      <c r="F43" s="89">
        <v>3.574074074074074</v>
      </c>
      <c r="G43" s="89">
        <v>3.5226007570696951</v>
      </c>
      <c r="H43" s="89"/>
      <c r="I43" s="89"/>
      <c r="J43" s="89"/>
      <c r="K43" s="89"/>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EA351-5A08-4E24-A19C-1B8034D15EBE}">
  <sheetPr codeName="Sheet22"/>
  <dimension ref="A1:AD35"/>
  <sheetViews>
    <sheetView workbookViewId="0">
      <selection activeCell="E22" sqref="E22"/>
    </sheetView>
  </sheetViews>
  <sheetFormatPr defaultColWidth="9.28515625" defaultRowHeight="15"/>
  <cols>
    <col min="1" max="16384" width="9.28515625" style="1"/>
  </cols>
  <sheetData>
    <row r="1" spans="1:1" ht="15.75">
      <c r="A1" s="30" t="s">
        <v>593</v>
      </c>
    </row>
    <row r="2" spans="1:1">
      <c r="A2" s="42" t="s">
        <v>7</v>
      </c>
    </row>
    <row r="17" spans="1:30" ht="15.75">
      <c r="A17" s="67" t="s">
        <v>594</v>
      </c>
      <c r="D17" s="30"/>
    </row>
    <row r="18" spans="1:30">
      <c r="A18" s="67" t="s">
        <v>595</v>
      </c>
      <c r="D18" s="42"/>
    </row>
    <row r="19" spans="1:30">
      <c r="D19" s="42"/>
    </row>
    <row r="21" spans="1:30" s="29" customFormat="1" ht="11.25"/>
    <row r="22" spans="1:30" s="29" customFormat="1" ht="11.25"/>
    <row r="23" spans="1:30" s="29" customFormat="1" ht="11.25">
      <c r="D23" s="217"/>
      <c r="E23" s="217"/>
      <c r="F23" s="217"/>
      <c r="G23" s="217"/>
      <c r="H23" s="217"/>
      <c r="I23" s="217"/>
      <c r="J23" s="217"/>
      <c r="K23" s="217"/>
      <c r="L23" s="217"/>
      <c r="M23" s="217"/>
    </row>
    <row r="24" spans="1:30" s="29" customFormat="1" ht="11.25">
      <c r="D24" s="217"/>
      <c r="E24" s="217"/>
      <c r="F24" s="217"/>
      <c r="G24" s="217"/>
      <c r="H24" s="217"/>
      <c r="I24" s="217"/>
      <c r="J24" s="217"/>
      <c r="K24" s="217"/>
      <c r="L24" s="217"/>
      <c r="M24" s="217"/>
    </row>
    <row r="25" spans="1:30" s="29" customFormat="1" ht="11.25">
      <c r="C25" s="29">
        <v>2000</v>
      </c>
      <c r="D25" s="29">
        <v>2001</v>
      </c>
      <c r="E25" s="29">
        <v>2002</v>
      </c>
      <c r="F25" s="29">
        <v>2003</v>
      </c>
      <c r="G25" s="29">
        <v>2004</v>
      </c>
      <c r="H25" s="29">
        <v>2005</v>
      </c>
      <c r="I25" s="29">
        <v>2006</v>
      </c>
      <c r="J25" s="29">
        <v>2007</v>
      </c>
      <c r="K25" s="29">
        <v>2008</v>
      </c>
      <c r="L25" s="29">
        <v>2009</v>
      </c>
      <c r="M25" s="29">
        <v>2010</v>
      </c>
      <c r="N25" s="29">
        <v>2011</v>
      </c>
      <c r="O25" s="29">
        <v>2012</v>
      </c>
      <c r="P25" s="29">
        <v>2013</v>
      </c>
      <c r="Q25" s="29">
        <v>2014</v>
      </c>
      <c r="R25" s="29">
        <v>2015</v>
      </c>
      <c r="S25" s="29">
        <v>2016</v>
      </c>
      <c r="T25" s="29">
        <v>2017</v>
      </c>
      <c r="U25" s="29">
        <v>2018</v>
      </c>
      <c r="V25" s="29">
        <v>2019</v>
      </c>
      <c r="W25" s="29">
        <v>2020</v>
      </c>
      <c r="X25" s="29">
        <v>2021</v>
      </c>
      <c r="Y25" s="29">
        <v>2022</v>
      </c>
      <c r="Z25" s="29">
        <v>2023</v>
      </c>
      <c r="AA25" s="29">
        <v>2024</v>
      </c>
      <c r="AB25" s="29">
        <v>2025</v>
      </c>
      <c r="AC25" s="29">
        <v>2026</v>
      </c>
      <c r="AD25" s="29">
        <v>2027</v>
      </c>
    </row>
    <row r="26" spans="1:30" s="29" customFormat="1" ht="11.25">
      <c r="B26" s="29" t="s">
        <v>151</v>
      </c>
      <c r="C26" s="63">
        <v>3.9304519999999998</v>
      </c>
      <c r="D26" s="63">
        <v>4.9756729999999996</v>
      </c>
      <c r="E26" s="63">
        <v>5.5838729999999996</v>
      </c>
      <c r="F26" s="63">
        <v>5.360805</v>
      </c>
      <c r="G26" s="63">
        <v>5.2041769999999996</v>
      </c>
      <c r="H26" s="63">
        <v>5.882879</v>
      </c>
      <c r="I26" s="63">
        <v>6.6610449999999997</v>
      </c>
      <c r="J26" s="63">
        <v>7.8191369999999996</v>
      </c>
      <c r="K26" s="63">
        <v>9.0110840000000003</v>
      </c>
      <c r="L26" s="63">
        <v>7.332611</v>
      </c>
      <c r="M26" s="63">
        <v>6.384671</v>
      </c>
      <c r="N26" s="63">
        <v>4.5147820000000003</v>
      </c>
      <c r="O26" s="63">
        <v>3.808786</v>
      </c>
      <c r="P26" s="63">
        <v>3.3868839999999998</v>
      </c>
      <c r="Q26" s="63">
        <v>3.5970749999999998</v>
      </c>
      <c r="R26" s="63">
        <v>3.729603</v>
      </c>
      <c r="S26" s="63">
        <v>4.2122929999999998</v>
      </c>
      <c r="T26" s="63">
        <v>4.601083</v>
      </c>
      <c r="U26" s="63">
        <v>5.9955679999999996</v>
      </c>
      <c r="V26" s="63">
        <v>7.3650000000000002</v>
      </c>
      <c r="W26" s="63">
        <v>9.65</v>
      </c>
    </row>
    <row r="27" spans="1:30" s="29" customFormat="1" ht="11.25">
      <c r="B27" s="29" t="s">
        <v>152</v>
      </c>
      <c r="C27" s="63">
        <v>3.8</v>
      </c>
      <c r="D27" s="63">
        <v>5.1520000000000001</v>
      </c>
      <c r="E27" s="63">
        <v>5.7409999999999997</v>
      </c>
      <c r="F27" s="63">
        <v>5.3520000000000003</v>
      </c>
      <c r="G27" s="63">
        <v>5.5060000000000002</v>
      </c>
      <c r="H27" s="63">
        <v>6.024</v>
      </c>
      <c r="I27" s="63">
        <v>7.0279999999999996</v>
      </c>
      <c r="J27" s="63">
        <v>9.2059999999999995</v>
      </c>
      <c r="K27" s="63">
        <v>9.8770000000000007</v>
      </c>
      <c r="L27" s="63">
        <v>6.4080000000000004</v>
      </c>
      <c r="M27" s="63">
        <v>5.6920000000000002</v>
      </c>
      <c r="N27" s="63">
        <v>4.2389999999999999</v>
      </c>
      <c r="O27" s="63">
        <v>3.5680000000000001</v>
      </c>
      <c r="P27" s="63">
        <v>3.613</v>
      </c>
      <c r="Q27" s="63">
        <v>4.2439999999999998</v>
      </c>
      <c r="R27" s="63">
        <v>4.5890000000000004</v>
      </c>
      <c r="S27" s="63">
        <v>5.3410000000000002</v>
      </c>
      <c r="T27" s="63">
        <v>5.5060000000000002</v>
      </c>
      <c r="U27" s="63">
        <v>6.9059999999999997</v>
      </c>
      <c r="V27" s="63">
        <v>8.4260000000000002</v>
      </c>
      <c r="W27" s="63">
        <v>9.7949999999999999</v>
      </c>
    </row>
    <row r="28" spans="1:30" s="29" customFormat="1" ht="11.25">
      <c r="C28" s="63"/>
      <c r="D28" s="63"/>
      <c r="E28" s="63"/>
      <c r="F28" s="63"/>
      <c r="G28" s="63"/>
      <c r="H28" s="63"/>
      <c r="I28" s="63"/>
      <c r="J28" s="63"/>
      <c r="K28" s="63"/>
      <c r="L28" s="63"/>
      <c r="M28" s="63"/>
      <c r="N28" s="63"/>
      <c r="O28" s="63"/>
      <c r="P28" s="63"/>
      <c r="Q28" s="63"/>
      <c r="R28" s="63"/>
      <c r="S28" s="63"/>
      <c r="T28" s="63"/>
      <c r="U28" s="63"/>
      <c r="V28" s="63"/>
      <c r="W28" s="63">
        <v>9.65</v>
      </c>
      <c r="X28" s="63">
        <v>10.164999999999999</v>
      </c>
      <c r="Y28" s="63">
        <v>11.395</v>
      </c>
      <c r="Z28" s="63">
        <v>10.69</v>
      </c>
      <c r="AA28" s="63">
        <v>11.055</v>
      </c>
      <c r="AB28" s="63">
        <v>11.435</v>
      </c>
    </row>
    <row r="29" spans="1:30" s="29" customFormat="1" ht="11.25">
      <c r="C29" s="63"/>
      <c r="D29" s="63"/>
      <c r="E29" s="63"/>
      <c r="F29" s="63"/>
      <c r="G29" s="63"/>
      <c r="H29" s="63"/>
      <c r="I29" s="63"/>
      <c r="J29" s="63"/>
      <c r="K29" s="63"/>
      <c r="L29" s="63"/>
      <c r="M29" s="63"/>
      <c r="N29" s="63"/>
      <c r="O29" s="63"/>
      <c r="P29" s="63"/>
      <c r="Q29" s="63"/>
      <c r="R29" s="63"/>
      <c r="S29" s="63"/>
      <c r="T29" s="63"/>
      <c r="U29" s="63"/>
      <c r="V29" s="63"/>
      <c r="W29" s="63">
        <v>9.7949999999999999</v>
      </c>
      <c r="X29" s="63">
        <v>11.105</v>
      </c>
      <c r="Y29" s="63">
        <v>12.295</v>
      </c>
      <c r="Z29" s="63">
        <v>13.355</v>
      </c>
      <c r="AA29" s="63">
        <v>14.35</v>
      </c>
      <c r="AB29" s="63">
        <v>14.84</v>
      </c>
    </row>
    <row r="30" spans="1:30" s="29" customFormat="1" ht="11.25">
      <c r="B30" s="29" t="s">
        <v>153</v>
      </c>
      <c r="U30" s="29">
        <v>5.8</v>
      </c>
      <c r="V30" s="29">
        <v>7.3</v>
      </c>
      <c r="W30" s="29">
        <v>7.9</v>
      </c>
      <c r="X30" s="29">
        <v>8.6</v>
      </c>
      <c r="Y30" s="29">
        <v>8.9</v>
      </c>
      <c r="Z30" s="29">
        <v>9.4</v>
      </c>
      <c r="AA30" s="29">
        <v>10</v>
      </c>
      <c r="AB30" s="29">
        <v>10.5</v>
      </c>
      <c r="AC30" s="29">
        <v>11</v>
      </c>
      <c r="AD30" s="29">
        <v>11.6</v>
      </c>
    </row>
    <row r="31" spans="1:30" s="29" customFormat="1" ht="11.25">
      <c r="B31" s="29" t="s">
        <v>154</v>
      </c>
      <c r="U31" s="29">
        <v>8.4</v>
      </c>
      <c r="V31" s="29">
        <v>10</v>
      </c>
      <c r="W31" s="29">
        <v>10.5</v>
      </c>
      <c r="X31" s="29">
        <v>11.2</v>
      </c>
      <c r="Y31" s="29">
        <v>11.3</v>
      </c>
      <c r="Z31" s="29">
        <v>11.8</v>
      </c>
      <c r="AA31" s="29">
        <v>12.4</v>
      </c>
      <c r="AB31" s="29">
        <v>12.9</v>
      </c>
      <c r="AC31" s="29">
        <v>13.4</v>
      </c>
      <c r="AD31" s="29">
        <v>14</v>
      </c>
    </row>
    <row r="32" spans="1:30" s="29" customFormat="1" ht="11.25">
      <c r="AB32" s="63">
        <f>AB29-AB31</f>
        <v>1.9399999999999995</v>
      </c>
    </row>
    <row r="33" spans="2:25" s="29" customFormat="1" ht="11.25">
      <c r="B33" s="29" t="s">
        <v>155</v>
      </c>
      <c r="C33" s="29" t="s">
        <v>156</v>
      </c>
      <c r="D33" s="29">
        <v>3800</v>
      </c>
      <c r="E33" s="29">
        <v>5152</v>
      </c>
      <c r="F33" s="29">
        <v>5741</v>
      </c>
      <c r="G33" s="29">
        <v>5352</v>
      </c>
      <c r="H33" s="29">
        <v>5506</v>
      </c>
      <c r="I33" s="29">
        <v>6024</v>
      </c>
      <c r="J33" s="29">
        <v>7028</v>
      </c>
      <c r="K33" s="29">
        <v>9206</v>
      </c>
      <c r="L33" s="29">
        <v>9877</v>
      </c>
      <c r="M33" s="29">
        <v>6408</v>
      </c>
      <c r="N33" s="29">
        <v>5692</v>
      </c>
      <c r="O33" s="29">
        <v>4239</v>
      </c>
      <c r="P33" s="29">
        <v>3568</v>
      </c>
      <c r="Q33" s="29">
        <v>3613</v>
      </c>
      <c r="R33" s="29">
        <v>4279</v>
      </c>
      <c r="S33" s="29">
        <v>4680</v>
      </c>
      <c r="T33" s="29">
        <v>5190</v>
      </c>
      <c r="U33" s="29">
        <v>5279</v>
      </c>
      <c r="V33" s="29">
        <v>6355</v>
      </c>
      <c r="W33" s="29">
        <v>8080</v>
      </c>
      <c r="X33" s="29">
        <v>9250</v>
      </c>
      <c r="Y33" s="29">
        <v>9830</v>
      </c>
    </row>
    <row r="34" spans="2:25" s="29" customFormat="1" ht="11.25">
      <c r="C34" s="29" t="s">
        <v>157</v>
      </c>
      <c r="D34" s="29">
        <v>94128</v>
      </c>
      <c r="E34" s="29">
        <v>103547</v>
      </c>
      <c r="F34" s="29">
        <v>112783</v>
      </c>
      <c r="G34" s="29">
        <v>123692</v>
      </c>
      <c r="H34" s="29">
        <v>132491</v>
      </c>
      <c r="I34" s="29">
        <v>144060</v>
      </c>
      <c r="J34" s="29">
        <v>157816</v>
      </c>
      <c r="K34" s="29">
        <v>165488</v>
      </c>
      <c r="L34" s="29">
        <v>156756</v>
      </c>
      <c r="M34" s="29">
        <v>134526</v>
      </c>
      <c r="N34" s="29">
        <v>128901</v>
      </c>
      <c r="O34" s="29">
        <v>126467</v>
      </c>
      <c r="P34" s="29">
        <v>126477</v>
      </c>
      <c r="Q34" s="29">
        <v>136906</v>
      </c>
      <c r="R34" s="29">
        <v>149058</v>
      </c>
      <c r="S34" s="29">
        <v>162657</v>
      </c>
      <c r="T34" s="29">
        <v>174732</v>
      </c>
      <c r="U34" s="29">
        <v>186217</v>
      </c>
      <c r="V34" s="29">
        <v>198702</v>
      </c>
      <c r="W34" s="29">
        <v>213708</v>
      </c>
      <c r="X34" s="29">
        <v>202825</v>
      </c>
      <c r="Y34" s="29">
        <v>208350</v>
      </c>
    </row>
    <row r="35" spans="2:25" s="29" customFormat="1" ht="11.25"/>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0D678-7F2F-4CAD-A914-238A917B8C27}">
  <sheetPr codeName="Sheet23"/>
  <dimension ref="A1:I60"/>
  <sheetViews>
    <sheetView showGridLines="0" workbookViewId="0">
      <selection activeCell="B59" sqref="B59:I60"/>
    </sheetView>
  </sheetViews>
  <sheetFormatPr defaultRowHeight="15"/>
  <cols>
    <col min="1" max="1" width="15.5703125" bestFit="1" customWidth="1"/>
    <col min="2" max="2" width="19.42578125" bestFit="1" customWidth="1"/>
  </cols>
  <sheetData>
    <row r="1" spans="1:3" ht="15.75">
      <c r="A1" s="85" t="s">
        <v>240</v>
      </c>
    </row>
    <row r="2" spans="1:3">
      <c r="A2" s="91" t="s">
        <v>241</v>
      </c>
      <c r="C2" s="91" t="s">
        <v>242</v>
      </c>
    </row>
    <row r="3" spans="1:3">
      <c r="A3" s="92" t="s">
        <v>243</v>
      </c>
      <c r="C3" s="92" t="s">
        <v>244</v>
      </c>
    </row>
    <row r="18" spans="1:2">
      <c r="A18" s="88" t="s">
        <v>245</v>
      </c>
    </row>
    <row r="19" spans="1:2">
      <c r="A19" s="88" t="s">
        <v>246</v>
      </c>
    </row>
    <row r="20" spans="1:2">
      <c r="A20" s="88" t="s">
        <v>247</v>
      </c>
    </row>
    <row r="21" spans="1:2">
      <c r="A21" s="88" t="s">
        <v>248</v>
      </c>
    </row>
    <row r="24" spans="1:2">
      <c r="B24" t="s">
        <v>249</v>
      </c>
    </row>
    <row r="25" spans="1:2">
      <c r="A25">
        <v>1995</v>
      </c>
      <c r="B25" s="93">
        <v>21.700297569846256</v>
      </c>
    </row>
    <row r="26" spans="1:2">
      <c r="A26">
        <v>1996</v>
      </c>
      <c r="B26" s="93">
        <v>22.00398739224547</v>
      </c>
    </row>
    <row r="27" spans="1:2">
      <c r="A27">
        <v>1997</v>
      </c>
      <c r="B27" s="93">
        <v>22.616093248685917</v>
      </c>
    </row>
    <row r="28" spans="1:2">
      <c r="A28">
        <v>1998</v>
      </c>
      <c r="B28" s="93">
        <v>22.300465358356551</v>
      </c>
    </row>
    <row r="29" spans="1:2">
      <c r="A29">
        <v>1999</v>
      </c>
      <c r="B29" s="93">
        <v>21.762883244327579</v>
      </c>
    </row>
    <row r="30" spans="1:2">
      <c r="A30">
        <v>2000</v>
      </c>
      <c r="B30" s="93">
        <v>21.684993931894439</v>
      </c>
    </row>
    <row r="31" spans="1:2">
      <c r="A31">
        <v>2001</v>
      </c>
      <c r="B31" s="93">
        <v>19.93701633889339</v>
      </c>
    </row>
    <row r="32" spans="1:2">
      <c r="A32">
        <v>2002</v>
      </c>
      <c r="B32" s="93">
        <v>18.131795476342713</v>
      </c>
    </row>
    <row r="33" spans="1:8">
      <c r="A33">
        <v>2003</v>
      </c>
      <c r="B33" s="93">
        <v>16.823855519033366</v>
      </c>
    </row>
    <row r="34" spans="1:8">
      <c r="A34">
        <v>2004</v>
      </c>
      <c r="B34" s="93">
        <v>18.016342445361659</v>
      </c>
    </row>
    <row r="35" spans="1:8">
      <c r="A35">
        <v>2005</v>
      </c>
      <c r="B35" s="93">
        <v>17.148877422104512</v>
      </c>
    </row>
    <row r="36" spans="1:8">
      <c r="A36">
        <v>2006</v>
      </c>
      <c r="B36" s="93">
        <v>17.150603527034136</v>
      </c>
    </row>
    <row r="37" spans="1:8">
      <c r="A37">
        <v>2007</v>
      </c>
      <c r="B37" s="93">
        <v>17.175917489243229</v>
      </c>
      <c r="E37" s="93"/>
      <c r="F37" s="93"/>
    </row>
    <row r="38" spans="1:8">
      <c r="A38">
        <v>2008</v>
      </c>
      <c r="B38" s="93">
        <v>16.233254077760805</v>
      </c>
      <c r="E38" s="93"/>
      <c r="F38" s="93"/>
    </row>
    <row r="39" spans="1:8">
      <c r="A39">
        <v>2009</v>
      </c>
      <c r="B39" s="93">
        <v>15.991831964111988</v>
      </c>
      <c r="E39" s="93"/>
      <c r="F39" s="93"/>
      <c r="H39" s="89"/>
    </row>
    <row r="40" spans="1:8">
      <c r="A40">
        <v>2010</v>
      </c>
      <c r="B40" s="93">
        <v>16.249610191229664</v>
      </c>
      <c r="E40" s="93"/>
      <c r="F40" s="93"/>
      <c r="H40" s="89"/>
    </row>
    <row r="41" spans="1:8">
      <c r="A41">
        <v>2011</v>
      </c>
      <c r="B41" s="93">
        <v>20.364459138340738</v>
      </c>
      <c r="E41" s="93"/>
      <c r="F41" s="93"/>
      <c r="H41" s="89"/>
    </row>
    <row r="42" spans="1:8">
      <c r="A42">
        <v>2012</v>
      </c>
      <c r="B42" s="93">
        <v>22.248345574760666</v>
      </c>
      <c r="E42" s="93"/>
      <c r="F42" s="93"/>
      <c r="H42" s="89"/>
    </row>
    <row r="43" spans="1:8">
      <c r="A43">
        <v>2013</v>
      </c>
      <c r="B43" s="93">
        <v>22.582917251855886</v>
      </c>
      <c r="E43" s="93"/>
      <c r="F43" s="93"/>
      <c r="H43" s="89"/>
    </row>
    <row r="44" spans="1:8">
      <c r="A44">
        <v>2014</v>
      </c>
      <c r="B44" s="93">
        <v>23.64720629582667</v>
      </c>
    </row>
    <row r="45" spans="1:8">
      <c r="A45">
        <v>2015</v>
      </c>
      <c r="B45" s="93">
        <v>23.842864378384697</v>
      </c>
    </row>
    <row r="46" spans="1:8">
      <c r="A46">
        <v>2016</v>
      </c>
      <c r="B46" s="93">
        <v>23.359984888921385</v>
      </c>
    </row>
    <row r="47" spans="1:8">
      <c r="A47">
        <v>2017</v>
      </c>
      <c r="B47" s="93">
        <v>22.784349628212574</v>
      </c>
      <c r="C47" s="94"/>
    </row>
    <row r="48" spans="1:8">
      <c r="A48">
        <v>2018</v>
      </c>
      <c r="B48" s="93">
        <v>22.735166058374627</v>
      </c>
    </row>
    <row r="49" spans="1:9">
      <c r="A49">
        <v>2019</v>
      </c>
      <c r="B49" s="93">
        <v>22.884603564229977</v>
      </c>
    </row>
    <row r="50" spans="1:9">
      <c r="A50">
        <v>2020</v>
      </c>
      <c r="B50" s="93">
        <v>23.397368203049844</v>
      </c>
    </row>
    <row r="51" spans="1:9">
      <c r="A51">
        <v>2021</v>
      </c>
      <c r="B51" s="93">
        <v>23.385936004252141</v>
      </c>
    </row>
    <row r="52" spans="1:9">
      <c r="A52">
        <v>2022</v>
      </c>
      <c r="B52" s="93">
        <v>23.967409839290919</v>
      </c>
    </row>
    <row r="53" spans="1:9">
      <c r="A53">
        <v>2023</v>
      </c>
      <c r="B53" s="93">
        <v>24.615812774402183</v>
      </c>
    </row>
    <row r="54" spans="1:9">
      <c r="A54">
        <v>2024</v>
      </c>
      <c r="B54" s="93">
        <v>25.28180704214277</v>
      </c>
    </row>
    <row r="55" spans="1:9">
      <c r="A55">
        <v>2025</v>
      </c>
      <c r="B55" s="93">
        <v>25.465051438724821</v>
      </c>
    </row>
    <row r="58" spans="1:9">
      <c r="B58">
        <v>2018</v>
      </c>
      <c r="C58">
        <v>2019</v>
      </c>
      <c r="D58">
        <v>2020</v>
      </c>
      <c r="E58">
        <v>2021</v>
      </c>
      <c r="F58">
        <v>2022</v>
      </c>
      <c r="G58">
        <v>2023</v>
      </c>
      <c r="H58">
        <v>2024</v>
      </c>
      <c r="I58">
        <v>2025</v>
      </c>
    </row>
    <row r="59" spans="1:9">
      <c r="A59" t="s">
        <v>250</v>
      </c>
      <c r="B59">
        <v>100</v>
      </c>
      <c r="C59">
        <v>107.32837590257571</v>
      </c>
      <c r="D59">
        <v>106.92356785604299</v>
      </c>
      <c r="E59">
        <v>111.32726340346746</v>
      </c>
      <c r="F59">
        <v>115.72661088746615</v>
      </c>
      <c r="G59">
        <v>122.02184197300662</v>
      </c>
      <c r="H59">
        <v>128.71227141990619</v>
      </c>
      <c r="I59">
        <v>135.86075188580313</v>
      </c>
    </row>
    <row r="60" spans="1:9">
      <c r="A60" t="s">
        <v>251</v>
      </c>
      <c r="B60">
        <v>100</v>
      </c>
      <c r="C60">
        <v>107.9653516618021</v>
      </c>
      <c r="D60">
        <v>109.96814625219724</v>
      </c>
      <c r="E60">
        <v>114.44128959314355</v>
      </c>
      <c r="F60">
        <v>121.92163826832363</v>
      </c>
      <c r="G60">
        <v>132.03169818866886</v>
      </c>
      <c r="H60">
        <v>143.03901783583686</v>
      </c>
      <c r="I60">
        <v>152.07752085524797</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35641-157E-4C3A-8C69-BEB7B257F179}">
  <sheetPr codeName="Sheet24"/>
  <dimension ref="A1:L31"/>
  <sheetViews>
    <sheetView showGridLines="0" workbookViewId="0">
      <selection activeCell="D30" sqref="D30:J31"/>
    </sheetView>
  </sheetViews>
  <sheetFormatPr defaultRowHeight="15"/>
  <cols>
    <col min="2" max="2" width="10.42578125" bestFit="1" customWidth="1"/>
  </cols>
  <sheetData>
    <row r="1" spans="1:12" ht="15.75">
      <c r="A1" s="85" t="s">
        <v>252</v>
      </c>
    </row>
    <row r="2" spans="1:12">
      <c r="A2" s="95" t="s">
        <v>253</v>
      </c>
      <c r="E2" s="91" t="s">
        <v>254</v>
      </c>
    </row>
    <row r="3" spans="1:12">
      <c r="A3" s="92" t="s">
        <v>243</v>
      </c>
      <c r="E3" s="92" t="s">
        <v>255</v>
      </c>
    </row>
    <row r="4" spans="1:12">
      <c r="F4" s="96"/>
      <c r="G4" s="96"/>
      <c r="H4" s="96"/>
      <c r="I4" s="96"/>
      <c r="J4" s="96"/>
      <c r="K4" s="96"/>
      <c r="L4" s="96"/>
    </row>
    <row r="5" spans="1:12">
      <c r="F5" s="96"/>
      <c r="G5" s="96"/>
      <c r="H5" s="96"/>
      <c r="I5" s="96"/>
      <c r="J5" s="96"/>
      <c r="K5" s="96"/>
      <c r="L5" s="96"/>
    </row>
    <row r="18" spans="1:10">
      <c r="A18" s="88" t="s">
        <v>245</v>
      </c>
    </row>
    <row r="19" spans="1:10">
      <c r="A19" s="88" t="s">
        <v>256</v>
      </c>
    </row>
    <row r="24" spans="1:10">
      <c r="A24" t="s">
        <v>257</v>
      </c>
      <c r="C24">
        <v>2018</v>
      </c>
      <c r="D24">
        <v>2019</v>
      </c>
      <c r="E24">
        <v>2020</v>
      </c>
      <c r="F24">
        <v>2021</v>
      </c>
      <c r="G24">
        <v>2022</v>
      </c>
      <c r="H24">
        <v>2023</v>
      </c>
      <c r="I24">
        <v>2024</v>
      </c>
      <c r="J24">
        <v>2025</v>
      </c>
    </row>
    <row r="25" spans="1:10">
      <c r="B25" t="s">
        <v>251</v>
      </c>
      <c r="C25">
        <v>100</v>
      </c>
      <c r="D25" s="89">
        <v>107.96766782788814</v>
      </c>
      <c r="E25" s="89">
        <v>109.97050538396472</v>
      </c>
      <c r="F25" s="89">
        <v>114.44374468665009</v>
      </c>
      <c r="G25" s="89">
        <v>121.92425383673853</v>
      </c>
      <c r="H25" s="89">
        <v>132.03453064683174</v>
      </c>
      <c r="I25" s="89">
        <v>143.04208643253929</v>
      </c>
      <c r="J25" s="89">
        <v>152.08078335373315</v>
      </c>
    </row>
    <row r="26" spans="1:10">
      <c r="B26" t="s">
        <v>258</v>
      </c>
      <c r="C26">
        <v>100</v>
      </c>
      <c r="D26" s="89">
        <v>109.45777947786172</v>
      </c>
      <c r="E26" s="89">
        <v>100.32514105383953</v>
      </c>
      <c r="F26" s="89">
        <v>106.47413216027542</v>
      </c>
      <c r="G26" s="89">
        <v>111.1982404131204</v>
      </c>
      <c r="H26" s="89">
        <v>117.28029071435402</v>
      </c>
      <c r="I26" s="89">
        <v>123.66835612508369</v>
      </c>
      <c r="J26" s="89">
        <v>130.60151094960315</v>
      </c>
    </row>
    <row r="29" spans="1:10">
      <c r="A29" t="s">
        <v>259</v>
      </c>
      <c r="D29">
        <v>2019</v>
      </c>
      <c r="E29">
        <v>2020</v>
      </c>
      <c r="F29">
        <v>2021</v>
      </c>
      <c r="G29">
        <v>2022</v>
      </c>
      <c r="H29">
        <v>2023</v>
      </c>
      <c r="I29">
        <v>2024</v>
      </c>
      <c r="J29">
        <v>2025</v>
      </c>
    </row>
    <row r="30" spans="1:10">
      <c r="B30" t="s">
        <v>251</v>
      </c>
      <c r="D30" s="89">
        <v>7.9676678278881363</v>
      </c>
      <c r="E30" s="89">
        <v>1.8550345639301247</v>
      </c>
      <c r="F30" s="89">
        <v>4.0676718608020801</v>
      </c>
      <c r="G30" s="89">
        <v>6.5364071846567562</v>
      </c>
      <c r="H30" s="89">
        <v>8.2922605568136465</v>
      </c>
      <c r="I30" s="89">
        <v>8.3368765214538954</v>
      </c>
      <c r="J30" s="89">
        <v>6.3189073556030984</v>
      </c>
    </row>
    <row r="31" spans="1:10">
      <c r="B31" t="s">
        <v>258</v>
      </c>
      <c r="D31" s="89">
        <v>9.4577794778617275</v>
      </c>
      <c r="E31" s="89">
        <v>-8.3435261226629471</v>
      </c>
      <c r="F31" s="89">
        <v>6.129063006386426</v>
      </c>
      <c r="G31" s="89">
        <v>4.4368600682593851</v>
      </c>
      <c r="H31" s="89">
        <v>5.4695562435500555</v>
      </c>
      <c r="I31" s="89">
        <v>5.446836268754085</v>
      </c>
      <c r="J31" s="89">
        <v>5.6062480668110037</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64652-BED4-4722-91AF-CEFE6B012893}">
  <sheetPr codeName="Sheet25"/>
  <dimension ref="A1:G70"/>
  <sheetViews>
    <sheetView showGridLines="0" topLeftCell="A13" workbookViewId="0">
      <selection activeCell="I35" sqref="I35"/>
    </sheetView>
  </sheetViews>
  <sheetFormatPr defaultRowHeight="15"/>
  <cols>
    <col min="4" max="4" width="11.5703125" customWidth="1"/>
  </cols>
  <sheetData>
    <row r="1" spans="1:5" ht="15.75">
      <c r="A1" s="85" t="s">
        <v>260</v>
      </c>
    </row>
    <row r="2" spans="1:5">
      <c r="A2" s="95" t="s">
        <v>261</v>
      </c>
      <c r="E2" s="95" t="s">
        <v>262</v>
      </c>
    </row>
    <row r="3" spans="1:5">
      <c r="A3" s="95" t="s">
        <v>263</v>
      </c>
      <c r="E3" s="92"/>
    </row>
    <row r="4" spans="1:5">
      <c r="A4" s="92" t="s">
        <v>243</v>
      </c>
      <c r="E4" s="92" t="s">
        <v>264</v>
      </c>
    </row>
    <row r="20" spans="1:7">
      <c r="A20" s="88" t="s">
        <v>245</v>
      </c>
    </row>
    <row r="21" spans="1:7">
      <c r="A21" s="88" t="s">
        <v>265</v>
      </c>
    </row>
    <row r="22" spans="1:7">
      <c r="A22" s="88" t="s">
        <v>266</v>
      </c>
    </row>
    <row r="28" spans="1:7">
      <c r="B28" t="s">
        <v>267</v>
      </c>
      <c r="F28" t="s">
        <v>268</v>
      </c>
      <c r="G28" t="s">
        <v>269</v>
      </c>
    </row>
    <row r="29" spans="1:7">
      <c r="A29">
        <v>1984</v>
      </c>
      <c r="B29" s="89">
        <v>11.847911328576423</v>
      </c>
      <c r="C29" s="89"/>
      <c r="E29">
        <v>2018</v>
      </c>
      <c r="F29" s="89">
        <v>100</v>
      </c>
      <c r="G29" s="89">
        <v>100</v>
      </c>
    </row>
    <row r="30" spans="1:7">
      <c r="A30">
        <v>1985</v>
      </c>
      <c r="B30" s="89">
        <v>11.229391657104058</v>
      </c>
      <c r="C30" s="89"/>
      <c r="E30">
        <v>2019</v>
      </c>
      <c r="F30" s="89">
        <v>106.2104819446396</v>
      </c>
      <c r="G30" s="89">
        <v>105.68515327665537</v>
      </c>
    </row>
    <row r="31" spans="1:7">
      <c r="A31">
        <v>1986</v>
      </c>
      <c r="B31" s="89">
        <v>11.458473476251967</v>
      </c>
      <c r="C31" s="89"/>
      <c r="E31">
        <v>2020</v>
      </c>
      <c r="F31" s="89">
        <v>92.74318706153025</v>
      </c>
      <c r="G31" s="89">
        <v>97.042394864900686</v>
      </c>
    </row>
    <row r="32" spans="1:7">
      <c r="A32">
        <v>1987</v>
      </c>
      <c r="B32" s="89">
        <v>11.286317135758456</v>
      </c>
      <c r="C32" s="89"/>
      <c r="E32">
        <v>2021</v>
      </c>
      <c r="F32" s="89">
        <v>100.99864587369525</v>
      </c>
      <c r="G32" s="89">
        <v>101.98104931154505</v>
      </c>
    </row>
    <row r="33" spans="1:7">
      <c r="A33">
        <v>1988</v>
      </c>
      <c r="B33" s="89">
        <v>12.035458574355484</v>
      </c>
      <c r="C33" s="89"/>
      <c r="E33">
        <v>2022</v>
      </c>
      <c r="F33" s="89">
        <v>109.6594421806941</v>
      </c>
      <c r="G33" s="89">
        <v>115.64250720113519</v>
      </c>
    </row>
    <row r="34" spans="1:7">
      <c r="A34">
        <v>1989</v>
      </c>
      <c r="B34" s="89">
        <v>11.985504881563013</v>
      </c>
      <c r="C34" s="89"/>
      <c r="E34">
        <v>2023</v>
      </c>
      <c r="F34" s="89">
        <v>117.84363144583392</v>
      </c>
      <c r="G34" s="89">
        <v>121.53569703948278</v>
      </c>
    </row>
    <row r="35" spans="1:7">
      <c r="A35">
        <v>1990</v>
      </c>
      <c r="B35" s="89">
        <v>11.497200714311742</v>
      </c>
      <c r="C35" s="89"/>
      <c r="E35">
        <v>2024</v>
      </c>
      <c r="F35" s="89">
        <v>127.1954475200225</v>
      </c>
      <c r="G35" s="89">
        <v>127.33318438722974</v>
      </c>
    </row>
    <row r="36" spans="1:7">
      <c r="A36">
        <v>1991</v>
      </c>
      <c r="B36" s="89">
        <v>11.118012707876366</v>
      </c>
      <c r="C36" s="89"/>
      <c r="E36">
        <v>2025</v>
      </c>
      <c r="F36" s="89">
        <v>133.58859069832795</v>
      </c>
      <c r="G36" s="89">
        <v>133.74503260484511</v>
      </c>
    </row>
    <row r="37" spans="1:7">
      <c r="A37">
        <v>1992</v>
      </c>
      <c r="B37" s="89">
        <v>11.360505554801037</v>
      </c>
      <c r="C37" s="89"/>
    </row>
    <row r="38" spans="1:7">
      <c r="A38">
        <v>1993</v>
      </c>
      <c r="B38" s="89">
        <v>11.616012465503653</v>
      </c>
      <c r="C38" s="89"/>
    </row>
    <row r="39" spans="1:7">
      <c r="A39">
        <v>1994</v>
      </c>
      <c r="B39" s="89">
        <v>12.090185989066013</v>
      </c>
      <c r="C39" s="89"/>
    </row>
    <row r="40" spans="1:7">
      <c r="A40">
        <v>1995</v>
      </c>
      <c r="B40" s="89">
        <v>12.478062716821984</v>
      </c>
      <c r="C40" s="89"/>
    </row>
    <row r="41" spans="1:7">
      <c r="A41">
        <v>1996</v>
      </c>
      <c r="B41" s="89">
        <v>12.129349330872174</v>
      </c>
      <c r="C41" s="89"/>
    </row>
    <row r="42" spans="1:7">
      <c r="A42">
        <v>1997</v>
      </c>
      <c r="B42" s="89">
        <v>13.205488265406025</v>
      </c>
      <c r="C42" s="89"/>
    </row>
    <row r="43" spans="1:7">
      <c r="A43">
        <v>1998</v>
      </c>
      <c r="B43" s="89">
        <v>13.471945431503615</v>
      </c>
      <c r="C43" s="89"/>
    </row>
    <row r="44" spans="1:7">
      <c r="A44">
        <v>1999</v>
      </c>
      <c r="B44" s="89">
        <v>13.676011216108806</v>
      </c>
      <c r="C44" s="89"/>
    </row>
    <row r="45" spans="1:7">
      <c r="A45">
        <v>2000</v>
      </c>
      <c r="B45" s="89">
        <v>14.234395960365854</v>
      </c>
      <c r="C45" s="89"/>
    </row>
    <row r="46" spans="1:7">
      <c r="A46">
        <v>2001</v>
      </c>
      <c r="B46" s="89">
        <v>13.778309124119335</v>
      </c>
      <c r="C46" s="89"/>
    </row>
    <row r="47" spans="1:7">
      <c r="A47">
        <v>2002</v>
      </c>
      <c r="B47" s="89">
        <v>14.127012545116308</v>
      </c>
      <c r="C47" s="89"/>
    </row>
    <row r="48" spans="1:7">
      <c r="A48">
        <v>2003</v>
      </c>
      <c r="B48" s="89">
        <v>14.446607020776982</v>
      </c>
      <c r="C48" s="89"/>
    </row>
    <row r="49" spans="1:3">
      <c r="A49">
        <v>2004</v>
      </c>
      <c r="B49" s="89">
        <v>15.008338362643684</v>
      </c>
      <c r="C49" s="89"/>
    </row>
    <row r="50" spans="1:3">
      <c r="A50">
        <v>2005</v>
      </c>
      <c r="B50" s="89">
        <v>15.581107903284012</v>
      </c>
      <c r="C50" s="89"/>
    </row>
    <row r="51" spans="1:3">
      <c r="A51">
        <v>2006</v>
      </c>
      <c r="B51" s="89">
        <v>15.881890758783586</v>
      </c>
      <c r="C51" s="89"/>
    </row>
    <row r="52" spans="1:3">
      <c r="A52">
        <v>2007</v>
      </c>
      <c r="B52" s="89">
        <v>15.566471592556402</v>
      </c>
      <c r="C52" s="89"/>
    </row>
    <row r="53" spans="1:3">
      <c r="A53">
        <v>2008</v>
      </c>
      <c r="B53" s="89">
        <v>14.118737581345474</v>
      </c>
      <c r="C53" s="89"/>
    </row>
    <row r="54" spans="1:3">
      <c r="A54">
        <v>2009</v>
      </c>
      <c r="B54" s="89">
        <v>12.592531570872183</v>
      </c>
      <c r="C54" s="89"/>
    </row>
    <row r="55" spans="1:3">
      <c r="A55">
        <v>2010</v>
      </c>
      <c r="B55" s="89">
        <v>11.988231663897459</v>
      </c>
      <c r="C55" s="89"/>
    </row>
    <row r="56" spans="1:3">
      <c r="A56">
        <v>2011</v>
      </c>
      <c r="B56" s="89">
        <v>11.600558559416907</v>
      </c>
      <c r="C56" s="89"/>
    </row>
    <row r="57" spans="1:3">
      <c r="A57">
        <v>2012</v>
      </c>
      <c r="B57" s="89">
        <v>12.013524527232137</v>
      </c>
      <c r="C57" s="89"/>
    </row>
    <row r="58" spans="1:3">
      <c r="A58">
        <v>2013</v>
      </c>
      <c r="B58" s="89">
        <v>12.058847549379907</v>
      </c>
      <c r="C58" s="89"/>
    </row>
    <row r="59" spans="1:3">
      <c r="A59">
        <v>2014</v>
      </c>
      <c r="B59" s="89">
        <v>12.588098059797513</v>
      </c>
      <c r="C59" s="89"/>
    </row>
    <row r="60" spans="1:3">
      <c r="A60">
        <v>2015</v>
      </c>
      <c r="B60" s="89">
        <v>12.980401234567902</v>
      </c>
      <c r="C60" s="89"/>
    </row>
    <row r="61" spans="1:3">
      <c r="A61">
        <v>2016</v>
      </c>
      <c r="B61" s="89">
        <v>12.804486551685034</v>
      </c>
      <c r="C61" s="89"/>
    </row>
    <row r="62" spans="1:3">
      <c r="A62">
        <v>2017</v>
      </c>
      <c r="B62" s="89">
        <v>13.23678172356494</v>
      </c>
      <c r="C62" s="89"/>
    </row>
    <row r="63" spans="1:3">
      <c r="A63">
        <v>2018</v>
      </c>
      <c r="B63" s="89">
        <v>13.476159278965406</v>
      </c>
      <c r="C63" s="89"/>
    </row>
    <row r="64" spans="1:3">
      <c r="A64">
        <v>2019</v>
      </c>
      <c r="B64" s="89">
        <v>13.542833083999964</v>
      </c>
      <c r="C64" s="89"/>
    </row>
    <row r="65" spans="1:3">
      <c r="A65">
        <v>2020</v>
      </c>
      <c r="B65" s="89">
        <v>12.87883675083239</v>
      </c>
      <c r="C65" s="89"/>
    </row>
    <row r="66" spans="1:3">
      <c r="A66">
        <v>2021</v>
      </c>
      <c r="B66" s="89">
        <v>13.346033256887713</v>
      </c>
      <c r="C66" s="89"/>
    </row>
    <row r="67" spans="1:3">
      <c r="A67">
        <v>2022</v>
      </c>
      <c r="B67" s="89">
        <v>12.778640765683955</v>
      </c>
      <c r="C67" s="89"/>
    </row>
    <row r="68" spans="1:3">
      <c r="A68">
        <v>2023</v>
      </c>
      <c r="B68" s="89">
        <v>13.066473407591461</v>
      </c>
      <c r="C68" s="89"/>
    </row>
    <row r="69" spans="1:3">
      <c r="A69">
        <v>2024</v>
      </c>
      <c r="B69" s="89">
        <v>13.461271864327973</v>
      </c>
      <c r="C69" s="89"/>
    </row>
    <row r="70" spans="1:3">
      <c r="A70">
        <v>2025</v>
      </c>
      <c r="B70" s="89">
        <v>13.460086014631836</v>
      </c>
      <c r="C70" s="89"/>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E917-5143-497B-90D0-01FBC503914D}">
  <sheetPr codeName="Sheet26"/>
  <dimension ref="A1:M83"/>
  <sheetViews>
    <sheetView showGridLines="0" workbookViewId="0">
      <selection activeCell="K12" sqref="K12"/>
    </sheetView>
  </sheetViews>
  <sheetFormatPr defaultRowHeight="15"/>
  <sheetData>
    <row r="1" spans="1:1" ht="15.75">
      <c r="A1" s="85" t="s">
        <v>270</v>
      </c>
    </row>
    <row r="2" spans="1:1">
      <c r="A2" s="86" t="s">
        <v>271</v>
      </c>
    </row>
    <row r="17" spans="1:1">
      <c r="A17" s="88" t="s">
        <v>87</v>
      </c>
    </row>
    <row r="18" spans="1:1">
      <c r="A18" s="88" t="s">
        <v>272</v>
      </c>
    </row>
    <row r="19" spans="1:1">
      <c r="A19" s="88" t="s">
        <v>273</v>
      </c>
    </row>
    <row r="20" spans="1:1">
      <c r="A20" s="88" t="s">
        <v>274</v>
      </c>
    </row>
    <row r="21" spans="1:1">
      <c r="A21" s="88" t="s">
        <v>275</v>
      </c>
    </row>
    <row r="39" spans="1:13">
      <c r="J39" s="89"/>
      <c r="M39" s="89"/>
    </row>
    <row r="40" spans="1:13">
      <c r="J40" s="89"/>
      <c r="M40" s="89"/>
    </row>
    <row r="41" spans="1:13">
      <c r="J41" s="89"/>
      <c r="M41" s="89"/>
    </row>
    <row r="42" spans="1:13">
      <c r="J42" s="89"/>
      <c r="M42" s="89"/>
    </row>
    <row r="44" spans="1:13">
      <c r="B44" t="s">
        <v>41</v>
      </c>
      <c r="C44" t="s">
        <v>276</v>
      </c>
    </row>
    <row r="45" spans="1:13">
      <c r="A45" s="23">
        <v>1987</v>
      </c>
      <c r="B45" s="89">
        <v>3.9660924344125417</v>
      </c>
      <c r="C45" s="89">
        <v>13.459438908696811</v>
      </c>
      <c r="E45" s="89"/>
    </row>
    <row r="46" spans="1:13">
      <c r="A46" s="23">
        <v>1988</v>
      </c>
      <c r="B46" s="89">
        <v>4.5575511818595054</v>
      </c>
      <c r="C46" s="89">
        <v>13.459438908696811</v>
      </c>
      <c r="E46" s="89"/>
    </row>
    <row r="47" spans="1:13">
      <c r="A47" s="23">
        <v>1989</v>
      </c>
      <c r="B47" s="89">
        <v>4.0713748557127927</v>
      </c>
      <c r="C47" s="89">
        <v>13.459438908696811</v>
      </c>
      <c r="E47" s="89"/>
    </row>
    <row r="48" spans="1:13">
      <c r="A48" s="23">
        <v>1990</v>
      </c>
      <c r="B48" s="89">
        <v>5.9984954558241697</v>
      </c>
      <c r="C48" s="89">
        <v>13.459438908696811</v>
      </c>
      <c r="E48" s="89"/>
    </row>
    <row r="49" spans="1:5">
      <c r="A49" s="23">
        <v>1991</v>
      </c>
      <c r="B49" s="89">
        <v>7.0947911250934954</v>
      </c>
      <c r="C49" s="89">
        <v>13.459438908696811</v>
      </c>
      <c r="E49" s="89"/>
    </row>
    <row r="50" spans="1:5">
      <c r="A50" s="23">
        <v>1992</v>
      </c>
      <c r="B50" s="89">
        <v>8.2952535530448053</v>
      </c>
      <c r="C50" s="89">
        <v>13.459438908696811</v>
      </c>
      <c r="E50" s="89"/>
    </row>
    <row r="51" spans="1:5">
      <c r="A51" s="23">
        <v>1993</v>
      </c>
      <c r="B51" s="89">
        <v>9.8068485605489268</v>
      </c>
      <c r="C51" s="89">
        <v>13.459438908696811</v>
      </c>
      <c r="E51" s="89"/>
    </row>
    <row r="52" spans="1:5">
      <c r="A52" s="23">
        <v>1994</v>
      </c>
      <c r="B52" s="89">
        <v>10.521490881083819</v>
      </c>
      <c r="C52" s="89">
        <v>13.459438908696811</v>
      </c>
      <c r="E52" s="89"/>
    </row>
    <row r="53" spans="1:5">
      <c r="A53" s="23">
        <v>1995</v>
      </c>
      <c r="B53" s="89">
        <v>10.108518546054372</v>
      </c>
      <c r="C53" s="89">
        <v>13.459438908696811</v>
      </c>
      <c r="E53" s="89"/>
    </row>
    <row r="54" spans="1:5">
      <c r="A54" s="23">
        <v>1996</v>
      </c>
      <c r="B54" s="89">
        <v>11.388394941093933</v>
      </c>
      <c r="C54" s="89">
        <v>13.459438908696811</v>
      </c>
      <c r="E54" s="89"/>
    </row>
    <row r="55" spans="1:5">
      <c r="A55" s="23">
        <v>1997</v>
      </c>
      <c r="B55" s="89">
        <v>11.900945580354247</v>
      </c>
      <c r="C55" s="89">
        <v>13.459438908696811</v>
      </c>
      <c r="E55" s="89"/>
    </row>
    <row r="56" spans="1:5">
      <c r="A56" s="23">
        <v>1998</v>
      </c>
      <c r="B56" s="89">
        <v>12.802194384275449</v>
      </c>
      <c r="C56" s="89">
        <v>13.459438908696811</v>
      </c>
      <c r="E56" s="89"/>
    </row>
    <row r="57" spans="1:5">
      <c r="A57" s="23">
        <v>1999</v>
      </c>
      <c r="B57" s="89">
        <v>14.600363431347995</v>
      </c>
      <c r="C57" s="89">
        <v>13.459438908696811</v>
      </c>
      <c r="E57" s="89"/>
    </row>
    <row r="58" spans="1:5">
      <c r="A58" s="23">
        <v>2000</v>
      </c>
      <c r="B58" s="89">
        <v>14.35898968370943</v>
      </c>
      <c r="C58" s="89">
        <v>13.459438908696811</v>
      </c>
      <c r="E58" s="89"/>
    </row>
    <row r="59" spans="1:5">
      <c r="A59" s="23">
        <v>2001</v>
      </c>
      <c r="B59" s="89">
        <v>14.882706631863417</v>
      </c>
      <c r="C59" s="89">
        <v>13.459438908696811</v>
      </c>
      <c r="E59" s="89"/>
    </row>
    <row r="60" spans="1:5">
      <c r="A60" s="23">
        <v>2002</v>
      </c>
      <c r="B60" s="89">
        <v>16.397375322116812</v>
      </c>
      <c r="C60" s="89">
        <v>13.459438908696811</v>
      </c>
      <c r="E60" s="89"/>
    </row>
    <row r="61" spans="1:5">
      <c r="A61" s="23">
        <v>2003</v>
      </c>
      <c r="B61" s="89">
        <v>16.077566250882199</v>
      </c>
      <c r="C61" s="89">
        <v>13.459438908696811</v>
      </c>
      <c r="E61" s="89"/>
    </row>
    <row r="62" spans="1:5">
      <c r="A62" s="23">
        <v>2004</v>
      </c>
      <c r="B62" s="89">
        <v>14.984465507851393</v>
      </c>
      <c r="C62" s="89">
        <v>13.459438908696811</v>
      </c>
      <c r="E62" s="89"/>
    </row>
    <row r="63" spans="1:5">
      <c r="A63" s="23">
        <v>2005</v>
      </c>
      <c r="B63" s="89">
        <v>13.990143112392726</v>
      </c>
      <c r="C63" s="89">
        <v>13.459438908696811</v>
      </c>
      <c r="E63" s="89"/>
    </row>
    <row r="64" spans="1:5">
      <c r="A64" s="23">
        <v>2006</v>
      </c>
      <c r="B64" s="89">
        <v>14.675906238852251</v>
      </c>
      <c r="C64" s="89">
        <v>13.459438908696811</v>
      </c>
      <c r="E64" s="89"/>
    </row>
    <row r="65" spans="1:7">
      <c r="A65" s="23">
        <v>2007</v>
      </c>
      <c r="B65" s="89">
        <v>13.525317765204482</v>
      </c>
      <c r="C65" s="89">
        <v>13.459438908696811</v>
      </c>
      <c r="E65" s="89"/>
    </row>
    <row r="66" spans="1:7">
      <c r="A66" s="23">
        <v>2008</v>
      </c>
      <c r="B66" s="89">
        <v>12.423350541317259</v>
      </c>
      <c r="C66" s="89">
        <v>13.459438908696811</v>
      </c>
      <c r="E66" s="89"/>
    </row>
    <row r="67" spans="1:7">
      <c r="A67" s="23">
        <v>2009</v>
      </c>
      <c r="B67" s="89">
        <v>11.803666675715434</v>
      </c>
      <c r="C67" s="89">
        <v>13.459438908696811</v>
      </c>
      <c r="E67" s="89"/>
    </row>
    <row r="68" spans="1:7">
      <c r="A68" s="23">
        <v>2010</v>
      </c>
      <c r="B68" s="89">
        <v>12.356873055301273</v>
      </c>
      <c r="C68" s="89">
        <v>13.459438908696811</v>
      </c>
      <c r="E68" s="89"/>
    </row>
    <row r="69" spans="1:7">
      <c r="A69" s="23">
        <v>2011</v>
      </c>
      <c r="B69" s="89">
        <v>10.345223820605552</v>
      </c>
      <c r="C69" s="89">
        <v>13.459438908696811</v>
      </c>
      <c r="E69" s="89"/>
    </row>
    <row r="70" spans="1:7">
      <c r="A70" s="23">
        <v>2012</v>
      </c>
      <c r="B70" s="89">
        <v>11.503727050920411</v>
      </c>
      <c r="C70" s="89">
        <v>13.459438908696811</v>
      </c>
      <c r="E70" s="89"/>
    </row>
    <row r="71" spans="1:7">
      <c r="A71" s="23">
        <v>2013</v>
      </c>
      <c r="B71" s="89">
        <v>11.295418733320718</v>
      </c>
      <c r="C71" s="89">
        <v>13.459438908696811</v>
      </c>
      <c r="E71" s="89"/>
    </row>
    <row r="72" spans="1:7">
      <c r="A72" s="23">
        <v>2014</v>
      </c>
      <c r="B72" s="89">
        <v>11.177897516209297</v>
      </c>
      <c r="C72" s="89">
        <v>13.459438908696811</v>
      </c>
      <c r="E72" s="89"/>
    </row>
    <row r="73" spans="1:7">
      <c r="A73" s="23">
        <v>2015</v>
      </c>
      <c r="B73" s="89">
        <v>15.068714634656491</v>
      </c>
      <c r="C73" s="89">
        <v>13.459438908696811</v>
      </c>
      <c r="E73" s="89"/>
    </row>
    <row r="74" spans="1:7">
      <c r="A74" s="23">
        <v>2016</v>
      </c>
      <c r="B74" s="89">
        <v>15.358169244538557</v>
      </c>
      <c r="C74" s="89">
        <v>13.459438908696811</v>
      </c>
      <c r="E74" s="89"/>
    </row>
    <row r="75" spans="1:7">
      <c r="A75" s="23">
        <v>2017</v>
      </c>
      <c r="B75" s="89">
        <v>16.164654734162713</v>
      </c>
      <c r="C75" s="89">
        <v>13.459438908696811</v>
      </c>
      <c r="E75" s="89"/>
    </row>
    <row r="76" spans="1:7">
      <c r="A76" s="23">
        <v>2018</v>
      </c>
      <c r="B76" s="89">
        <v>18.692700910748439</v>
      </c>
      <c r="C76" s="89">
        <v>13.459438908696811</v>
      </c>
      <c r="E76" s="89"/>
    </row>
    <row r="77" spans="1:7">
      <c r="A77" s="23">
        <v>2019</v>
      </c>
      <c r="B77" s="89">
        <v>18.360032653545677</v>
      </c>
      <c r="C77" s="89">
        <v>13.459438908696811</v>
      </c>
      <c r="E77" s="89"/>
    </row>
    <row r="78" spans="1:7">
      <c r="A78" s="23">
        <v>2020</v>
      </c>
      <c r="B78" s="89">
        <v>20.69935125600276</v>
      </c>
      <c r="C78" s="89">
        <v>13.459438908696811</v>
      </c>
      <c r="E78" s="89"/>
      <c r="G78" s="89">
        <v>20.69935125600276</v>
      </c>
    </row>
    <row r="79" spans="1:7">
      <c r="A79" s="23">
        <v>2021</v>
      </c>
      <c r="B79" s="89">
        <v>19.273118635648647</v>
      </c>
      <c r="C79" s="89">
        <v>13.459438908696811</v>
      </c>
      <c r="E79" s="89"/>
      <c r="G79" s="89">
        <v>19.273118635648647</v>
      </c>
    </row>
    <row r="80" spans="1:7">
      <c r="A80" s="23">
        <v>2022</v>
      </c>
      <c r="B80" s="89">
        <v>18.879078694817657</v>
      </c>
      <c r="C80" s="89">
        <v>13.459438908696811</v>
      </c>
      <c r="E80" s="89"/>
      <c r="G80" s="89">
        <v>18.251450676982593</v>
      </c>
    </row>
    <row r="81" spans="1:7">
      <c r="A81" s="23">
        <v>2023</v>
      </c>
      <c r="B81" s="89">
        <v>18.61610968294773</v>
      </c>
      <c r="C81" s="89">
        <v>13.459438908696811</v>
      </c>
      <c r="E81" s="89"/>
      <c r="G81" s="89">
        <v>17.436974789915968</v>
      </c>
    </row>
    <row r="82" spans="1:7">
      <c r="A82" s="23">
        <v>2024</v>
      </c>
      <c r="B82" s="89">
        <v>18.637532133676093</v>
      </c>
      <c r="C82" s="89">
        <v>13.459438908696811</v>
      </c>
      <c r="E82" s="89"/>
      <c r="G82" s="89">
        <v>16.952078442204115</v>
      </c>
    </row>
    <row r="83" spans="1:7">
      <c r="A83" s="23">
        <v>2025</v>
      </c>
      <c r="B83" s="89">
        <v>18.597189244689723</v>
      </c>
      <c r="C83" s="89">
        <v>13.459438908696811</v>
      </c>
      <c r="E83" s="89"/>
      <c r="G83" s="89">
        <v>16.45261147335836</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609E3-353D-4B59-9A16-46E01802B947}">
  <sheetPr codeName="Sheet27"/>
  <dimension ref="A1:AF28"/>
  <sheetViews>
    <sheetView showGridLines="0" workbookViewId="0">
      <selection activeCell="A19" sqref="A19"/>
    </sheetView>
  </sheetViews>
  <sheetFormatPr defaultRowHeight="15"/>
  <cols>
    <col min="1" max="1" width="18.5703125" bestFit="1" customWidth="1"/>
  </cols>
  <sheetData>
    <row r="1" spans="1:1" ht="15.75">
      <c r="A1" s="85" t="s">
        <v>277</v>
      </c>
    </row>
    <row r="2" spans="1:1">
      <c r="A2" s="86" t="s">
        <v>278</v>
      </c>
    </row>
    <row r="18" spans="1:32">
      <c r="A18" s="88" t="s">
        <v>245</v>
      </c>
    </row>
    <row r="19" spans="1:32">
      <c r="A19" s="88" t="s">
        <v>279</v>
      </c>
    </row>
    <row r="27" spans="1:32">
      <c r="B27">
        <v>1995</v>
      </c>
      <c r="C27">
        <v>1996</v>
      </c>
      <c r="D27">
        <v>1997</v>
      </c>
      <c r="E27">
        <v>1998</v>
      </c>
      <c r="F27">
        <v>1999</v>
      </c>
      <c r="G27">
        <v>2000</v>
      </c>
      <c r="H27">
        <v>2001</v>
      </c>
      <c r="I27">
        <v>2002</v>
      </c>
      <c r="J27">
        <v>2003</v>
      </c>
      <c r="K27">
        <v>2004</v>
      </c>
      <c r="L27">
        <v>2005</v>
      </c>
      <c r="M27">
        <v>2006</v>
      </c>
      <c r="N27">
        <v>2007</v>
      </c>
      <c r="O27">
        <v>2008</v>
      </c>
      <c r="P27">
        <v>2009</v>
      </c>
      <c r="Q27">
        <v>2010</v>
      </c>
      <c r="R27">
        <v>2011</v>
      </c>
      <c r="S27">
        <v>2012</v>
      </c>
      <c r="T27">
        <v>2013</v>
      </c>
      <c r="U27">
        <v>2014</v>
      </c>
      <c r="V27">
        <v>2015</v>
      </c>
      <c r="W27">
        <v>2016</v>
      </c>
      <c r="X27">
        <v>2017</v>
      </c>
      <c r="Y27">
        <v>2018</v>
      </c>
      <c r="Z27">
        <v>2019</v>
      </c>
      <c r="AA27">
        <v>2020</v>
      </c>
      <c r="AB27">
        <v>2021</v>
      </c>
      <c r="AC27">
        <v>2022</v>
      </c>
      <c r="AD27">
        <v>2023</v>
      </c>
      <c r="AE27">
        <v>2024</v>
      </c>
      <c r="AF27">
        <v>2025</v>
      </c>
    </row>
    <row r="28" spans="1:32">
      <c r="A28" t="s">
        <v>280</v>
      </c>
      <c r="B28" s="89">
        <v>42.364934961295987</v>
      </c>
      <c r="C28" s="89">
        <v>42.207721784397364</v>
      </c>
      <c r="D28" s="89">
        <v>41.864133985626182</v>
      </c>
      <c r="E28" s="89">
        <v>40.787687363200618</v>
      </c>
      <c r="F28" s="89">
        <v>41.853193706883715</v>
      </c>
      <c r="G28" s="89">
        <v>41.183282338942718</v>
      </c>
      <c r="H28" s="89">
        <v>39.435232309965521</v>
      </c>
      <c r="I28" s="89">
        <v>39.427041309417199</v>
      </c>
      <c r="J28" s="89">
        <v>39.266888723603785</v>
      </c>
      <c r="K28" s="89">
        <v>40.648798786332655</v>
      </c>
      <c r="L28" s="89">
        <v>41.286269609884769</v>
      </c>
      <c r="M28" s="89">
        <v>42.966492624321994</v>
      </c>
      <c r="N28" s="89">
        <v>43.151769312578551</v>
      </c>
      <c r="O28" s="89">
        <v>41.727908341626481</v>
      </c>
      <c r="P28" s="89">
        <v>42.011209728974322</v>
      </c>
      <c r="Q28" s="89">
        <v>42.980271681367874</v>
      </c>
      <c r="R28" s="89">
        <v>45.811950943724447</v>
      </c>
      <c r="S28" s="89">
        <v>47.331925962823277</v>
      </c>
      <c r="T28" s="89">
        <v>45.374928783252741</v>
      </c>
      <c r="U28" s="89">
        <v>44.998591152437307</v>
      </c>
      <c r="V28" s="89">
        <v>44.222505025913428</v>
      </c>
      <c r="W28" s="89">
        <v>42.795824462605594</v>
      </c>
      <c r="X28" s="89">
        <v>41.941927965760378</v>
      </c>
      <c r="Y28" s="89">
        <v>42.456039697637671</v>
      </c>
      <c r="Z28" s="89">
        <v>41.761188163288224</v>
      </c>
      <c r="AA28" s="89">
        <v>41.497364076035652</v>
      </c>
      <c r="AB28" s="89">
        <v>42.28684886708713</v>
      </c>
      <c r="AC28" s="89">
        <v>40.890336590662322</v>
      </c>
      <c r="AD28" s="89">
        <v>41.321009450617922</v>
      </c>
      <c r="AE28" s="89">
        <v>41.224408666269127</v>
      </c>
      <c r="AF28" s="89">
        <v>41.172886519421169</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9CF28-100E-457D-A5CF-E8C1F3CB7E75}">
  <sheetPr codeName="Sheet28"/>
  <dimension ref="A1:AA35"/>
  <sheetViews>
    <sheetView showGridLines="0" zoomScaleNormal="100" workbookViewId="0">
      <selection activeCell="A19" sqref="A19"/>
    </sheetView>
  </sheetViews>
  <sheetFormatPr defaultRowHeight="15"/>
  <cols>
    <col min="1" max="1" width="10.42578125" customWidth="1"/>
    <col min="3" max="3" width="12.42578125" customWidth="1"/>
  </cols>
  <sheetData>
    <row r="1" spans="1:1" ht="15.75">
      <c r="A1" s="85" t="s">
        <v>281</v>
      </c>
    </row>
    <row r="2" spans="1:1">
      <c r="A2" s="92" t="s">
        <v>282</v>
      </c>
    </row>
    <row r="19" spans="1:1">
      <c r="A19" s="88" t="s">
        <v>245</v>
      </c>
    </row>
    <row r="20" spans="1:1">
      <c r="A20" s="88" t="s">
        <v>283</v>
      </c>
    </row>
    <row r="33" spans="1:27">
      <c r="B33">
        <v>2000</v>
      </c>
      <c r="C33">
        <v>2001</v>
      </c>
      <c r="D33">
        <v>2002</v>
      </c>
      <c r="E33">
        <v>2003</v>
      </c>
      <c r="F33">
        <v>2004</v>
      </c>
      <c r="G33">
        <v>2005</v>
      </c>
      <c r="H33">
        <v>2006</v>
      </c>
      <c r="I33">
        <v>2007</v>
      </c>
      <c r="J33">
        <v>2008</v>
      </c>
      <c r="K33">
        <v>2009</v>
      </c>
      <c r="L33">
        <v>2010</v>
      </c>
      <c r="M33">
        <v>2011</v>
      </c>
      <c r="N33">
        <v>2012</v>
      </c>
      <c r="O33">
        <v>2013</v>
      </c>
      <c r="P33">
        <v>2014</v>
      </c>
      <c r="Q33">
        <v>2015</v>
      </c>
      <c r="R33">
        <v>2016</v>
      </c>
      <c r="S33">
        <v>2017</v>
      </c>
      <c r="T33">
        <v>2018</v>
      </c>
      <c r="U33">
        <v>2019</v>
      </c>
      <c r="V33">
        <v>2020</v>
      </c>
      <c r="W33">
        <v>2021</v>
      </c>
      <c r="X33">
        <v>2022</v>
      </c>
      <c r="Y33">
        <v>2023</v>
      </c>
      <c r="Z33">
        <v>2024</v>
      </c>
      <c r="AA33">
        <v>2025</v>
      </c>
    </row>
    <row r="34" spans="1:27">
      <c r="A34" t="s">
        <v>284</v>
      </c>
      <c r="B34" s="89">
        <v>41.957759646438895</v>
      </c>
      <c r="C34" s="89">
        <v>39.565607888205356</v>
      </c>
      <c r="D34" s="89">
        <v>37.228128352677267</v>
      </c>
      <c r="E34" s="89">
        <v>35.094428095592278</v>
      </c>
      <c r="F34" s="89">
        <v>33.126023654436906</v>
      </c>
      <c r="G34" s="89">
        <v>30.800360960710815</v>
      </c>
      <c r="H34" s="89">
        <v>27.705682567040096</v>
      </c>
      <c r="I34" s="89">
        <v>28.511432853137386</v>
      </c>
      <c r="J34" s="89">
        <v>50.792952103906707</v>
      </c>
      <c r="K34" s="89">
        <v>77.817670933499841</v>
      </c>
      <c r="L34" s="89">
        <v>111.89207221045609</v>
      </c>
      <c r="M34" s="89">
        <v>150.02095408288326</v>
      </c>
      <c r="N34" s="89">
        <v>166.06655755591925</v>
      </c>
      <c r="O34" s="89">
        <v>157.30647305450455</v>
      </c>
      <c r="P34" s="89">
        <v>136.44822820646996</v>
      </c>
      <c r="Q34" s="89">
        <v>123.99036008287379</v>
      </c>
      <c r="R34" s="89">
        <v>114.82556143122038</v>
      </c>
      <c r="S34" s="89">
        <v>108.08143187786293</v>
      </c>
      <c r="T34" s="89">
        <v>103.62301335668489</v>
      </c>
      <c r="U34" s="89">
        <v>95.561701012596629</v>
      </c>
      <c r="V34" s="89">
        <v>105.56257016448083</v>
      </c>
      <c r="W34" s="89">
        <v>111.79630927353421</v>
      </c>
      <c r="X34" s="89">
        <v>107.4484256243214</v>
      </c>
      <c r="Y34" s="89">
        <v>105.76383840481878</v>
      </c>
      <c r="Z34" s="89">
        <v>103.83621546412245</v>
      </c>
      <c r="AA34" s="89">
        <v>100.11424219345011</v>
      </c>
    </row>
    <row r="35" spans="1:27">
      <c r="A35" t="s">
        <v>285</v>
      </c>
      <c r="B35" s="89">
        <v>28.570669726330102</v>
      </c>
      <c r="C35" s="89">
        <v>24.81288690160024</v>
      </c>
      <c r="D35" s="89">
        <v>27.524538272612006</v>
      </c>
      <c r="E35" s="89">
        <v>26.115674417100539</v>
      </c>
      <c r="F35" s="89">
        <v>23.51254047444732</v>
      </c>
      <c r="G35" s="89">
        <v>20.969734832708593</v>
      </c>
      <c r="H35" s="89">
        <v>17.09142292289755</v>
      </c>
      <c r="I35" s="89">
        <v>17.361379677076282</v>
      </c>
      <c r="J35" s="89">
        <v>27.483477506443133</v>
      </c>
      <c r="K35" s="89">
        <v>46.837042653464756</v>
      </c>
      <c r="L35" s="89">
        <v>86.460151589204116</v>
      </c>
      <c r="M35" s="89">
        <v>107.28885796294685</v>
      </c>
      <c r="N35" s="89">
        <v>120.42031357480016</v>
      </c>
      <c r="O35" s="89">
        <v>118.0108979884008</v>
      </c>
      <c r="P35" s="89">
        <v>112.29118866481504</v>
      </c>
      <c r="Q35" s="89">
        <v>106.22414036899734</v>
      </c>
      <c r="R35" s="89">
        <v>101.09024105487261</v>
      </c>
      <c r="S35" s="89">
        <v>94.348528866859638</v>
      </c>
      <c r="T35" s="89">
        <v>89.209469456774471</v>
      </c>
      <c r="U35" s="89">
        <v>82.090983959421266</v>
      </c>
      <c r="V35" s="89">
        <v>90.800736585875427</v>
      </c>
      <c r="W35" s="89">
        <v>97.615697266993678</v>
      </c>
      <c r="X35" s="89">
        <v>96.616373507057546</v>
      </c>
      <c r="Y35" s="89">
        <v>95.046629971959703</v>
      </c>
      <c r="Z35" s="89">
        <v>92.871794871794876</v>
      </c>
      <c r="AA35" s="89">
        <v>89.78079779131761</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2D112-802A-46CC-8378-0DD851E0949F}">
  <sheetPr codeName="Sheet29"/>
  <dimension ref="A1:C24"/>
  <sheetViews>
    <sheetView showGridLines="0" workbookViewId="0">
      <selection activeCell="E13" sqref="E13"/>
    </sheetView>
  </sheetViews>
  <sheetFormatPr defaultRowHeight="15"/>
  <cols>
    <col min="1" max="2" width="39.42578125" bestFit="1" customWidth="1"/>
    <col min="3" max="3" width="4.7109375" bestFit="1" customWidth="1"/>
  </cols>
  <sheetData>
    <row r="1" spans="1:3" ht="15.75">
      <c r="A1" s="85" t="s">
        <v>482</v>
      </c>
    </row>
    <row r="2" spans="1:3" ht="15.75" thickBot="1">
      <c r="A2" s="86" t="s">
        <v>483</v>
      </c>
    </row>
    <row r="3" spans="1:3" ht="15.75" thickBot="1">
      <c r="A3" s="155"/>
      <c r="B3" s="156">
        <v>2020</v>
      </c>
      <c r="C3" s="156" t="s">
        <v>484</v>
      </c>
    </row>
    <row r="4" spans="1:3">
      <c r="A4" s="157" t="s">
        <v>485</v>
      </c>
      <c r="B4" s="158">
        <v>16.7</v>
      </c>
      <c r="C4" s="158">
        <v>4.4000000000000004</v>
      </c>
    </row>
    <row r="5" spans="1:3">
      <c r="A5" s="159" t="s">
        <v>486</v>
      </c>
      <c r="B5" s="160" t="s">
        <v>487</v>
      </c>
      <c r="C5" s="160">
        <v>12</v>
      </c>
    </row>
    <row r="6" spans="1:3">
      <c r="A6" s="157" t="s">
        <v>488</v>
      </c>
      <c r="B6" s="158">
        <v>5</v>
      </c>
      <c r="C6" s="158" t="s">
        <v>489</v>
      </c>
    </row>
    <row r="7" spans="1:3">
      <c r="A7" s="157" t="s">
        <v>490</v>
      </c>
      <c r="B7" s="158">
        <v>3.8</v>
      </c>
      <c r="C7" s="158" t="s">
        <v>491</v>
      </c>
    </row>
    <row r="8" spans="1:3">
      <c r="A8" s="157" t="s">
        <v>492</v>
      </c>
      <c r="B8" s="158">
        <v>2</v>
      </c>
      <c r="C8" s="158">
        <v>1.9</v>
      </c>
    </row>
    <row r="9" spans="1:3">
      <c r="A9" s="157" t="s">
        <v>493</v>
      </c>
      <c r="B9" s="158">
        <v>0.8</v>
      </c>
      <c r="C9" s="158"/>
    </row>
    <row r="10" spans="1:3">
      <c r="A10" s="157" t="s">
        <v>494</v>
      </c>
      <c r="B10" s="158">
        <v>0.6</v>
      </c>
      <c r="C10" s="158"/>
    </row>
    <row r="11" spans="1:3">
      <c r="A11" s="157" t="s">
        <v>495</v>
      </c>
      <c r="B11" s="158">
        <v>0.1</v>
      </c>
      <c r="C11" s="158"/>
    </row>
    <row r="12" spans="1:3">
      <c r="A12" s="157" t="s">
        <v>496</v>
      </c>
      <c r="B12" s="158">
        <v>0.8</v>
      </c>
      <c r="C12" s="158">
        <v>2.9</v>
      </c>
    </row>
    <row r="13" spans="1:3">
      <c r="A13" s="157" t="s">
        <v>497</v>
      </c>
      <c r="B13" s="158"/>
      <c r="C13" s="158">
        <v>2</v>
      </c>
    </row>
    <row r="14" spans="1:3">
      <c r="A14" s="157" t="s">
        <v>498</v>
      </c>
      <c r="B14" s="158"/>
      <c r="C14" s="158">
        <v>3.4</v>
      </c>
    </row>
    <row r="15" spans="1:3">
      <c r="A15" s="157" t="s">
        <v>499</v>
      </c>
      <c r="B15" s="158">
        <v>-3.5</v>
      </c>
      <c r="C15" s="158">
        <v>4.8</v>
      </c>
    </row>
    <row r="16" spans="1:3">
      <c r="A16" s="159" t="s">
        <v>500</v>
      </c>
      <c r="B16" s="160">
        <v>-1.4</v>
      </c>
      <c r="C16" s="160">
        <v>-0.7</v>
      </c>
    </row>
    <row r="17" spans="1:3">
      <c r="A17" s="157" t="s">
        <v>501</v>
      </c>
      <c r="B17" s="158">
        <v>-0.5</v>
      </c>
      <c r="C17" s="158">
        <v>-0.1</v>
      </c>
    </row>
    <row r="18" spans="1:3">
      <c r="A18" s="157" t="s">
        <v>502</v>
      </c>
      <c r="B18" s="158">
        <v>-0.6</v>
      </c>
      <c r="C18" s="158"/>
    </row>
    <row r="19" spans="1:3">
      <c r="A19" s="157" t="s">
        <v>503</v>
      </c>
      <c r="B19" s="158">
        <v>-0.3</v>
      </c>
      <c r="C19" s="158">
        <v>-0.5</v>
      </c>
    </row>
    <row r="20" spans="1:3">
      <c r="A20" s="157" t="s">
        <v>504</v>
      </c>
      <c r="B20" s="158">
        <v>0</v>
      </c>
      <c r="C20" s="158">
        <v>-0.1</v>
      </c>
    </row>
    <row r="21" spans="1:3">
      <c r="A21" s="157" t="s">
        <v>505</v>
      </c>
      <c r="B21" s="158">
        <v>20.2</v>
      </c>
      <c r="C21" s="158">
        <v>-0.4</v>
      </c>
    </row>
    <row r="22" spans="1:3" ht="15.75" thickBot="1">
      <c r="A22" s="161" t="s">
        <v>506</v>
      </c>
      <c r="B22" s="162">
        <v>14.5</v>
      </c>
      <c r="C22" s="162">
        <v>12.7</v>
      </c>
    </row>
    <row r="23" spans="1:3">
      <c r="A23" s="88" t="s">
        <v>507</v>
      </c>
    </row>
    <row r="24" spans="1:3" ht="50.1" customHeight="1">
      <c r="A24" s="254" t="s">
        <v>508</v>
      </c>
      <c r="B24" s="254"/>
      <c r="C24" s="254"/>
    </row>
  </sheetData>
  <mergeCells count="1">
    <mergeCell ref="A24: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860B1-FF06-4B30-A765-67F9452EC36C}">
  <sheetPr codeName="Sheet3"/>
  <dimension ref="A1:AJ68"/>
  <sheetViews>
    <sheetView topLeftCell="A5" zoomScaleNormal="100" workbookViewId="0">
      <selection activeCell="I47" sqref="I47"/>
    </sheetView>
  </sheetViews>
  <sheetFormatPr defaultColWidth="9.42578125" defaultRowHeight="15"/>
  <cols>
    <col min="1" max="1" width="23.28515625" style="1" customWidth="1"/>
    <col min="2" max="16384" width="9.42578125" style="1"/>
  </cols>
  <sheetData>
    <row r="1" spans="1:10" ht="15.75">
      <c r="A1" s="30" t="s">
        <v>614</v>
      </c>
      <c r="J1" s="41"/>
    </row>
    <row r="3" spans="1:10">
      <c r="A3" s="221" t="s">
        <v>615</v>
      </c>
      <c r="F3" s="221" t="s">
        <v>617</v>
      </c>
      <c r="J3" s="42"/>
    </row>
    <row r="4" spans="1:10">
      <c r="A4" s="31" t="s">
        <v>616</v>
      </c>
      <c r="F4" s="31" t="s">
        <v>618</v>
      </c>
    </row>
    <row r="19" spans="1:22">
      <c r="A19" s="67" t="s">
        <v>619</v>
      </c>
    </row>
    <row r="20" spans="1:22">
      <c r="A20" s="67" t="s">
        <v>620</v>
      </c>
    </row>
    <row r="23" spans="1:22">
      <c r="B23" s="222">
        <v>2018</v>
      </c>
      <c r="C23" s="222" t="s">
        <v>621</v>
      </c>
      <c r="D23" s="222" t="s">
        <v>621</v>
      </c>
      <c r="E23" s="222" t="s">
        <v>621</v>
      </c>
      <c r="F23" s="222">
        <v>2019</v>
      </c>
      <c r="G23" s="222" t="s">
        <v>621</v>
      </c>
      <c r="H23" s="222" t="s">
        <v>621</v>
      </c>
      <c r="I23" s="222" t="s">
        <v>621</v>
      </c>
      <c r="J23" s="222">
        <v>2020</v>
      </c>
      <c r="K23" s="222" t="s">
        <v>621</v>
      </c>
      <c r="L23" s="222" t="s">
        <v>621</v>
      </c>
      <c r="M23" s="222" t="s">
        <v>621</v>
      </c>
      <c r="N23" s="222">
        <v>2021</v>
      </c>
      <c r="O23" s="222" t="s">
        <v>621</v>
      </c>
      <c r="P23" s="222" t="s">
        <v>621</v>
      </c>
      <c r="Q23" s="222" t="s">
        <v>621</v>
      </c>
      <c r="R23" s="222"/>
      <c r="S23" s="222"/>
      <c r="T23" s="222"/>
      <c r="U23" s="222"/>
      <c r="V23" s="222"/>
    </row>
    <row r="24" spans="1:22">
      <c r="B24" s="223" t="s">
        <v>622</v>
      </c>
      <c r="C24" s="223" t="s">
        <v>623</v>
      </c>
      <c r="D24" s="223" t="s">
        <v>624</v>
      </c>
      <c r="E24" s="223" t="s">
        <v>625</v>
      </c>
      <c r="F24" s="223" t="s">
        <v>622</v>
      </c>
      <c r="G24" s="223" t="s">
        <v>623</v>
      </c>
      <c r="H24" s="223" t="s">
        <v>624</v>
      </c>
      <c r="I24" s="223" t="s">
        <v>625</v>
      </c>
      <c r="J24" s="223" t="s">
        <v>622</v>
      </c>
      <c r="K24" s="223" t="s">
        <v>623</v>
      </c>
      <c r="L24" s="223" t="s">
        <v>624</v>
      </c>
      <c r="M24" s="223" t="s">
        <v>625</v>
      </c>
      <c r="N24" s="223" t="s">
        <v>622</v>
      </c>
      <c r="O24" s="223" t="s">
        <v>626</v>
      </c>
      <c r="P24" s="223" t="s">
        <v>624</v>
      </c>
      <c r="Q24" s="223" t="s">
        <v>625</v>
      </c>
      <c r="R24" s="222"/>
      <c r="S24" s="222"/>
      <c r="T24" s="222"/>
      <c r="U24" s="222"/>
      <c r="V24" s="222"/>
    </row>
    <row r="25" spans="1:22">
      <c r="B25" s="224"/>
      <c r="C25" s="224"/>
      <c r="D25" s="224"/>
      <c r="E25" s="224"/>
      <c r="F25" s="224"/>
      <c r="G25" s="224"/>
      <c r="H25" s="224"/>
      <c r="I25" s="224"/>
      <c r="J25" s="224"/>
      <c r="K25" s="224"/>
      <c r="L25" s="224"/>
      <c r="M25" s="224"/>
      <c r="N25" s="224"/>
      <c r="O25" s="222"/>
      <c r="P25" s="222"/>
      <c r="Q25" s="222"/>
      <c r="R25" s="222"/>
      <c r="S25" s="222"/>
      <c r="T25" s="222"/>
      <c r="U25" s="222"/>
      <c r="V25" s="222"/>
    </row>
    <row r="26" spans="1:22">
      <c r="A26" s="1" t="s">
        <v>629</v>
      </c>
      <c r="B26" s="225">
        <v>0.9456899999999987</v>
      </c>
      <c r="C26" s="225">
        <v>1.2904399999999987</v>
      </c>
      <c r="D26" s="225">
        <v>1.3449369999999981</v>
      </c>
      <c r="E26" s="225">
        <v>1.9307560000000012</v>
      </c>
      <c r="F26" s="225">
        <v>1.3833930000000019</v>
      </c>
      <c r="G26" s="225">
        <v>1.4497200000000012</v>
      </c>
      <c r="H26" s="225">
        <v>1.8825660000000026</v>
      </c>
      <c r="I26" s="225">
        <v>1.0051889999999986</v>
      </c>
      <c r="J26" s="225">
        <v>0.61966999999999828</v>
      </c>
      <c r="K26" s="225">
        <v>-3.7772229999999998</v>
      </c>
      <c r="L26" s="225">
        <v>-0.39160400000000301</v>
      </c>
      <c r="M26" s="225">
        <v>-9.8833999999998923E-2</v>
      </c>
      <c r="N26" s="225">
        <v>-0.88645599999999836</v>
      </c>
      <c r="O26" s="225">
        <v>2.7896492263465578</v>
      </c>
      <c r="P26" s="222"/>
      <c r="Q26" s="222"/>
      <c r="R26" s="222"/>
      <c r="S26" s="222"/>
      <c r="T26" s="222"/>
      <c r="U26" s="222"/>
      <c r="V26" s="222"/>
    </row>
    <row r="27" spans="1:22">
      <c r="A27" s="1" t="s">
        <v>630</v>
      </c>
      <c r="B27" s="225">
        <v>0.98042143181530628</v>
      </c>
      <c r="C27" s="225">
        <v>1.3907206358596014</v>
      </c>
      <c r="D27" s="225">
        <v>1.4543689265667963</v>
      </c>
      <c r="E27" s="225">
        <v>1.1768172558582919</v>
      </c>
      <c r="F27" s="225">
        <v>1.5868021741956981</v>
      </c>
      <c r="G27" s="225">
        <v>1.3595034249542988</v>
      </c>
      <c r="H27" s="225">
        <v>1.3645041754913037</v>
      </c>
      <c r="I27" s="225">
        <v>1.429328435658801</v>
      </c>
      <c r="J27" s="225">
        <v>0.20142216606269359</v>
      </c>
      <c r="K27" s="225">
        <v>-4.8818916219036073</v>
      </c>
      <c r="L27" s="225">
        <v>-1.3168536764034979</v>
      </c>
      <c r="M27" s="225">
        <v>-2.3735156885275939</v>
      </c>
      <c r="N27" s="225"/>
      <c r="O27" s="222"/>
      <c r="P27" s="222"/>
      <c r="Q27" s="222"/>
      <c r="R27" s="222"/>
      <c r="S27" s="222"/>
      <c r="T27" s="222"/>
      <c r="U27" s="222"/>
      <c r="V27" s="222"/>
    </row>
    <row r="28" spans="1:22">
      <c r="B28" s="222"/>
      <c r="C28" s="222"/>
      <c r="D28" s="222"/>
      <c r="E28" s="222"/>
      <c r="F28" s="222"/>
      <c r="G28" s="222"/>
      <c r="H28" s="222"/>
      <c r="I28" s="222"/>
      <c r="J28" s="222"/>
      <c r="K28" s="222"/>
      <c r="L28" s="222"/>
      <c r="M28" s="222"/>
      <c r="N28" s="222"/>
      <c r="O28" s="222"/>
      <c r="P28" s="222"/>
      <c r="Q28" s="222"/>
      <c r="R28" s="222"/>
      <c r="S28" s="222"/>
      <c r="T28" s="222"/>
      <c r="U28" s="222"/>
      <c r="V28" s="222"/>
    </row>
    <row r="29" spans="1:22">
      <c r="B29" s="222">
        <v>2018</v>
      </c>
      <c r="C29" s="222" t="s">
        <v>621</v>
      </c>
      <c r="D29" s="222" t="s">
        <v>621</v>
      </c>
      <c r="E29" s="222" t="s">
        <v>621</v>
      </c>
      <c r="F29" s="222">
        <v>2019</v>
      </c>
      <c r="G29" s="222" t="s">
        <v>621</v>
      </c>
      <c r="H29" s="222" t="s">
        <v>621</v>
      </c>
      <c r="I29" s="222" t="s">
        <v>621</v>
      </c>
      <c r="J29" s="222">
        <v>2020</v>
      </c>
      <c r="K29" s="222" t="s">
        <v>621</v>
      </c>
      <c r="L29" s="222" t="s">
        <v>621</v>
      </c>
      <c r="M29" s="222" t="s">
        <v>621</v>
      </c>
      <c r="N29" s="222">
        <v>2021</v>
      </c>
      <c r="O29" s="222" t="s">
        <v>621</v>
      </c>
      <c r="P29" s="222" t="s">
        <v>621</v>
      </c>
      <c r="Q29" s="222" t="s">
        <v>621</v>
      </c>
      <c r="R29" s="222"/>
      <c r="S29" s="222"/>
      <c r="T29" s="222"/>
      <c r="U29" s="222"/>
      <c r="V29" s="222"/>
    </row>
    <row r="30" spans="1:22">
      <c r="B30" s="223" t="s">
        <v>622</v>
      </c>
      <c r="C30" s="223" t="s">
        <v>623</v>
      </c>
      <c r="D30" s="223" t="s">
        <v>624</v>
      </c>
      <c r="E30" s="223" t="s">
        <v>625</v>
      </c>
      <c r="F30" s="223" t="s">
        <v>622</v>
      </c>
      <c r="G30" s="223" t="s">
        <v>623</v>
      </c>
      <c r="H30" s="223" t="s">
        <v>624</v>
      </c>
      <c r="I30" s="223" t="s">
        <v>625</v>
      </c>
      <c r="J30" s="223" t="s">
        <v>622</v>
      </c>
      <c r="K30" s="223" t="s">
        <v>623</v>
      </c>
      <c r="L30" s="223" t="s">
        <v>624</v>
      </c>
      <c r="M30" s="223" t="s">
        <v>625</v>
      </c>
      <c r="N30" s="223" t="s">
        <v>622</v>
      </c>
      <c r="O30" s="223" t="s">
        <v>626</v>
      </c>
      <c r="P30" s="223" t="s">
        <v>624</v>
      </c>
      <c r="Q30" s="223" t="s">
        <v>625</v>
      </c>
      <c r="R30" s="222"/>
      <c r="S30" s="222"/>
      <c r="T30" s="222"/>
      <c r="U30" s="222"/>
      <c r="V30" s="222"/>
    </row>
    <row r="31" spans="1:22">
      <c r="A31" s="1" t="s">
        <v>628</v>
      </c>
      <c r="B31" s="230">
        <v>1.7235188509874488</v>
      </c>
      <c r="C31" s="230">
        <v>2.3809523809523947</v>
      </c>
      <c r="D31" s="230">
        <v>3.7097833223900034</v>
      </c>
      <c r="E31" s="230">
        <v>1.8353576248312908</v>
      </c>
      <c r="F31" s="230">
        <v>4.0240028238616166</v>
      </c>
      <c r="G31" s="230">
        <v>2.5193798449612448</v>
      </c>
      <c r="H31" s="230">
        <v>1.7094017094017033</v>
      </c>
      <c r="I31" s="230">
        <v>1.510734163795413</v>
      </c>
      <c r="J31" s="230">
        <v>-0.40719375636241173</v>
      </c>
      <c r="K31" s="230">
        <v>-15.248897290485186</v>
      </c>
      <c r="L31" s="230">
        <v>2.8944911297852594</v>
      </c>
      <c r="M31" s="230">
        <v>-1.436031331592702</v>
      </c>
      <c r="N31" s="230">
        <v>-7.7342419080068119</v>
      </c>
      <c r="O31" s="222"/>
      <c r="P31" s="222"/>
      <c r="Q31" s="222"/>
      <c r="R31" s="222"/>
      <c r="S31" s="222"/>
      <c r="T31" s="222"/>
      <c r="U31" s="222"/>
      <c r="V31" s="222"/>
    </row>
    <row r="32" spans="1:22">
      <c r="A32" s="1" t="s">
        <v>627</v>
      </c>
      <c r="B32" s="230">
        <v>2.5244017014113718</v>
      </c>
      <c r="C32" s="230">
        <v>3.3020304465606998</v>
      </c>
      <c r="D32" s="230">
        <v>4.5313402625437815</v>
      </c>
      <c r="E32" s="230">
        <v>2.7276574190203462</v>
      </c>
      <c r="F32" s="230">
        <v>3.061537130950498</v>
      </c>
      <c r="G32" s="230">
        <v>1.9800881610976484</v>
      </c>
      <c r="H32" s="230">
        <v>0.99242326233086597</v>
      </c>
      <c r="I32" s="230">
        <v>1.2767884234367033</v>
      </c>
      <c r="J32" s="230">
        <v>-0.74296468933658932</v>
      </c>
      <c r="K32" s="230">
        <v>-17.912468641438075</v>
      </c>
      <c r="L32" s="230">
        <v>3.6531650772420043E-2</v>
      </c>
      <c r="M32" s="230">
        <v>-4.518858756215371</v>
      </c>
      <c r="N32" s="230"/>
      <c r="O32" s="222"/>
      <c r="P32" s="222"/>
      <c r="Q32" s="222"/>
      <c r="R32" s="222"/>
      <c r="S32" s="222"/>
      <c r="T32" s="222"/>
      <c r="U32" s="222"/>
      <c r="V32" s="222"/>
    </row>
    <row r="33" spans="1:36">
      <c r="A33" s="222"/>
      <c r="B33" s="222"/>
      <c r="C33" s="222"/>
      <c r="D33" s="222"/>
      <c r="E33" s="222"/>
      <c r="F33" s="222"/>
      <c r="G33" s="222"/>
      <c r="H33" s="222"/>
      <c r="I33" s="222"/>
      <c r="J33" s="222"/>
      <c r="K33" s="222"/>
      <c r="L33" s="222"/>
      <c r="M33" s="222"/>
      <c r="N33" s="222"/>
      <c r="O33" s="222"/>
      <c r="P33" s="222"/>
      <c r="Q33" s="222"/>
      <c r="R33" s="222"/>
      <c r="S33" s="222"/>
      <c r="T33" s="222"/>
      <c r="U33" s="222"/>
      <c r="V33" s="222"/>
    </row>
    <row r="34" spans="1:36">
      <c r="A34" s="222"/>
      <c r="B34" s="222"/>
      <c r="C34" s="226"/>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2"/>
      <c r="AF34" s="222"/>
      <c r="AG34" s="222"/>
      <c r="AH34" s="222"/>
      <c r="AI34" s="222"/>
      <c r="AJ34" s="222"/>
    </row>
    <row r="35" spans="1:36">
      <c r="A35" s="222"/>
      <c r="B35" s="222"/>
      <c r="C35" s="222"/>
      <c r="D35" s="222"/>
      <c r="E35" s="222"/>
      <c r="F35" s="222"/>
      <c r="G35" s="222"/>
      <c r="H35" s="222"/>
      <c r="I35" s="222"/>
      <c r="J35" s="222"/>
      <c r="K35" s="222"/>
      <c r="L35" s="222"/>
      <c r="M35" s="222"/>
      <c r="N35" s="222"/>
      <c r="AE35" s="222"/>
      <c r="AF35" s="222"/>
      <c r="AG35" s="222"/>
      <c r="AH35" s="222"/>
      <c r="AI35" s="222"/>
      <c r="AJ35" s="222"/>
    </row>
    <row r="36" spans="1:36">
      <c r="A36" s="222"/>
      <c r="B36" s="222"/>
      <c r="C36" s="223"/>
      <c r="D36" s="223"/>
      <c r="E36" s="223"/>
      <c r="F36" s="223"/>
      <c r="G36" s="223"/>
      <c r="H36" s="223"/>
      <c r="I36" s="223"/>
      <c r="J36" s="223"/>
      <c r="K36" s="223"/>
      <c r="L36" s="223"/>
      <c r="M36" s="223"/>
      <c r="N36" s="223"/>
      <c r="AE36" s="222"/>
      <c r="AF36" s="222"/>
      <c r="AG36" s="222"/>
      <c r="AH36" s="222"/>
      <c r="AI36" s="222"/>
      <c r="AJ36" s="222"/>
    </row>
    <row r="37" spans="1:36">
      <c r="A37" s="222"/>
      <c r="B37" s="222"/>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2"/>
      <c r="AC37" s="222"/>
      <c r="AD37" s="222"/>
      <c r="AE37" s="222"/>
      <c r="AF37" s="222"/>
      <c r="AG37" s="222"/>
      <c r="AH37" s="222"/>
      <c r="AI37" s="222"/>
      <c r="AJ37" s="222"/>
    </row>
    <row r="38" spans="1:36">
      <c r="A38" s="222"/>
      <c r="B38" s="222"/>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2"/>
      <c r="AC38" s="222"/>
      <c r="AD38" s="222"/>
      <c r="AE38" s="222"/>
      <c r="AF38" s="222"/>
      <c r="AG38" s="222"/>
      <c r="AH38" s="222"/>
      <c r="AI38" s="222"/>
      <c r="AJ38" s="222"/>
    </row>
    <row r="39" spans="1:36">
      <c r="A39" s="222"/>
      <c r="B39" s="222"/>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row>
    <row r="40" spans="1:36">
      <c r="A40" s="222"/>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row>
    <row r="41" spans="1:36">
      <c r="A41" s="222"/>
      <c r="B41" s="222"/>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22"/>
      <c r="AC41" s="222"/>
      <c r="AD41" s="222"/>
      <c r="AE41" s="222"/>
      <c r="AF41" s="222"/>
      <c r="AG41" s="222"/>
      <c r="AH41" s="222"/>
      <c r="AI41" s="222"/>
      <c r="AJ41" s="222"/>
    </row>
    <row r="42" spans="1:36">
      <c r="A42" s="222"/>
      <c r="B42" s="222"/>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22"/>
      <c r="AC42" s="222"/>
      <c r="AD42" s="222"/>
      <c r="AE42" s="222"/>
      <c r="AF42" s="222"/>
      <c r="AG42" s="222"/>
      <c r="AH42" s="222"/>
      <c r="AI42" s="222"/>
      <c r="AJ42" s="222"/>
    </row>
    <row r="43" spans="1:36">
      <c r="A43" s="222"/>
      <c r="B43" s="222"/>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22"/>
      <c r="AC43" s="222"/>
      <c r="AD43" s="222"/>
      <c r="AE43" s="222"/>
      <c r="AF43" s="222"/>
      <c r="AG43" s="222"/>
      <c r="AH43" s="222"/>
      <c r="AI43" s="222"/>
      <c r="AJ43" s="222"/>
    </row>
    <row r="44" spans="1:36">
      <c r="A44" s="222"/>
      <c r="B44" s="222"/>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22"/>
      <c r="AC44" s="222"/>
      <c r="AD44" s="222"/>
      <c r="AE44" s="222"/>
      <c r="AF44" s="222"/>
      <c r="AG44" s="222"/>
      <c r="AH44" s="222"/>
      <c r="AI44" s="222"/>
      <c r="AJ44" s="222"/>
    </row>
    <row r="45" spans="1:36">
      <c r="A45" s="222"/>
      <c r="B45" s="222"/>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22"/>
      <c r="AC45" s="222"/>
      <c r="AD45" s="222"/>
      <c r="AE45" s="222"/>
      <c r="AF45" s="222"/>
      <c r="AG45" s="222"/>
      <c r="AH45" s="222"/>
      <c r="AI45" s="222"/>
      <c r="AJ45" s="222"/>
    </row>
    <row r="46" spans="1:36">
      <c r="A46" s="222"/>
      <c r="B46" s="222"/>
      <c r="C46" s="230"/>
      <c r="D46" s="230"/>
      <c r="E46" s="230"/>
      <c r="F46" s="230"/>
      <c r="G46" s="225"/>
      <c r="H46" s="225"/>
      <c r="I46" s="225"/>
      <c r="J46" s="225"/>
      <c r="K46" s="225"/>
      <c r="L46" s="225"/>
      <c r="M46" s="225"/>
      <c r="N46" s="225"/>
      <c r="O46" s="225"/>
      <c r="P46" s="225"/>
      <c r="Q46" s="225"/>
      <c r="R46" s="225"/>
      <c r="S46" s="225"/>
      <c r="T46" s="225"/>
      <c r="U46" s="225"/>
      <c r="V46" s="225"/>
      <c r="W46" s="225"/>
      <c r="X46" s="225"/>
      <c r="Y46" s="225"/>
      <c r="Z46" s="225"/>
      <c r="AA46" s="225"/>
      <c r="AB46" s="222"/>
      <c r="AC46" s="222"/>
      <c r="AD46" s="222"/>
      <c r="AE46" s="222"/>
      <c r="AF46" s="222"/>
      <c r="AG46" s="222"/>
      <c r="AH46" s="222"/>
      <c r="AI46" s="222"/>
      <c r="AJ46" s="222"/>
    </row>
    <row r="47" spans="1:36">
      <c r="A47" s="222"/>
      <c r="B47" s="222"/>
      <c r="C47" s="230"/>
      <c r="D47" s="230"/>
      <c r="E47" s="230"/>
      <c r="F47" s="230"/>
      <c r="G47" s="225"/>
      <c r="H47" s="225"/>
      <c r="I47" s="225"/>
      <c r="J47" s="225"/>
      <c r="K47" s="225"/>
      <c r="L47" s="225"/>
      <c r="M47" s="225"/>
      <c r="N47" s="225"/>
      <c r="O47" s="225"/>
      <c r="P47" s="225"/>
      <c r="Q47" s="225"/>
      <c r="R47" s="225"/>
      <c r="S47" s="225"/>
      <c r="T47" s="225"/>
      <c r="U47" s="225"/>
      <c r="V47" s="225"/>
      <c r="W47" s="225"/>
      <c r="X47" s="225"/>
      <c r="Y47" s="225"/>
      <c r="Z47" s="225"/>
      <c r="AA47" s="225"/>
      <c r="AB47" s="222"/>
      <c r="AC47" s="222"/>
      <c r="AD47" s="222"/>
      <c r="AE47" s="222"/>
      <c r="AF47" s="222"/>
      <c r="AG47" s="222"/>
      <c r="AH47" s="222"/>
      <c r="AI47" s="222"/>
      <c r="AJ47" s="222"/>
    </row>
    <row r="48" spans="1:36">
      <c r="A48" s="222"/>
      <c r="B48" s="222"/>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22"/>
      <c r="AC48" s="222"/>
      <c r="AD48" s="222"/>
      <c r="AE48" s="222"/>
      <c r="AF48" s="222"/>
      <c r="AG48" s="222"/>
      <c r="AH48" s="222"/>
      <c r="AI48" s="222"/>
      <c r="AJ48" s="222"/>
    </row>
    <row r="49" spans="1:36">
      <c r="A49" s="222"/>
      <c r="B49" s="222"/>
      <c r="C49" s="230"/>
      <c r="D49" s="230"/>
      <c r="E49" s="230"/>
      <c r="F49" s="230"/>
      <c r="G49" s="230"/>
      <c r="H49" s="230"/>
      <c r="I49" s="230"/>
      <c r="J49" s="230"/>
      <c r="K49" s="230"/>
      <c r="L49" s="230"/>
      <c r="M49" s="230"/>
      <c r="N49" s="230"/>
      <c r="AC49" s="222"/>
      <c r="AD49" s="222"/>
      <c r="AE49" s="222"/>
      <c r="AF49" s="222"/>
      <c r="AG49" s="222"/>
      <c r="AH49" s="222"/>
      <c r="AI49" s="222"/>
      <c r="AJ49" s="222"/>
    </row>
    <row r="50" spans="1:36">
      <c r="A50" s="222"/>
      <c r="B50" s="222"/>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22"/>
      <c r="AC50" s="222"/>
      <c r="AD50" s="222"/>
      <c r="AE50" s="222"/>
      <c r="AF50" s="222"/>
      <c r="AG50" s="222"/>
      <c r="AH50" s="222"/>
      <c r="AI50" s="222"/>
      <c r="AJ50" s="222"/>
    </row>
    <row r="51" spans="1:36">
      <c r="A51" s="222"/>
      <c r="B51" s="222"/>
      <c r="C51" s="230"/>
      <c r="D51" s="230"/>
      <c r="E51" s="230"/>
      <c r="F51" s="230"/>
      <c r="G51" s="230"/>
      <c r="H51" s="230"/>
      <c r="I51" s="230"/>
      <c r="J51" s="230"/>
      <c r="K51" s="230"/>
      <c r="L51" s="230"/>
      <c r="M51" s="230"/>
      <c r="N51" s="230"/>
      <c r="AI51" s="222"/>
      <c r="AJ51" s="222"/>
    </row>
    <row r="52" spans="1:36">
      <c r="A52" s="222"/>
      <c r="B52" s="222"/>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22"/>
      <c r="AC52" s="222"/>
      <c r="AD52" s="222"/>
      <c r="AE52" s="222"/>
      <c r="AF52" s="222"/>
      <c r="AG52" s="222"/>
      <c r="AH52" s="222"/>
      <c r="AI52" s="222"/>
      <c r="AJ52" s="222"/>
    </row>
    <row r="53" spans="1:36">
      <c r="A53" s="222"/>
      <c r="B53" s="222"/>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2"/>
      <c r="AC53" s="222"/>
      <c r="AD53" s="222"/>
      <c r="AE53" s="222"/>
      <c r="AF53" s="222"/>
      <c r="AG53" s="222"/>
      <c r="AH53" s="222"/>
      <c r="AI53" s="222"/>
      <c r="AJ53" s="222"/>
    </row>
    <row r="54" spans="1:36">
      <c r="A54" s="222"/>
      <c r="B54" s="222"/>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2"/>
      <c r="AC54" s="222"/>
      <c r="AD54" s="222"/>
      <c r="AE54" s="222"/>
      <c r="AF54" s="222"/>
      <c r="AG54" s="222"/>
      <c r="AH54" s="222"/>
      <c r="AI54" s="222"/>
      <c r="AJ54" s="222"/>
    </row>
    <row r="55" spans="1:36">
      <c r="A55" s="222"/>
      <c r="B55" s="222"/>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row>
    <row r="56" spans="1:36">
      <c r="A56" s="222"/>
      <c r="B56" s="222"/>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row>
    <row r="57" spans="1:36">
      <c r="A57" s="222"/>
      <c r="B57" s="222"/>
      <c r="C57" s="222"/>
      <c r="D57" s="222"/>
      <c r="E57" s="222"/>
      <c r="F57" s="222"/>
      <c r="G57" s="225"/>
      <c r="H57" s="225"/>
      <c r="I57" s="225"/>
      <c r="J57" s="225"/>
      <c r="K57" s="225"/>
      <c r="L57" s="225"/>
      <c r="M57" s="225"/>
      <c r="N57" s="225"/>
      <c r="O57" s="225"/>
      <c r="P57" s="225"/>
      <c r="Q57" s="225"/>
      <c r="R57" s="225"/>
      <c r="S57" s="225"/>
      <c r="T57" s="225"/>
      <c r="U57" s="225"/>
      <c r="V57" s="225"/>
      <c r="W57" s="225"/>
      <c r="X57" s="225"/>
      <c r="Y57" s="225"/>
      <c r="Z57" s="225"/>
      <c r="AA57" s="225"/>
      <c r="AB57" s="222"/>
      <c r="AC57" s="222"/>
      <c r="AD57" s="222"/>
      <c r="AE57" s="222"/>
      <c r="AF57" s="222"/>
      <c r="AG57" s="222"/>
      <c r="AH57" s="222"/>
      <c r="AI57" s="222"/>
      <c r="AJ57" s="222"/>
    </row>
    <row r="58" spans="1:36">
      <c r="A58" s="222"/>
      <c r="B58" s="222"/>
      <c r="C58" s="222"/>
      <c r="D58" s="222"/>
      <c r="E58" s="222"/>
      <c r="F58" s="222"/>
      <c r="G58" s="225"/>
      <c r="H58" s="225"/>
      <c r="I58" s="225"/>
      <c r="J58" s="225"/>
      <c r="K58" s="225"/>
      <c r="L58" s="225"/>
      <c r="M58" s="225"/>
      <c r="N58" s="225"/>
      <c r="O58" s="225"/>
      <c r="P58" s="225"/>
      <c r="Q58" s="225"/>
      <c r="R58" s="225"/>
      <c r="S58" s="225"/>
      <c r="T58" s="225"/>
      <c r="U58" s="225"/>
      <c r="V58" s="225"/>
      <c r="W58" s="225"/>
      <c r="X58" s="225"/>
      <c r="Y58" s="225"/>
      <c r="Z58" s="225"/>
      <c r="AA58" s="225"/>
      <c r="AB58" s="222"/>
      <c r="AC58" s="222"/>
      <c r="AD58" s="222"/>
      <c r="AE58" s="222"/>
      <c r="AF58" s="222"/>
      <c r="AG58" s="222"/>
      <c r="AH58" s="222"/>
      <c r="AI58" s="222"/>
      <c r="AJ58" s="222"/>
    </row>
    <row r="59" spans="1:36">
      <c r="A59" s="222"/>
      <c r="B59" s="222"/>
      <c r="C59" s="222"/>
      <c r="D59" s="222"/>
      <c r="E59" s="222"/>
      <c r="F59" s="222"/>
      <c r="G59" s="225"/>
      <c r="H59" s="225"/>
      <c r="I59" s="225"/>
      <c r="J59" s="225"/>
      <c r="K59" s="225"/>
      <c r="L59" s="225"/>
      <c r="M59" s="225"/>
      <c r="N59" s="225"/>
      <c r="O59" s="225"/>
      <c r="P59" s="225"/>
      <c r="Q59" s="225"/>
      <c r="R59" s="225"/>
      <c r="S59" s="225"/>
      <c r="T59" s="225"/>
      <c r="U59" s="225"/>
      <c r="V59" s="225"/>
      <c r="W59" s="225"/>
      <c r="X59" s="225"/>
      <c r="Y59" s="225"/>
      <c r="Z59" s="225"/>
      <c r="AA59" s="225"/>
      <c r="AB59" s="222"/>
      <c r="AC59" s="222"/>
      <c r="AD59" s="222"/>
      <c r="AE59" s="222"/>
      <c r="AF59" s="222"/>
      <c r="AG59" s="222"/>
      <c r="AH59" s="222"/>
      <c r="AI59" s="222"/>
      <c r="AJ59" s="222"/>
    </row>
    <row r="60" spans="1:36">
      <c r="A60" s="222"/>
      <c r="B60" s="222"/>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22"/>
      <c r="AC60" s="222"/>
      <c r="AD60" s="222"/>
      <c r="AE60" s="222"/>
      <c r="AF60" s="222"/>
      <c r="AG60" s="222"/>
      <c r="AH60" s="222"/>
      <c r="AI60" s="222"/>
      <c r="AJ60" s="222"/>
    </row>
    <row r="61" spans="1:36">
      <c r="A61" s="222"/>
      <c r="B61" s="222"/>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22"/>
      <c r="AC61" s="222"/>
      <c r="AD61" s="222"/>
      <c r="AE61" s="222"/>
      <c r="AF61" s="222"/>
      <c r="AG61" s="222"/>
      <c r="AH61" s="222"/>
      <c r="AI61" s="222"/>
      <c r="AJ61" s="222"/>
    </row>
    <row r="62" spans="1:36">
      <c r="A62" s="222"/>
      <c r="B62" s="222"/>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22"/>
      <c r="AC62" s="222"/>
      <c r="AD62" s="222"/>
      <c r="AE62" s="222"/>
      <c r="AF62" s="222"/>
      <c r="AG62" s="222"/>
      <c r="AH62" s="222"/>
      <c r="AI62" s="222"/>
      <c r="AJ62" s="222"/>
    </row>
    <row r="63" spans="1:36">
      <c r="A63" s="222"/>
      <c r="B63" s="222"/>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22"/>
      <c r="AC63" s="222"/>
      <c r="AD63" s="222"/>
      <c r="AE63" s="222"/>
      <c r="AF63" s="222"/>
      <c r="AG63" s="222"/>
      <c r="AH63" s="222"/>
      <c r="AI63" s="222"/>
      <c r="AJ63" s="222"/>
    </row>
    <row r="64" spans="1:36">
      <c r="A64" s="222"/>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row>
    <row r="65" spans="1:36">
      <c r="A65" s="222"/>
      <c r="B65" s="222"/>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2"/>
      <c r="AC65" s="222"/>
      <c r="AD65" s="222"/>
      <c r="AE65" s="222"/>
      <c r="AF65" s="222"/>
      <c r="AG65" s="222"/>
      <c r="AH65" s="222"/>
      <c r="AI65" s="222"/>
      <c r="AJ65" s="222"/>
    </row>
    <row r="66" spans="1:36">
      <c r="A66" s="222"/>
      <c r="B66" s="222"/>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2"/>
      <c r="AC66" s="222"/>
      <c r="AD66" s="222"/>
      <c r="AE66" s="222"/>
      <c r="AF66" s="222"/>
      <c r="AG66" s="222"/>
      <c r="AH66" s="222"/>
      <c r="AI66" s="222"/>
      <c r="AJ66" s="222"/>
    </row>
    <row r="67" spans="1:36">
      <c r="A67" s="222"/>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row>
    <row r="68" spans="1:36">
      <c r="A68" s="222"/>
      <c r="B68" s="222"/>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9AEBC-081B-4472-B3AB-178AD79E73F7}">
  <sheetPr codeName="Sheet30"/>
  <dimension ref="A1:G17"/>
  <sheetViews>
    <sheetView showGridLines="0" workbookViewId="0">
      <selection activeCell="T23" sqref="T23"/>
    </sheetView>
  </sheetViews>
  <sheetFormatPr defaultRowHeight="15"/>
  <cols>
    <col min="1" max="1" width="17.5703125" customWidth="1"/>
  </cols>
  <sheetData>
    <row r="1" spans="1:7" ht="15.75">
      <c r="A1" s="97" t="s">
        <v>286</v>
      </c>
    </row>
    <row r="2" spans="1:7" ht="15.75" thickBot="1">
      <c r="A2" s="86" t="s">
        <v>287</v>
      </c>
    </row>
    <row r="3" spans="1:7" ht="15.75" thickBot="1">
      <c r="A3" s="98"/>
      <c r="B3" s="99">
        <v>2020</v>
      </c>
      <c r="C3" s="99">
        <v>2021</v>
      </c>
      <c r="D3" s="99">
        <v>2022</v>
      </c>
      <c r="E3" s="99">
        <v>2023</v>
      </c>
      <c r="F3" s="100">
        <v>2024</v>
      </c>
      <c r="G3" s="99">
        <v>2025</v>
      </c>
    </row>
    <row r="4" spans="1:7" ht="26.25" thickBot="1">
      <c r="A4" s="101" t="s">
        <v>288</v>
      </c>
      <c r="B4" s="102">
        <v>85780</v>
      </c>
      <c r="C4" s="102">
        <v>90515</v>
      </c>
      <c r="D4" s="102">
        <v>94150</v>
      </c>
      <c r="E4" s="102">
        <v>99470</v>
      </c>
      <c r="F4" s="103">
        <v>103700</v>
      </c>
      <c r="G4" s="102">
        <v>108120</v>
      </c>
    </row>
    <row r="5" spans="1:7" ht="26.25" thickBot="1">
      <c r="A5" s="104" t="s">
        <v>289</v>
      </c>
      <c r="B5" s="105">
        <v>-3488</v>
      </c>
      <c r="C5" s="105">
        <v>4735</v>
      </c>
      <c r="D5" s="105">
        <v>3635</v>
      </c>
      <c r="E5" s="105">
        <v>5320</v>
      </c>
      <c r="F5" s="106">
        <v>4230</v>
      </c>
      <c r="G5" s="105">
        <v>4420</v>
      </c>
    </row>
    <row r="6" spans="1:7" ht="26.25" thickBot="1">
      <c r="A6" s="101" t="s">
        <v>290</v>
      </c>
      <c r="B6" s="102">
        <v>104200</v>
      </c>
      <c r="C6" s="102">
        <v>108575</v>
      </c>
      <c r="D6" s="102">
        <v>105765</v>
      </c>
      <c r="E6" s="102">
        <v>104790</v>
      </c>
      <c r="F6" s="103">
        <v>106835</v>
      </c>
      <c r="G6" s="102">
        <v>108920</v>
      </c>
    </row>
    <row r="7" spans="1:7" ht="25.5">
      <c r="A7" s="107" t="s">
        <v>291</v>
      </c>
      <c r="B7" s="108">
        <v>14916</v>
      </c>
      <c r="C7" s="108">
        <v>11960</v>
      </c>
      <c r="D7" s="108">
        <v>5275</v>
      </c>
      <c r="E7" s="109">
        <v>975</v>
      </c>
      <c r="F7" s="110">
        <v>700</v>
      </c>
      <c r="G7" s="109">
        <v>500</v>
      </c>
    </row>
    <row r="8" spans="1:7" ht="25.5">
      <c r="A8" s="107" t="s">
        <v>292</v>
      </c>
      <c r="B8" s="108">
        <v>14916</v>
      </c>
      <c r="C8" s="108">
        <v>-2956</v>
      </c>
      <c r="D8" s="108">
        <v>-6685</v>
      </c>
      <c r="E8" s="108">
        <v>-4300</v>
      </c>
      <c r="F8" s="110">
        <v>-275</v>
      </c>
      <c r="G8" s="109">
        <v>-200</v>
      </c>
    </row>
    <row r="9" spans="1:7" ht="38.25">
      <c r="A9" s="107" t="s">
        <v>293</v>
      </c>
      <c r="B9" s="108">
        <v>89284</v>
      </c>
      <c r="C9" s="108">
        <v>96615</v>
      </c>
      <c r="D9" s="108">
        <v>100490</v>
      </c>
      <c r="E9" s="108">
        <v>103815</v>
      </c>
      <c r="F9" s="111">
        <v>106135</v>
      </c>
      <c r="G9" s="108">
        <v>108420</v>
      </c>
    </row>
    <row r="10" spans="1:7" ht="39" thickBot="1">
      <c r="A10" s="104" t="s">
        <v>294</v>
      </c>
      <c r="B10" s="112">
        <v>1794</v>
      </c>
      <c r="C10" s="112">
        <v>7331</v>
      </c>
      <c r="D10" s="112">
        <v>3875</v>
      </c>
      <c r="E10" s="112">
        <v>3325</v>
      </c>
      <c r="F10" s="106">
        <v>2320</v>
      </c>
      <c r="G10" s="112">
        <v>2285</v>
      </c>
    </row>
    <row r="11" spans="1:7" ht="26.25" thickBot="1">
      <c r="A11" s="101" t="s">
        <v>295</v>
      </c>
      <c r="B11" s="102">
        <v>-18415</v>
      </c>
      <c r="C11" s="102">
        <v>-18060</v>
      </c>
      <c r="D11" s="102">
        <v>-11615</v>
      </c>
      <c r="E11" s="102">
        <v>-5320</v>
      </c>
      <c r="F11" s="103">
        <v>-3130</v>
      </c>
      <c r="G11" s="113">
        <v>-805</v>
      </c>
    </row>
    <row r="12" spans="1:7">
      <c r="A12" s="88" t="s">
        <v>87</v>
      </c>
    </row>
    <row r="13" spans="1:7">
      <c r="A13" s="88" t="s">
        <v>296</v>
      </c>
    </row>
    <row r="14" spans="1:7">
      <c r="A14" s="88" t="s">
        <v>297</v>
      </c>
    </row>
    <row r="15" spans="1:7">
      <c r="A15" s="88" t="s">
        <v>298</v>
      </c>
    </row>
    <row r="16" spans="1:7">
      <c r="A16" s="88" t="s">
        <v>299</v>
      </c>
    </row>
    <row r="17" spans="1:1">
      <c r="A17" s="88" t="s">
        <v>300</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78CE8-7C0F-4DA2-9E57-4D8D30245C7D}">
  <sheetPr codeName="Sheet31"/>
  <dimension ref="A1:H16"/>
  <sheetViews>
    <sheetView showGridLines="0" workbookViewId="0">
      <selection activeCell="A12" sqref="A12"/>
    </sheetView>
  </sheetViews>
  <sheetFormatPr defaultRowHeight="15"/>
  <cols>
    <col min="1" max="1" width="26.5703125" customWidth="1"/>
  </cols>
  <sheetData>
    <row r="1" spans="1:8" ht="14.85" customHeight="1">
      <c r="A1" s="97" t="s">
        <v>301</v>
      </c>
      <c r="B1" s="97"/>
      <c r="C1" s="97"/>
      <c r="D1" s="97"/>
      <c r="E1" s="97"/>
      <c r="F1" s="97"/>
      <c r="G1" s="97"/>
      <c r="H1" s="97"/>
    </row>
    <row r="2" spans="1:8" ht="15.75" thickBot="1">
      <c r="A2" s="114" t="s">
        <v>287</v>
      </c>
      <c r="B2" s="114"/>
      <c r="C2" s="114"/>
      <c r="D2" s="114"/>
      <c r="E2" s="114"/>
      <c r="F2" s="114"/>
      <c r="G2" s="114"/>
      <c r="H2" s="114"/>
    </row>
    <row r="3" spans="1:8" ht="15.75" thickBot="1">
      <c r="A3" s="115"/>
      <c r="B3" s="116">
        <v>2019</v>
      </c>
      <c r="C3" s="116">
        <v>2020</v>
      </c>
      <c r="D3" s="116">
        <v>2021</v>
      </c>
      <c r="E3" s="116">
        <v>2022</v>
      </c>
      <c r="F3" s="116">
        <v>2023</v>
      </c>
      <c r="G3" s="116">
        <v>2024</v>
      </c>
      <c r="H3" s="116">
        <v>2025</v>
      </c>
    </row>
    <row r="4" spans="1:8">
      <c r="A4" s="107" t="s">
        <v>302</v>
      </c>
      <c r="B4" s="117">
        <v>22934</v>
      </c>
      <c r="C4" s="117">
        <v>22711</v>
      </c>
      <c r="D4" s="117">
        <v>24305</v>
      </c>
      <c r="E4" s="117">
        <v>26130</v>
      </c>
      <c r="F4" s="117">
        <v>28470</v>
      </c>
      <c r="G4" s="117">
        <v>30385</v>
      </c>
      <c r="H4" s="117">
        <v>32305</v>
      </c>
    </row>
    <row r="5" spans="1:8">
      <c r="A5" s="107" t="s">
        <v>303</v>
      </c>
      <c r="B5" s="118">
        <v>0</v>
      </c>
      <c r="C5" s="118">
        <v>649</v>
      </c>
      <c r="D5" s="118">
        <v>121</v>
      </c>
      <c r="E5" s="118">
        <v>0</v>
      </c>
      <c r="F5" s="118">
        <v>0</v>
      </c>
      <c r="G5" s="118">
        <v>0</v>
      </c>
      <c r="H5" s="118">
        <v>0</v>
      </c>
    </row>
    <row r="6" spans="1:8">
      <c r="A6" s="107" t="s">
        <v>304</v>
      </c>
      <c r="B6" s="118">
        <v>0</v>
      </c>
      <c r="C6" s="118">
        <v>0</v>
      </c>
      <c r="D6" s="118">
        <v>115</v>
      </c>
      <c r="E6" s="118">
        <v>231</v>
      </c>
      <c r="F6" s="118">
        <v>423</v>
      </c>
      <c r="G6" s="118">
        <v>0</v>
      </c>
      <c r="H6" s="118">
        <v>0</v>
      </c>
    </row>
    <row r="7" spans="1:8">
      <c r="A7" s="107" t="s">
        <v>305</v>
      </c>
      <c r="B7" s="118">
        <v>0</v>
      </c>
      <c r="C7" s="118">
        <v>649</v>
      </c>
      <c r="D7" s="118">
        <v>5</v>
      </c>
      <c r="E7" s="118">
        <v>-231</v>
      </c>
      <c r="F7" s="118">
        <v>-423</v>
      </c>
      <c r="G7" s="118">
        <v>0</v>
      </c>
      <c r="H7" s="118">
        <v>0</v>
      </c>
    </row>
    <row r="8" spans="1:8">
      <c r="A8" s="119" t="s">
        <v>306</v>
      </c>
      <c r="B8" s="120">
        <v>22934</v>
      </c>
      <c r="C8" s="117">
        <v>23360</v>
      </c>
      <c r="D8" s="117">
        <v>24310</v>
      </c>
      <c r="E8" s="117">
        <v>25899</v>
      </c>
      <c r="F8" s="117">
        <v>28047</v>
      </c>
      <c r="G8" s="117">
        <v>30385</v>
      </c>
      <c r="H8" s="117">
        <v>32305</v>
      </c>
    </row>
    <row r="9" spans="1:8">
      <c r="A9" s="107" t="s">
        <v>307</v>
      </c>
      <c r="B9" s="121">
        <v>8</v>
      </c>
      <c r="C9" s="121">
        <v>-1</v>
      </c>
      <c r="D9" s="121">
        <v>7</v>
      </c>
      <c r="E9" s="121">
        <v>7.5</v>
      </c>
      <c r="F9" s="121">
        <v>9</v>
      </c>
      <c r="G9" s="121">
        <v>6.7</v>
      </c>
      <c r="H9" s="121">
        <v>6.3</v>
      </c>
    </row>
    <row r="10" spans="1:8" ht="26.25" thickBot="1">
      <c r="A10" s="122" t="s">
        <v>308</v>
      </c>
      <c r="B10" s="123">
        <v>8</v>
      </c>
      <c r="C10" s="123">
        <v>1.9</v>
      </c>
      <c r="D10" s="123">
        <v>4.0999999999999996</v>
      </c>
      <c r="E10" s="123">
        <v>6.5</v>
      </c>
      <c r="F10" s="123">
        <v>8.3000000000000007</v>
      </c>
      <c r="G10" s="123">
        <v>8.3000000000000007</v>
      </c>
      <c r="H10" s="123">
        <v>6.3</v>
      </c>
    </row>
    <row r="11" spans="1:8">
      <c r="A11" s="124" t="s">
        <v>309</v>
      </c>
      <c r="B11" s="124"/>
      <c r="C11" s="124"/>
      <c r="D11" s="124"/>
      <c r="E11" s="124"/>
      <c r="F11" s="124"/>
      <c r="G11" s="124"/>
      <c r="H11" s="124"/>
    </row>
    <row r="12" spans="1:8">
      <c r="A12" s="88" t="s">
        <v>310</v>
      </c>
      <c r="B12" s="88"/>
      <c r="C12" s="88"/>
      <c r="D12" s="88"/>
      <c r="E12" s="88"/>
      <c r="F12" s="88"/>
      <c r="G12" s="88"/>
      <c r="H12" s="88"/>
    </row>
    <row r="13" spans="1:8">
      <c r="A13" s="88" t="s">
        <v>311</v>
      </c>
    </row>
    <row r="14" spans="1:8">
      <c r="A14" s="88" t="s">
        <v>312</v>
      </c>
    </row>
    <row r="15" spans="1:8">
      <c r="A15" s="88" t="s">
        <v>313</v>
      </c>
    </row>
    <row r="16" spans="1:8">
      <c r="A16" s="88" t="s">
        <v>314</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8B16F-8A66-4A57-A2D2-B73701E43474}">
  <sheetPr codeName="Sheet32"/>
  <dimension ref="A1:H15"/>
  <sheetViews>
    <sheetView showGridLines="0" workbookViewId="0">
      <selection activeCell="W39" sqref="W39"/>
    </sheetView>
  </sheetViews>
  <sheetFormatPr defaultRowHeight="15"/>
  <cols>
    <col min="1" max="1" width="24.5703125" customWidth="1"/>
  </cols>
  <sheetData>
    <row r="1" spans="1:8" ht="14.85" customHeight="1">
      <c r="A1" s="97" t="s">
        <v>315</v>
      </c>
      <c r="B1" s="97"/>
      <c r="C1" s="97"/>
      <c r="D1" s="97"/>
      <c r="E1" s="97"/>
      <c r="F1" s="97"/>
      <c r="G1" s="97"/>
      <c r="H1" s="97"/>
    </row>
    <row r="2" spans="1:8" ht="15.75" thickBot="1">
      <c r="A2" s="114" t="s">
        <v>287</v>
      </c>
      <c r="B2" s="114"/>
      <c r="C2" s="114"/>
      <c r="D2" s="114"/>
      <c r="E2" s="114"/>
      <c r="F2" s="114"/>
      <c r="G2" s="114"/>
      <c r="H2" s="114"/>
    </row>
    <row r="3" spans="1:8" ht="15.75" thickBot="1">
      <c r="A3" s="115"/>
      <c r="B3" s="116">
        <v>2019</v>
      </c>
      <c r="C3" s="116">
        <v>2020</v>
      </c>
      <c r="D3" s="116">
        <v>2021</v>
      </c>
      <c r="E3" s="116">
        <v>2022</v>
      </c>
      <c r="F3" s="116">
        <v>2023</v>
      </c>
      <c r="G3" s="116">
        <v>2024</v>
      </c>
      <c r="H3" s="116">
        <v>2025</v>
      </c>
    </row>
    <row r="4" spans="1:8">
      <c r="A4" s="107" t="s">
        <v>316</v>
      </c>
      <c r="B4" s="120">
        <v>15118</v>
      </c>
      <c r="C4" s="120">
        <v>12425</v>
      </c>
      <c r="D4" s="120">
        <v>14370</v>
      </c>
      <c r="E4" s="120">
        <v>15885</v>
      </c>
      <c r="F4" s="120">
        <v>17280</v>
      </c>
      <c r="G4" s="120">
        <v>18105</v>
      </c>
      <c r="H4" s="120">
        <v>19015</v>
      </c>
    </row>
    <row r="5" spans="1:8">
      <c r="A5" s="107" t="s">
        <v>303</v>
      </c>
      <c r="B5" s="118">
        <v>0</v>
      </c>
      <c r="C5" s="118">
        <v>776</v>
      </c>
      <c r="D5" s="118">
        <v>144</v>
      </c>
      <c r="E5" s="118">
        <v>0</v>
      </c>
      <c r="F5" s="118">
        <v>0</v>
      </c>
      <c r="G5" s="118">
        <v>0</v>
      </c>
      <c r="H5" s="118">
        <v>0</v>
      </c>
    </row>
    <row r="6" spans="1:8">
      <c r="A6" s="107" t="s">
        <v>304</v>
      </c>
      <c r="B6" s="118">
        <v>0</v>
      </c>
      <c r="C6" s="118">
        <v>0</v>
      </c>
      <c r="D6" s="118">
        <v>138</v>
      </c>
      <c r="E6" s="118">
        <v>276</v>
      </c>
      <c r="F6" s="118">
        <v>506</v>
      </c>
      <c r="G6" s="118">
        <v>0</v>
      </c>
      <c r="H6" s="118">
        <v>0</v>
      </c>
    </row>
    <row r="7" spans="1:8">
      <c r="A7" s="107" t="s">
        <v>317</v>
      </c>
      <c r="B7" s="118">
        <v>0</v>
      </c>
      <c r="C7" s="118">
        <v>776</v>
      </c>
      <c r="D7" s="118">
        <v>6</v>
      </c>
      <c r="E7" s="118">
        <v>-276</v>
      </c>
      <c r="F7" s="118">
        <v>-506</v>
      </c>
      <c r="G7" s="118">
        <v>0</v>
      </c>
      <c r="H7" s="118">
        <v>0</v>
      </c>
    </row>
    <row r="8" spans="1:8" ht="25.5">
      <c r="A8" s="107" t="s">
        <v>318</v>
      </c>
      <c r="B8" s="117">
        <v>15118</v>
      </c>
      <c r="C8" s="117">
        <v>13201</v>
      </c>
      <c r="D8" s="117">
        <v>14376</v>
      </c>
      <c r="E8" s="117">
        <v>15609</v>
      </c>
      <c r="F8" s="117">
        <v>16774</v>
      </c>
      <c r="G8" s="117">
        <v>18105</v>
      </c>
      <c r="H8" s="117">
        <v>19015</v>
      </c>
    </row>
    <row r="9" spans="1:8">
      <c r="A9" s="107" t="s">
        <v>319</v>
      </c>
      <c r="B9" s="121">
        <v>6.2</v>
      </c>
      <c r="C9" s="121">
        <v>-17.8</v>
      </c>
      <c r="D9" s="121">
        <v>15.7</v>
      </c>
      <c r="E9" s="121">
        <v>10.5</v>
      </c>
      <c r="F9" s="121">
        <v>8.8000000000000007</v>
      </c>
      <c r="G9" s="121">
        <v>4.8</v>
      </c>
      <c r="H9" s="121">
        <v>5</v>
      </c>
    </row>
    <row r="10" spans="1:8" ht="15.75" thickBot="1">
      <c r="A10" s="122" t="s">
        <v>320</v>
      </c>
      <c r="B10" s="125">
        <v>6.2</v>
      </c>
      <c r="C10" s="123">
        <v>-12.7</v>
      </c>
      <c r="D10" s="123">
        <v>8.9</v>
      </c>
      <c r="E10" s="123">
        <v>8.6</v>
      </c>
      <c r="F10" s="123">
        <v>7.5</v>
      </c>
      <c r="G10" s="123">
        <v>7.9</v>
      </c>
      <c r="H10" s="123">
        <v>5</v>
      </c>
    </row>
    <row r="11" spans="1:8">
      <c r="A11" s="88" t="s">
        <v>309</v>
      </c>
    </row>
    <row r="12" spans="1:8">
      <c r="A12" s="88" t="s">
        <v>321</v>
      </c>
    </row>
    <row r="13" spans="1:8">
      <c r="A13" s="88" t="s">
        <v>322</v>
      </c>
    </row>
    <row r="14" spans="1:8">
      <c r="A14" s="88" t="s">
        <v>323</v>
      </c>
    </row>
    <row r="15" spans="1:8">
      <c r="A15" s="88" t="s">
        <v>324</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9C654-61EB-4A67-A755-3ACC50A981B9}">
  <sheetPr codeName="Sheet33"/>
  <dimension ref="A1:D13"/>
  <sheetViews>
    <sheetView showGridLines="0" workbookViewId="0">
      <selection activeCell="K20" sqref="K20"/>
    </sheetView>
  </sheetViews>
  <sheetFormatPr defaultRowHeight="15"/>
  <cols>
    <col min="1" max="1" width="29" customWidth="1"/>
    <col min="3" max="3" width="10.5703125" customWidth="1"/>
    <col min="4" max="4" width="13" customWidth="1"/>
  </cols>
  <sheetData>
    <row r="1" spans="1:4" ht="15.75">
      <c r="A1" s="97" t="s">
        <v>325</v>
      </c>
    </row>
    <row r="2" spans="1:4" ht="15.75" thickBot="1">
      <c r="A2" s="86" t="s">
        <v>7</v>
      </c>
    </row>
    <row r="3" spans="1:4" ht="27.75" thickBot="1">
      <c r="A3" s="126"/>
      <c r="B3" s="127" t="s">
        <v>44</v>
      </c>
      <c r="C3" s="128" t="s">
        <v>326</v>
      </c>
      <c r="D3" s="128" t="s">
        <v>327</v>
      </c>
    </row>
    <row r="4" spans="1:4">
      <c r="A4" s="129" t="s">
        <v>328</v>
      </c>
      <c r="B4" s="130">
        <v>90.6</v>
      </c>
      <c r="C4" s="130">
        <v>91.8</v>
      </c>
      <c r="D4" s="130">
        <v>93.4</v>
      </c>
    </row>
    <row r="5" spans="1:4">
      <c r="A5" s="129" t="s">
        <v>329</v>
      </c>
      <c r="B5" s="130">
        <v>3.4</v>
      </c>
      <c r="C5" s="130">
        <v>3.4</v>
      </c>
      <c r="D5" s="130">
        <v>3.4</v>
      </c>
    </row>
    <row r="6" spans="1:4" ht="15.75" thickBot="1">
      <c r="A6" s="131" t="s">
        <v>330</v>
      </c>
      <c r="B6" s="132">
        <v>14.8</v>
      </c>
      <c r="C6" s="132">
        <v>12.9</v>
      </c>
      <c r="D6" s="132">
        <v>13.2</v>
      </c>
    </row>
    <row r="7" spans="1:4" ht="15.75" thickBot="1">
      <c r="A7" s="131" t="s">
        <v>290</v>
      </c>
      <c r="B7" s="132">
        <v>108.9</v>
      </c>
      <c r="C7" s="132">
        <v>108.1</v>
      </c>
      <c r="D7" s="132">
        <v>110</v>
      </c>
    </row>
    <row r="8" spans="1:4">
      <c r="A8" s="129" t="s">
        <v>251</v>
      </c>
      <c r="B8" s="130">
        <v>32.299999999999997</v>
      </c>
      <c r="C8" s="130">
        <v>30.8</v>
      </c>
      <c r="D8" s="130">
        <v>32.299999999999997</v>
      </c>
    </row>
    <row r="9" spans="1:4">
      <c r="A9" s="129" t="s">
        <v>331</v>
      </c>
      <c r="B9" s="130">
        <v>12.5</v>
      </c>
      <c r="C9" s="130">
        <v>11</v>
      </c>
      <c r="D9" s="130">
        <v>12.5</v>
      </c>
    </row>
    <row r="10" spans="1:4" ht="15.75" thickBot="1">
      <c r="A10" s="131" t="s">
        <v>332</v>
      </c>
      <c r="B10" s="132">
        <v>63.3</v>
      </c>
      <c r="C10" s="132">
        <v>63.3</v>
      </c>
      <c r="D10" s="132">
        <v>64.900000000000006</v>
      </c>
    </row>
    <row r="11" spans="1:4" ht="15.75" thickBot="1">
      <c r="A11" s="131" t="s">
        <v>288</v>
      </c>
      <c r="B11" s="132">
        <v>108.1</v>
      </c>
      <c r="C11" s="132">
        <v>105.1</v>
      </c>
      <c r="D11" s="132">
        <v>109.7</v>
      </c>
    </row>
    <row r="12" spans="1:4" ht="15.75" thickBot="1">
      <c r="A12" s="131" t="s">
        <v>295</v>
      </c>
      <c r="B12" s="132">
        <v>-0.8</v>
      </c>
      <c r="C12" s="132">
        <v>-3</v>
      </c>
      <c r="D12" s="132">
        <v>-0.3</v>
      </c>
    </row>
    <row r="13" spans="1:4">
      <c r="A13" s="88" t="s">
        <v>333</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09A5C-8645-4416-97BD-8ED695815725}">
  <sheetPr codeName="Sheet34"/>
  <dimension ref="A1:G25"/>
  <sheetViews>
    <sheetView showGridLines="0" workbookViewId="0">
      <selection activeCell="L19" sqref="L19"/>
    </sheetView>
  </sheetViews>
  <sheetFormatPr defaultRowHeight="15"/>
  <cols>
    <col min="1" max="1" width="25.42578125" customWidth="1"/>
  </cols>
  <sheetData>
    <row r="1" spans="1:7" ht="15.75">
      <c r="A1" s="97" t="s">
        <v>334</v>
      </c>
    </row>
    <row r="2" spans="1:7" ht="15.75" thickBot="1">
      <c r="A2" s="86" t="s">
        <v>335</v>
      </c>
    </row>
    <row r="3" spans="1:7" ht="15.75" thickBot="1">
      <c r="A3" s="133"/>
      <c r="B3" s="134">
        <v>2020</v>
      </c>
      <c r="C3" s="134">
        <v>2021</v>
      </c>
      <c r="D3" s="134">
        <v>2022</v>
      </c>
      <c r="E3" s="134">
        <v>2023</v>
      </c>
      <c r="F3" s="135">
        <v>2024</v>
      </c>
      <c r="G3" s="134">
        <v>2025</v>
      </c>
    </row>
    <row r="4" spans="1:7" ht="15.75" thickBot="1">
      <c r="A4" s="136" t="s">
        <v>288</v>
      </c>
      <c r="B4" s="137">
        <v>85780</v>
      </c>
      <c r="C4" s="137">
        <v>90515</v>
      </c>
      <c r="D4" s="137">
        <v>94150</v>
      </c>
      <c r="E4" s="137">
        <v>99470</v>
      </c>
      <c r="F4" s="138">
        <v>103700</v>
      </c>
      <c r="G4" s="137">
        <v>108120</v>
      </c>
    </row>
    <row r="5" spans="1:7">
      <c r="A5" s="107" t="s">
        <v>336</v>
      </c>
      <c r="B5" s="117">
        <v>22710</v>
      </c>
      <c r="C5" s="117">
        <v>24305</v>
      </c>
      <c r="D5" s="117">
        <v>26130</v>
      </c>
      <c r="E5" s="117">
        <v>28470</v>
      </c>
      <c r="F5" s="111">
        <v>30385</v>
      </c>
      <c r="G5" s="117">
        <v>32305</v>
      </c>
    </row>
    <row r="6" spans="1:7">
      <c r="A6" s="107" t="s">
        <v>268</v>
      </c>
      <c r="B6" s="117">
        <v>12425</v>
      </c>
      <c r="C6" s="117">
        <v>14370</v>
      </c>
      <c r="D6" s="117">
        <v>15885</v>
      </c>
      <c r="E6" s="117">
        <v>17280</v>
      </c>
      <c r="F6" s="111">
        <v>18105</v>
      </c>
      <c r="G6" s="117">
        <v>19015</v>
      </c>
    </row>
    <row r="7" spans="1:7">
      <c r="A7" s="107" t="s">
        <v>337</v>
      </c>
      <c r="B7" s="117">
        <v>11835</v>
      </c>
      <c r="C7" s="117">
        <v>11640</v>
      </c>
      <c r="D7" s="117">
        <v>11795</v>
      </c>
      <c r="E7" s="117">
        <v>12035</v>
      </c>
      <c r="F7" s="111">
        <v>12275</v>
      </c>
      <c r="G7" s="117">
        <v>12490</v>
      </c>
    </row>
    <row r="8" spans="1:7">
      <c r="A8" s="107" t="s">
        <v>258</v>
      </c>
      <c r="B8" s="117">
        <v>10491</v>
      </c>
      <c r="C8" s="117">
        <v>11133</v>
      </c>
      <c r="D8" s="117">
        <v>11627</v>
      </c>
      <c r="E8" s="117">
        <v>12264</v>
      </c>
      <c r="F8" s="111">
        <v>12932</v>
      </c>
      <c r="G8" s="117">
        <v>13656</v>
      </c>
    </row>
    <row r="9" spans="1:7">
      <c r="A9" s="107" t="s">
        <v>338</v>
      </c>
      <c r="B9" s="117">
        <v>5450</v>
      </c>
      <c r="C9" s="117">
        <v>5840</v>
      </c>
      <c r="D9" s="117">
        <v>6410</v>
      </c>
      <c r="E9" s="117">
        <v>6630</v>
      </c>
      <c r="F9" s="111">
        <v>6825</v>
      </c>
      <c r="G9" s="117">
        <v>7040</v>
      </c>
    </row>
    <row r="10" spans="1:7">
      <c r="A10" s="107" t="s">
        <v>339</v>
      </c>
      <c r="B10" s="117">
        <v>2090</v>
      </c>
      <c r="C10" s="117">
        <v>1525</v>
      </c>
      <c r="D10" s="117">
        <v>1470</v>
      </c>
      <c r="E10" s="117">
        <v>1570</v>
      </c>
      <c r="F10" s="111">
        <v>1690</v>
      </c>
      <c r="G10" s="117">
        <v>1820</v>
      </c>
    </row>
    <row r="11" spans="1:7" ht="15.75" thickBot="1">
      <c r="A11" s="139" t="s">
        <v>340</v>
      </c>
      <c r="B11" s="140">
        <v>20779</v>
      </c>
      <c r="C11" s="140">
        <v>21702</v>
      </c>
      <c r="D11" s="140">
        <v>20833</v>
      </c>
      <c r="E11" s="140">
        <v>21221</v>
      </c>
      <c r="F11" s="141">
        <v>21488</v>
      </c>
      <c r="G11" s="140">
        <v>21794</v>
      </c>
    </row>
    <row r="12" spans="1:7" ht="15.75" thickBot="1">
      <c r="A12" s="142" t="s">
        <v>290</v>
      </c>
      <c r="B12" s="137">
        <v>104200</v>
      </c>
      <c r="C12" s="137">
        <v>108575</v>
      </c>
      <c r="D12" s="137">
        <v>105765</v>
      </c>
      <c r="E12" s="137">
        <v>104790</v>
      </c>
      <c r="F12" s="138">
        <v>106835</v>
      </c>
      <c r="G12" s="137">
        <v>108920</v>
      </c>
    </row>
    <row r="13" spans="1:7">
      <c r="A13" s="107" t="s">
        <v>341</v>
      </c>
      <c r="B13" s="117">
        <v>39035</v>
      </c>
      <c r="C13" s="117">
        <v>39985</v>
      </c>
      <c r="D13" s="117">
        <v>36190</v>
      </c>
      <c r="E13" s="117">
        <v>33210</v>
      </c>
      <c r="F13" s="111">
        <v>33265</v>
      </c>
      <c r="G13" s="117">
        <v>33255</v>
      </c>
    </row>
    <row r="14" spans="1:7">
      <c r="A14" s="107" t="s">
        <v>342</v>
      </c>
      <c r="B14" s="117">
        <v>24850</v>
      </c>
      <c r="C14" s="117">
        <v>25680</v>
      </c>
      <c r="D14" s="117">
        <v>26600</v>
      </c>
      <c r="E14" s="117">
        <v>27040</v>
      </c>
      <c r="F14" s="111">
        <v>27985</v>
      </c>
      <c r="G14" s="117">
        <v>28865</v>
      </c>
    </row>
    <row r="15" spans="1:7">
      <c r="A15" s="107" t="s">
        <v>343</v>
      </c>
      <c r="B15" s="117">
        <v>14660</v>
      </c>
      <c r="C15" s="117">
        <v>15775</v>
      </c>
      <c r="D15" s="117">
        <v>16165</v>
      </c>
      <c r="E15" s="117">
        <v>16580</v>
      </c>
      <c r="F15" s="111">
        <v>16835</v>
      </c>
      <c r="G15" s="117">
        <v>17315</v>
      </c>
    </row>
    <row r="16" spans="1:7">
      <c r="A16" s="107" t="s">
        <v>344</v>
      </c>
      <c r="B16" s="117">
        <v>9795</v>
      </c>
      <c r="C16" s="117">
        <v>11105</v>
      </c>
      <c r="D16" s="117">
        <v>12295</v>
      </c>
      <c r="E16" s="117">
        <v>13355</v>
      </c>
      <c r="F16" s="111">
        <v>14350</v>
      </c>
      <c r="G16" s="117">
        <v>14840</v>
      </c>
    </row>
    <row r="17" spans="1:7">
      <c r="A17" s="107" t="s">
        <v>345</v>
      </c>
      <c r="B17" s="117">
        <v>3685</v>
      </c>
      <c r="C17" s="117">
        <v>3360</v>
      </c>
      <c r="D17" s="117">
        <v>3665</v>
      </c>
      <c r="E17" s="117">
        <v>3830</v>
      </c>
      <c r="F17" s="111">
        <v>3795</v>
      </c>
      <c r="G17" s="117">
        <v>3445</v>
      </c>
    </row>
    <row r="18" spans="1:7">
      <c r="A18" s="107" t="s">
        <v>346</v>
      </c>
      <c r="B18" s="117">
        <v>5655</v>
      </c>
      <c r="C18" s="117">
        <v>6115</v>
      </c>
      <c r="D18" s="117">
        <v>3375</v>
      </c>
      <c r="E18" s="117">
        <v>3145</v>
      </c>
      <c r="F18" s="111">
        <v>2265</v>
      </c>
      <c r="G18" s="117">
        <v>2310</v>
      </c>
    </row>
    <row r="19" spans="1:7" ht="15.75" thickBot="1">
      <c r="A19" s="139" t="s">
        <v>347</v>
      </c>
      <c r="B19" s="140">
        <v>6520</v>
      </c>
      <c r="C19" s="140">
        <v>6555</v>
      </c>
      <c r="D19" s="140">
        <v>7475</v>
      </c>
      <c r="E19" s="140">
        <v>7630</v>
      </c>
      <c r="F19" s="141">
        <v>8340</v>
      </c>
      <c r="G19" s="140">
        <v>8890</v>
      </c>
    </row>
    <row r="20" spans="1:7">
      <c r="A20" s="143" t="s">
        <v>348</v>
      </c>
      <c r="B20" s="144">
        <v>100515</v>
      </c>
      <c r="C20" s="144">
        <v>105215</v>
      </c>
      <c r="D20" s="144">
        <v>102100</v>
      </c>
      <c r="E20" s="144">
        <v>100960</v>
      </c>
      <c r="F20" s="145">
        <v>103040</v>
      </c>
      <c r="G20" s="144">
        <v>105475</v>
      </c>
    </row>
    <row r="21" spans="1:7" ht="15.75" thickBot="1">
      <c r="A21" s="136" t="s">
        <v>349</v>
      </c>
      <c r="B21" s="137">
        <v>90720</v>
      </c>
      <c r="C21" s="137">
        <v>94110</v>
      </c>
      <c r="D21" s="137">
        <v>89805</v>
      </c>
      <c r="E21" s="137">
        <v>87605</v>
      </c>
      <c r="F21" s="138">
        <v>88690</v>
      </c>
      <c r="G21" s="137">
        <v>90635</v>
      </c>
    </row>
    <row r="22" spans="1:7" ht="15.75" thickBot="1">
      <c r="A22" s="101" t="s">
        <v>295</v>
      </c>
      <c r="B22" s="102">
        <v>-18415</v>
      </c>
      <c r="C22" s="102">
        <v>-18060</v>
      </c>
      <c r="D22" s="102">
        <v>-11615</v>
      </c>
      <c r="E22" s="102">
        <v>-5320</v>
      </c>
      <c r="F22" s="103">
        <v>-3130</v>
      </c>
      <c r="G22" s="113">
        <v>-805</v>
      </c>
    </row>
    <row r="23" spans="1:7">
      <c r="A23" s="88" t="s">
        <v>87</v>
      </c>
    </row>
    <row r="24" spans="1:7">
      <c r="A24" s="88" t="s">
        <v>350</v>
      </c>
    </row>
    <row r="25" spans="1:7">
      <c r="A25" s="88" t="s">
        <v>351</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0FB68-9CB6-4C33-A536-07CB0F9FD6D8}">
  <sheetPr codeName="Sheet35"/>
  <dimension ref="A1:B25"/>
  <sheetViews>
    <sheetView showGridLines="0" workbookViewId="0">
      <selection activeCell="N27" sqref="N27"/>
    </sheetView>
  </sheetViews>
  <sheetFormatPr defaultRowHeight="15"/>
  <sheetData>
    <row r="1" spans="1:1" ht="15.75">
      <c r="A1" s="163" t="s">
        <v>512</v>
      </c>
    </row>
    <row r="2" spans="1:1">
      <c r="A2" s="164" t="s">
        <v>513</v>
      </c>
    </row>
    <row r="19" spans="1:2">
      <c r="A19" t="s">
        <v>688</v>
      </c>
      <c r="B19">
        <v>0.373</v>
      </c>
    </row>
    <row r="20" spans="1:2">
      <c r="A20" t="s">
        <v>689</v>
      </c>
      <c r="B20">
        <v>0.18</v>
      </c>
    </row>
    <row r="21" spans="1:2">
      <c r="A21" t="s">
        <v>690</v>
      </c>
      <c r="B21">
        <v>0.14399999999999999</v>
      </c>
    </row>
    <row r="22" spans="1:2">
      <c r="A22" t="s">
        <v>691</v>
      </c>
      <c r="B22">
        <v>0.126</v>
      </c>
    </row>
    <row r="23" spans="1:2">
      <c r="A23" t="s">
        <v>692</v>
      </c>
      <c r="B23">
        <v>0.111</v>
      </c>
    </row>
    <row r="24" spans="1:2">
      <c r="A24" t="s">
        <v>693</v>
      </c>
      <c r="B24">
        <v>3.1E-2</v>
      </c>
    </row>
    <row r="25" spans="1:2">
      <c r="A25" t="s">
        <v>46</v>
      </c>
      <c r="B25">
        <v>3.5000000000000031E-2</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533D3-E96C-4348-A50F-B267478EE0D8}">
  <sheetPr codeName="Sheet36"/>
  <dimension ref="A1:N99"/>
  <sheetViews>
    <sheetView zoomScale="85" zoomScaleNormal="85" workbookViewId="0">
      <pane xSplit="1" ySplit="3" topLeftCell="B4" activePane="bottomRight" state="frozen"/>
      <selection activeCell="G28" sqref="G28"/>
      <selection pane="topRight" activeCell="G28" sqref="G28"/>
      <selection pane="bottomLeft" activeCell="G28" sqref="G28"/>
      <selection pane="bottomRight" activeCell="G28" sqref="G28"/>
    </sheetView>
  </sheetViews>
  <sheetFormatPr defaultColWidth="9.42578125" defaultRowHeight="15"/>
  <cols>
    <col min="1" max="1" width="9.42578125" style="24"/>
    <col min="2" max="2" width="11.42578125" style="24" customWidth="1"/>
    <col min="3" max="16384" width="9.42578125" style="24"/>
  </cols>
  <sheetData>
    <row r="1" spans="1:7" ht="15.75">
      <c r="A1" s="30" t="s">
        <v>467</v>
      </c>
    </row>
    <row r="2" spans="1:7">
      <c r="A2" s="66" t="s">
        <v>468</v>
      </c>
    </row>
    <row r="3" spans="1:7" ht="29.25">
      <c r="A3" s="149"/>
      <c r="B3" s="150" t="s">
        <v>373</v>
      </c>
      <c r="C3" s="150" t="s">
        <v>20</v>
      </c>
      <c r="D3" s="150" t="s">
        <v>374</v>
      </c>
      <c r="E3" s="150"/>
    </row>
    <row r="4" spans="1:7" ht="15.75">
      <c r="A4" s="25" t="s">
        <v>375</v>
      </c>
      <c r="B4" s="26">
        <v>1.7573268931409101</v>
      </c>
      <c r="C4" s="151">
        <v>-1.5775465695861699</v>
      </c>
      <c r="D4" s="151">
        <v>6.6697469254541701</v>
      </c>
      <c r="E4" s="26"/>
      <c r="G4" s="30" t="s">
        <v>467</v>
      </c>
    </row>
    <row r="5" spans="1:7">
      <c r="A5" s="25" t="s">
        <v>376</v>
      </c>
      <c r="B5" s="26">
        <v>1.69580813052014</v>
      </c>
      <c r="C5" s="151">
        <v>-1.53867714612551</v>
      </c>
      <c r="D5" s="151">
        <v>6.46897055329132</v>
      </c>
      <c r="E5" s="26"/>
      <c r="G5" s="66" t="s">
        <v>468</v>
      </c>
    </row>
    <row r="6" spans="1:7">
      <c r="A6" s="25" t="s">
        <v>377</v>
      </c>
      <c r="B6" s="26">
        <v>1.94567232734092</v>
      </c>
      <c r="C6" s="151">
        <v>-1.1097860303545</v>
      </c>
      <c r="D6" s="151">
        <v>6.1109167153908599</v>
      </c>
      <c r="E6" s="26"/>
    </row>
    <row r="7" spans="1:7">
      <c r="A7" s="25" t="s">
        <v>378</v>
      </c>
      <c r="B7" s="26">
        <v>1.8539813507112599</v>
      </c>
      <c r="C7" s="151">
        <v>-1.3788377547641999</v>
      </c>
      <c r="D7" s="151">
        <v>6.4656382109509396</v>
      </c>
      <c r="E7" s="26"/>
    </row>
    <row r="8" spans="1:7">
      <c r="A8" s="25" t="s">
        <v>379</v>
      </c>
      <c r="B8" s="26">
        <v>1.98062203632806</v>
      </c>
      <c r="C8" s="151">
        <v>-0.75331751520537904</v>
      </c>
      <c r="D8" s="151">
        <v>5.4678791030668803</v>
      </c>
      <c r="E8" s="26"/>
    </row>
    <row r="9" spans="1:7">
      <c r="A9" s="25" t="s">
        <v>380</v>
      </c>
      <c r="B9" s="26">
        <v>2.1208416718499898</v>
      </c>
      <c r="C9" s="151">
        <v>-0.90091412328143605</v>
      </c>
      <c r="D9" s="151">
        <v>6.0435115902628702</v>
      </c>
      <c r="E9" s="26"/>
    </row>
    <row r="10" spans="1:7">
      <c r="A10" s="25" t="s">
        <v>381</v>
      </c>
      <c r="B10" s="26">
        <v>2.0501104159479899</v>
      </c>
      <c r="C10" s="151">
        <v>-1.3993270409990399</v>
      </c>
      <c r="D10" s="151">
        <v>6.8988749138940797</v>
      </c>
      <c r="E10" s="26"/>
    </row>
    <row r="11" spans="1:7">
      <c r="A11" s="25" t="s">
        <v>382</v>
      </c>
      <c r="B11" s="26">
        <v>2.2852606938377198</v>
      </c>
      <c r="C11" s="151">
        <v>-1.0626200018262599</v>
      </c>
      <c r="D11" s="151">
        <v>6.6957613913279701</v>
      </c>
      <c r="E11" s="26"/>
    </row>
    <row r="12" spans="1:7">
      <c r="A12" s="25" t="s">
        <v>383</v>
      </c>
      <c r="B12" s="26">
        <v>2.40168688965989</v>
      </c>
      <c r="C12" s="151">
        <v>-0.88068295533944496</v>
      </c>
      <c r="D12" s="151">
        <v>6.5647396899986701</v>
      </c>
      <c r="E12" s="26"/>
    </row>
    <row r="13" spans="1:7">
      <c r="A13" s="25" t="s">
        <v>384</v>
      </c>
      <c r="B13" s="26">
        <v>2.46006135257096</v>
      </c>
      <c r="C13" s="151">
        <v>-0.76129273685427501</v>
      </c>
      <c r="D13" s="151">
        <v>6.4427081788504799</v>
      </c>
      <c r="E13" s="26"/>
    </row>
    <row r="14" spans="1:7">
      <c r="A14" s="25" t="s">
        <v>385</v>
      </c>
      <c r="B14" s="26">
        <v>2.7043609408012199</v>
      </c>
      <c r="C14" s="151">
        <v>-0.65010283042935402</v>
      </c>
      <c r="D14" s="151">
        <v>6.7089275424611596</v>
      </c>
      <c r="E14" s="26"/>
    </row>
    <row r="15" spans="1:7">
      <c r="A15" s="25" t="s">
        <v>386</v>
      </c>
      <c r="B15" s="26">
        <v>3.1827690277609499</v>
      </c>
      <c r="C15" s="151">
        <v>-0.33014204803012398</v>
      </c>
      <c r="D15" s="151">
        <v>7.0258221515821502</v>
      </c>
      <c r="E15" s="26"/>
    </row>
    <row r="16" spans="1:7">
      <c r="A16" s="25" t="s">
        <v>387</v>
      </c>
      <c r="B16" s="26">
        <v>3.7087075235614302</v>
      </c>
      <c r="C16" s="151">
        <v>-2.0392975942938499E-2</v>
      </c>
      <c r="D16" s="151">
        <v>7.4582009990087403</v>
      </c>
      <c r="E16" s="26"/>
    </row>
    <row r="17" spans="1:14">
      <c r="A17" s="25" t="s">
        <v>388</v>
      </c>
      <c r="B17" s="26">
        <v>4.0859263551345801</v>
      </c>
      <c r="C17" s="151">
        <v>1.2934513283651101E-2</v>
      </c>
      <c r="D17" s="151">
        <v>8.14598368370185</v>
      </c>
      <c r="E17" s="26"/>
    </row>
    <row r="18" spans="1:14">
      <c r="A18" s="25" t="s">
        <v>389</v>
      </c>
      <c r="B18" s="26">
        <v>4.3032624617284601</v>
      </c>
      <c r="C18" s="151">
        <v>-1.9279298654278E-2</v>
      </c>
      <c r="D18" s="151">
        <v>8.6450835207654801</v>
      </c>
      <c r="E18" s="26"/>
    </row>
    <row r="19" spans="1:14">
      <c r="A19" s="25" t="s">
        <v>390</v>
      </c>
      <c r="B19" s="26">
        <v>4.5922523677161999</v>
      </c>
      <c r="C19" s="151">
        <v>0.45610556760646598</v>
      </c>
      <c r="D19" s="151">
        <v>8.2722936002194594</v>
      </c>
      <c r="E19" s="26"/>
    </row>
    <row r="20" spans="1:14">
      <c r="A20" s="25" t="s">
        <v>391</v>
      </c>
      <c r="B20" s="26">
        <v>4.8304483004911001</v>
      </c>
      <c r="C20" s="151">
        <v>1.0286949898922499</v>
      </c>
      <c r="D20" s="151">
        <v>7.6035066211976901</v>
      </c>
      <c r="E20" s="26"/>
      <c r="G20" s="67" t="s">
        <v>469</v>
      </c>
    </row>
    <row r="21" spans="1:14" ht="15" customHeight="1">
      <c r="A21" s="25" t="s">
        <v>392</v>
      </c>
      <c r="B21" s="26">
        <v>4.9063971220127902</v>
      </c>
      <c r="C21" s="151">
        <v>1.4746607879718301</v>
      </c>
      <c r="D21" s="151">
        <v>6.8634726680819096</v>
      </c>
      <c r="E21" s="26"/>
      <c r="G21" s="255" t="s">
        <v>470</v>
      </c>
      <c r="H21" s="255"/>
      <c r="I21" s="255"/>
      <c r="J21" s="255"/>
      <c r="K21" s="255"/>
      <c r="L21" s="255"/>
      <c r="M21" s="255"/>
      <c r="N21" s="255"/>
    </row>
    <row r="22" spans="1:14">
      <c r="A22" s="25" t="s">
        <v>393</v>
      </c>
      <c r="B22" s="26">
        <v>4.8132816144624702</v>
      </c>
      <c r="C22" s="151">
        <v>1.9017701193327901</v>
      </c>
      <c r="D22" s="151">
        <v>5.82302299025935</v>
      </c>
      <c r="E22" s="26"/>
      <c r="G22" s="255"/>
      <c r="H22" s="255"/>
      <c r="I22" s="255"/>
      <c r="J22" s="255"/>
      <c r="K22" s="255"/>
      <c r="L22" s="255"/>
      <c r="M22" s="255"/>
      <c r="N22" s="255"/>
    </row>
    <row r="23" spans="1:14">
      <c r="A23" s="25" t="s">
        <v>394</v>
      </c>
      <c r="B23" s="26">
        <v>4.5297418094142499</v>
      </c>
      <c r="C23" s="151">
        <v>1.85836705104899</v>
      </c>
      <c r="D23" s="151">
        <v>5.3427495167305104</v>
      </c>
      <c r="E23" s="26"/>
      <c r="G23" s="255"/>
      <c r="H23" s="255"/>
      <c r="I23" s="255"/>
      <c r="J23" s="255"/>
      <c r="K23" s="255"/>
      <c r="L23" s="255"/>
      <c r="M23" s="255"/>
      <c r="N23" s="255"/>
    </row>
    <row r="24" spans="1:14">
      <c r="A24" s="25" t="s">
        <v>395</v>
      </c>
      <c r="B24" s="26">
        <v>4.0689967916354703</v>
      </c>
      <c r="C24" s="151">
        <v>1.6082059683515</v>
      </c>
      <c r="D24" s="151">
        <v>4.9215816465679403</v>
      </c>
      <c r="E24" s="26"/>
      <c r="G24" s="255"/>
      <c r="H24" s="255"/>
      <c r="I24" s="255"/>
      <c r="J24" s="255"/>
      <c r="K24" s="255"/>
      <c r="L24" s="255"/>
      <c r="M24" s="255"/>
      <c r="N24" s="255"/>
    </row>
    <row r="25" spans="1:14">
      <c r="A25" s="25" t="s">
        <v>396</v>
      </c>
      <c r="B25" s="26">
        <v>3.4460279334772501</v>
      </c>
      <c r="C25" s="151">
        <v>0.97243754485837597</v>
      </c>
      <c r="D25" s="151">
        <v>4.9471807772377598</v>
      </c>
      <c r="E25" s="26"/>
    </row>
    <row r="26" spans="1:14">
      <c r="A26" s="25" t="s">
        <v>397</v>
      </c>
      <c r="B26" s="26">
        <v>2.8402753883511198</v>
      </c>
      <c r="C26" s="151">
        <v>0.86256253148777495</v>
      </c>
      <c r="D26" s="151">
        <v>3.9554257137266999</v>
      </c>
      <c r="E26" s="26"/>
    </row>
    <row r="27" spans="1:14">
      <c r="A27" s="25" t="s">
        <v>398</v>
      </c>
      <c r="B27" s="26">
        <v>1.9410280711863701</v>
      </c>
      <c r="C27" s="151">
        <v>7.4984486117241997E-2</v>
      </c>
      <c r="D27" s="151">
        <v>3.7320871701382701</v>
      </c>
      <c r="E27" s="26"/>
    </row>
    <row r="28" spans="1:14">
      <c r="A28" s="25" t="s">
        <v>399</v>
      </c>
      <c r="B28" s="26">
        <v>0.11950571456017001</v>
      </c>
      <c r="C28" s="151">
        <v>-1.6211268782478501</v>
      </c>
      <c r="D28" s="151">
        <v>3.4812651856160599</v>
      </c>
      <c r="E28" s="26"/>
    </row>
    <row r="29" spans="1:14">
      <c r="A29" s="25" t="s">
        <v>400</v>
      </c>
      <c r="B29" s="26">
        <v>0.115995639586464</v>
      </c>
      <c r="C29" s="151">
        <v>-1.4022016939083599</v>
      </c>
      <c r="D29" s="151">
        <v>3.03639466698964</v>
      </c>
      <c r="E29" s="26"/>
    </row>
    <row r="30" spans="1:14">
      <c r="A30" s="25" t="s">
        <v>401</v>
      </c>
      <c r="B30" s="26">
        <v>-0.47832263237386102</v>
      </c>
      <c r="C30" s="151">
        <v>-1.77392455747585</v>
      </c>
      <c r="D30" s="151">
        <v>2.59120385020399</v>
      </c>
      <c r="E30" s="26"/>
    </row>
    <row r="31" spans="1:14">
      <c r="A31" s="25" t="s">
        <v>402</v>
      </c>
      <c r="B31" s="26">
        <v>-1.2998583691151</v>
      </c>
      <c r="C31" s="151">
        <v>-2.6860249832860998</v>
      </c>
      <c r="D31" s="151">
        <v>2.7723332283420001</v>
      </c>
      <c r="E31" s="26"/>
    </row>
    <row r="32" spans="1:14">
      <c r="A32" s="25" t="s">
        <v>403</v>
      </c>
      <c r="B32" s="26">
        <v>-1.3784123134420101</v>
      </c>
      <c r="C32" s="151">
        <v>-3.1810101266883701</v>
      </c>
      <c r="D32" s="151">
        <v>3.6051956264927298</v>
      </c>
      <c r="E32" s="26"/>
    </row>
    <row r="33" spans="1:5">
      <c r="A33" s="25" t="s">
        <v>404</v>
      </c>
      <c r="B33" s="26">
        <v>-1.6750373289637901</v>
      </c>
      <c r="C33" s="151">
        <v>-3.6484135825475601</v>
      </c>
      <c r="D33" s="151">
        <v>3.94675250716754</v>
      </c>
      <c r="E33" s="26"/>
    </row>
    <row r="34" spans="1:5">
      <c r="A34" s="25" t="s">
        <v>405</v>
      </c>
      <c r="B34" s="26">
        <v>-1.9088403106656899</v>
      </c>
      <c r="C34" s="151">
        <v>-3.9509229865793398</v>
      </c>
      <c r="D34" s="151">
        <v>4.0841653518273002</v>
      </c>
      <c r="E34" s="26"/>
    </row>
    <row r="35" spans="1:5">
      <c r="A35" s="25" t="s">
        <v>406</v>
      </c>
      <c r="B35" s="26">
        <v>-2.17185440329447</v>
      </c>
      <c r="C35" s="151">
        <v>-4.5200257080218904</v>
      </c>
      <c r="D35" s="151">
        <v>4.6963426094548302</v>
      </c>
      <c r="E35" s="26"/>
    </row>
    <row r="36" spans="1:5">
      <c r="A36" s="25" t="s">
        <v>407</v>
      </c>
      <c r="B36" s="26">
        <v>-2.1376462033298198</v>
      </c>
      <c r="C36" s="151">
        <v>-4.2968098131249697</v>
      </c>
      <c r="D36" s="151">
        <v>4.3183272195902802</v>
      </c>
      <c r="E36" s="26"/>
    </row>
    <row r="37" spans="1:5">
      <c r="A37" s="25" t="s">
        <v>408</v>
      </c>
      <c r="B37" s="26">
        <v>-1.94944893666014</v>
      </c>
      <c r="C37" s="151">
        <v>-4.4341830991741098</v>
      </c>
      <c r="D37" s="151">
        <v>4.9694683250279397</v>
      </c>
      <c r="E37" s="26"/>
    </row>
    <row r="38" spans="1:5">
      <c r="A38" s="25" t="s">
        <v>409</v>
      </c>
      <c r="B38" s="26">
        <v>-2.22507433023172</v>
      </c>
      <c r="C38" s="151">
        <v>-4.8760023678066702</v>
      </c>
      <c r="D38" s="151">
        <v>5.3018560751498898</v>
      </c>
      <c r="E38" s="26"/>
    </row>
    <row r="39" spans="1:5">
      <c r="A39" s="25" t="s">
        <v>410</v>
      </c>
      <c r="B39" s="26">
        <v>-2.3754540766200201</v>
      </c>
      <c r="C39" s="151">
        <v>-5.1892551256549497</v>
      </c>
      <c r="D39" s="151">
        <v>5.6276020980698602</v>
      </c>
      <c r="E39" s="26"/>
    </row>
    <row r="40" spans="1:5">
      <c r="A40" s="25" t="s">
        <v>411</v>
      </c>
      <c r="B40" s="26">
        <v>-2.85742503041853</v>
      </c>
      <c r="C40" s="151">
        <v>-5.0023471678530402</v>
      </c>
      <c r="D40" s="151">
        <v>4.2898442748690204</v>
      </c>
      <c r="E40" s="26"/>
    </row>
    <row r="41" spans="1:5">
      <c r="A41" s="25" t="s">
        <v>412</v>
      </c>
      <c r="B41" s="26">
        <v>-2.7400350037018901</v>
      </c>
      <c r="C41" s="151">
        <v>-4.6793712944986199</v>
      </c>
      <c r="D41" s="151">
        <v>3.87867258159344</v>
      </c>
      <c r="E41" s="26"/>
    </row>
    <row r="42" spans="1:5">
      <c r="A42" s="25" t="s">
        <v>413</v>
      </c>
      <c r="B42" s="26">
        <v>-2.75666689741273</v>
      </c>
      <c r="C42" s="151">
        <v>-4.3649939343757902</v>
      </c>
      <c r="D42" s="151">
        <v>3.2166540739261098</v>
      </c>
      <c r="E42" s="26"/>
    </row>
    <row r="43" spans="1:5">
      <c r="A43" s="25" t="s">
        <v>414</v>
      </c>
      <c r="B43" s="26">
        <v>-2.42211718713218</v>
      </c>
      <c r="C43" s="151">
        <v>-4.2146630948816499</v>
      </c>
      <c r="D43" s="151">
        <v>3.5850918154989402</v>
      </c>
      <c r="E43" s="26"/>
    </row>
    <row r="44" spans="1:5">
      <c r="A44" s="25" t="s">
        <v>415</v>
      </c>
      <c r="B44" s="26">
        <v>-2.8422432008185199</v>
      </c>
      <c r="C44" s="151">
        <v>-4.4248900997036102</v>
      </c>
      <c r="D44" s="151">
        <v>3.1652937977701798</v>
      </c>
      <c r="E44" s="26"/>
    </row>
    <row r="45" spans="1:5">
      <c r="A45" s="25" t="s">
        <v>416</v>
      </c>
      <c r="B45" s="26">
        <v>-2.7842872655446902</v>
      </c>
      <c r="C45" s="151">
        <v>-4.4817965050159803</v>
      </c>
      <c r="D45" s="151">
        <v>3.3950184789425699</v>
      </c>
      <c r="E45" s="26"/>
    </row>
    <row r="46" spans="1:5">
      <c r="A46" s="25" t="s">
        <v>417</v>
      </c>
      <c r="B46" s="26">
        <v>-2.5185396659090298</v>
      </c>
      <c r="C46" s="151">
        <v>-4.3962729124068298</v>
      </c>
      <c r="D46" s="151">
        <v>3.7554664929956099</v>
      </c>
      <c r="E46" s="26"/>
    </row>
    <row r="47" spans="1:5">
      <c r="A47" s="25" t="s">
        <v>418</v>
      </c>
      <c r="B47" s="26">
        <v>-2.3786463709427701</v>
      </c>
      <c r="C47" s="151">
        <v>-4.2157748360827396</v>
      </c>
      <c r="D47" s="151">
        <v>3.6742569302799502</v>
      </c>
      <c r="E47" s="26"/>
    </row>
    <row r="48" spans="1:5">
      <c r="A48" s="25" t="s">
        <v>419</v>
      </c>
      <c r="B48" s="26">
        <v>-2.4484159815058502</v>
      </c>
      <c r="C48" s="151">
        <v>-4.4755668272375102</v>
      </c>
      <c r="D48" s="151">
        <v>4.0543016914632997</v>
      </c>
      <c r="E48" s="26"/>
    </row>
    <row r="49" spans="1:5">
      <c r="A49" s="25" t="s">
        <v>420</v>
      </c>
      <c r="B49" s="26">
        <v>-2.1069575170895698</v>
      </c>
      <c r="C49" s="151">
        <v>-4.0918673451938696</v>
      </c>
      <c r="D49" s="151">
        <v>3.9698196562086001</v>
      </c>
      <c r="E49" s="26"/>
    </row>
    <row r="50" spans="1:5">
      <c r="A50" s="25" t="s">
        <v>421</v>
      </c>
      <c r="B50" s="26">
        <v>-1.95635781724917</v>
      </c>
      <c r="C50" s="151">
        <v>-3.8852263817755301</v>
      </c>
      <c r="D50" s="151">
        <v>3.85773712905271</v>
      </c>
      <c r="E50" s="26"/>
    </row>
    <row r="51" spans="1:5">
      <c r="A51" s="25" t="s">
        <v>422</v>
      </c>
      <c r="B51" s="26">
        <v>-1.96891706402498</v>
      </c>
      <c r="C51" s="151">
        <v>-3.8612363296915899</v>
      </c>
      <c r="D51" s="151">
        <v>3.78463853133321</v>
      </c>
      <c r="E51" s="26"/>
    </row>
    <row r="52" spans="1:5">
      <c r="A52" s="25" t="s">
        <v>423</v>
      </c>
      <c r="B52" s="26">
        <v>-1.8219402261211199</v>
      </c>
      <c r="C52" s="151">
        <v>-4.0958798156664198</v>
      </c>
      <c r="D52" s="151">
        <v>4.5478791790906001</v>
      </c>
      <c r="E52" s="26"/>
    </row>
    <row r="53" spans="1:5">
      <c r="A53" s="25" t="s">
        <v>424</v>
      </c>
      <c r="B53" s="26">
        <v>-1.6543653810438299</v>
      </c>
      <c r="C53" s="151">
        <v>-3.91337655108862</v>
      </c>
      <c r="D53" s="151">
        <v>4.5180223400895798</v>
      </c>
      <c r="E53" s="26"/>
    </row>
    <row r="54" spans="1:5">
      <c r="A54" s="25" t="s">
        <v>425</v>
      </c>
      <c r="B54" s="26">
        <v>-1.5105574863028599</v>
      </c>
      <c r="C54" s="151">
        <v>-3.8255197866167499</v>
      </c>
      <c r="D54" s="151">
        <v>4.6299246006277803</v>
      </c>
      <c r="E54" s="26"/>
    </row>
    <row r="55" spans="1:5">
      <c r="A55" s="25" t="s">
        <v>426</v>
      </c>
      <c r="B55" s="26">
        <v>-1.6885682726816</v>
      </c>
      <c r="C55" s="151">
        <v>-3.9322427496336099</v>
      </c>
      <c r="D55" s="151">
        <v>4.4873489539040099</v>
      </c>
      <c r="E55" s="26"/>
    </row>
    <row r="56" spans="1:5">
      <c r="A56" s="25" t="s">
        <v>427</v>
      </c>
      <c r="B56" s="26">
        <v>-1.6318515071541499</v>
      </c>
      <c r="C56" s="151">
        <v>-3.8163747527677798</v>
      </c>
      <c r="D56" s="151">
        <v>4.3690464912272597</v>
      </c>
      <c r="E56" s="26"/>
    </row>
    <row r="57" spans="1:5">
      <c r="A57" s="25" t="s">
        <v>428</v>
      </c>
      <c r="B57" s="26">
        <v>-1.6428393304833899</v>
      </c>
      <c r="C57" s="151">
        <v>-3.6257987438990198</v>
      </c>
      <c r="D57" s="151">
        <v>3.9659188268312402</v>
      </c>
      <c r="E57" s="26"/>
    </row>
    <row r="58" spans="1:5">
      <c r="A58" s="25" t="s">
        <v>429</v>
      </c>
      <c r="B58" s="26">
        <v>-1.5627899343182301</v>
      </c>
      <c r="C58" s="151">
        <v>-3.2869688440420899</v>
      </c>
      <c r="D58" s="151">
        <v>3.4483578194477</v>
      </c>
      <c r="E58" s="26"/>
    </row>
    <row r="59" spans="1:5">
      <c r="A59" s="25" t="s">
        <v>430</v>
      </c>
      <c r="B59" s="26">
        <v>-1.71200157769245</v>
      </c>
      <c r="C59" s="151">
        <v>-3.0215436310271402</v>
      </c>
      <c r="D59" s="151">
        <v>2.61908410666938</v>
      </c>
      <c r="E59" s="26"/>
    </row>
    <row r="60" spans="1:5">
      <c r="A60" s="25" t="s">
        <v>431</v>
      </c>
      <c r="B60" s="26">
        <v>-0.64296059796316696</v>
      </c>
      <c r="C60" s="151">
        <v>-2.59925885784632</v>
      </c>
      <c r="D60" s="151">
        <v>3.9125965197663</v>
      </c>
      <c r="E60" s="26"/>
    </row>
    <row r="61" spans="1:5">
      <c r="A61" s="25" t="s">
        <v>432</v>
      </c>
      <c r="B61" s="26">
        <v>-0.76068548934401803</v>
      </c>
      <c r="C61" s="151">
        <v>-2.3369916182892401</v>
      </c>
      <c r="D61" s="151">
        <v>3.1526122578904401</v>
      </c>
      <c r="E61" s="26"/>
    </row>
    <row r="62" spans="1:5">
      <c r="A62" s="25" t="s">
        <v>433</v>
      </c>
      <c r="B62" s="26">
        <v>-0.66905680924159605</v>
      </c>
      <c r="C62" s="151">
        <v>-2.2283089273087402</v>
      </c>
      <c r="D62" s="151">
        <v>3.1185042361342998</v>
      </c>
      <c r="E62" s="26"/>
    </row>
    <row r="63" spans="1:5">
      <c r="A63" s="25" t="s">
        <v>434</v>
      </c>
      <c r="B63" s="26">
        <v>-0.53847236500165196</v>
      </c>
      <c r="C63" s="151">
        <v>-2.0273561836560199</v>
      </c>
      <c r="D63" s="151">
        <v>2.9777676373087401</v>
      </c>
      <c r="E63" s="26"/>
    </row>
    <row r="64" spans="1:5">
      <c r="A64" s="25" t="s">
        <v>435</v>
      </c>
      <c r="B64" s="26">
        <v>-0.34992939339623702</v>
      </c>
      <c r="C64" s="151">
        <v>-2.0547412161502101</v>
      </c>
      <c r="D64" s="151">
        <v>3.4096236455079501</v>
      </c>
      <c r="E64" s="26"/>
    </row>
    <row r="65" spans="1:5">
      <c r="A65" s="25" t="s">
        <v>436</v>
      </c>
      <c r="B65" s="26">
        <v>-0.119980440108418</v>
      </c>
      <c r="C65" s="151">
        <v>-2.1095370624257499</v>
      </c>
      <c r="D65" s="151">
        <v>3.9791132446346702</v>
      </c>
      <c r="E65" s="26"/>
    </row>
    <row r="66" spans="1:5">
      <c r="A66" s="25" t="s">
        <v>437</v>
      </c>
      <c r="B66" s="26">
        <v>7.38240843629272E-2</v>
      </c>
      <c r="C66" s="151">
        <v>-2.0263584320363699</v>
      </c>
      <c r="D66" s="151">
        <v>4.2003650327986</v>
      </c>
      <c r="E66" s="26"/>
    </row>
    <row r="67" spans="1:5">
      <c r="A67" s="25" t="s">
        <v>438</v>
      </c>
      <c r="B67" s="26">
        <v>0.23392477268315301</v>
      </c>
      <c r="C67" s="151">
        <v>-2.02425784192349</v>
      </c>
      <c r="D67" s="151">
        <v>4.5163652292133003</v>
      </c>
      <c r="E67" s="26"/>
    </row>
    <row r="68" spans="1:5">
      <c r="A68" s="25" t="s">
        <v>439</v>
      </c>
      <c r="B68" s="26">
        <v>0.53812833328591703</v>
      </c>
      <c r="C68" s="151">
        <v>-1.6655037084003299</v>
      </c>
      <c r="D68" s="151">
        <v>4.4072640833724899</v>
      </c>
      <c r="E68" s="26"/>
    </row>
    <row r="69" spans="1:5">
      <c r="A69" s="25" t="s">
        <v>440</v>
      </c>
      <c r="B69" s="26">
        <v>0.60957985592833697</v>
      </c>
      <c r="C69" s="151">
        <v>-1.6376375807343599</v>
      </c>
      <c r="D69" s="151">
        <v>4.4944348733253898</v>
      </c>
      <c r="E69" s="26"/>
    </row>
    <row r="70" spans="1:5">
      <c r="A70" s="25" t="s">
        <v>441</v>
      </c>
      <c r="B70" s="26">
        <v>0.655348385087128</v>
      </c>
      <c r="C70" s="151">
        <v>-1.71479664682168</v>
      </c>
      <c r="D70" s="151">
        <v>4.7402900638176204</v>
      </c>
      <c r="E70" s="26"/>
    </row>
    <row r="71" spans="1:5">
      <c r="A71" s="25" t="s">
        <v>442</v>
      </c>
      <c r="B71" s="26">
        <v>1.44460112715649</v>
      </c>
      <c r="C71" s="151">
        <v>-1.5145214654432799</v>
      </c>
      <c r="D71" s="151">
        <v>5.9182451851995497</v>
      </c>
      <c r="E71" s="26"/>
    </row>
    <row r="72" spans="1:5">
      <c r="A72" s="25" t="s">
        <v>443</v>
      </c>
      <c r="B72" s="26">
        <v>0.63299190045402898</v>
      </c>
      <c r="C72" s="151">
        <v>-1.84425863007928</v>
      </c>
      <c r="D72" s="151">
        <v>4.9545010610666296</v>
      </c>
      <c r="E72" s="26"/>
    </row>
    <row r="73" spans="1:5">
      <c r="A73" s="25" t="s">
        <v>444</v>
      </c>
      <c r="B73" s="26">
        <v>-6.17402309447791</v>
      </c>
      <c r="C73" s="151">
        <v>-9.8438170197441597</v>
      </c>
      <c r="D73" s="151">
        <v>7.3395878505325101</v>
      </c>
      <c r="E73" s="26"/>
    </row>
    <row r="74" spans="1:5">
      <c r="A74" s="25" t="s">
        <v>445</v>
      </c>
      <c r="B74" s="26">
        <v>-2.07726577007548</v>
      </c>
      <c r="C74" s="151">
        <v>-3.2886831123134099</v>
      </c>
      <c r="D74" s="151">
        <v>2.4228346844758502</v>
      </c>
      <c r="E74" s="26"/>
    </row>
    <row r="75" spans="1:5">
      <c r="A75" s="25" t="s">
        <v>446</v>
      </c>
      <c r="B75" s="26">
        <v>-1.48262631429556</v>
      </c>
      <c r="C75" s="151">
        <v>-3.13175256089619</v>
      </c>
      <c r="D75" s="151">
        <v>3.2982524932012498</v>
      </c>
      <c r="E75" s="26"/>
    </row>
    <row r="76" spans="1:5">
      <c r="A76" s="25" t="s">
        <v>447</v>
      </c>
      <c r="B76" s="26">
        <v>-4.2659597782696901</v>
      </c>
      <c r="C76" s="151">
        <v>-6.0610163041116403</v>
      </c>
      <c r="D76" s="151">
        <v>3.5901130516839102</v>
      </c>
      <c r="E76" s="26"/>
    </row>
    <row r="77" spans="1:5">
      <c r="A77" s="25" t="s">
        <v>448</v>
      </c>
      <c r="B77" s="26">
        <v>-3.73280304812317</v>
      </c>
      <c r="C77" s="151">
        <v>-5.8721936427137296</v>
      </c>
      <c r="D77" s="151">
        <v>4.2787811891811103</v>
      </c>
      <c r="E77" s="26"/>
    </row>
    <row r="78" spans="1:5">
      <c r="A78" s="25" t="s">
        <v>449</v>
      </c>
      <c r="B78" s="26">
        <v>-2.7240244205641999</v>
      </c>
      <c r="C78" s="151">
        <v>-5.8200404845029103</v>
      </c>
      <c r="D78" s="151">
        <v>6.1920321278774102</v>
      </c>
      <c r="E78" s="26"/>
    </row>
    <row r="79" spans="1:5">
      <c r="A79" s="25" t="s">
        <v>450</v>
      </c>
      <c r="B79" s="26">
        <v>-2.4339965354158899</v>
      </c>
      <c r="C79" s="151">
        <v>-5.9772414655336004</v>
      </c>
      <c r="D79" s="151">
        <v>7.0864898602354103</v>
      </c>
      <c r="E79" s="26"/>
    </row>
    <row r="80" spans="1:5">
      <c r="A80" s="25" t="s">
        <v>451</v>
      </c>
      <c r="B80" s="26">
        <v>-1.1405950104282201</v>
      </c>
      <c r="C80" s="151">
        <v>-3.1554206634196502</v>
      </c>
      <c r="D80" s="151">
        <v>4.0296513059828598</v>
      </c>
      <c r="E80" s="26"/>
    </row>
    <row r="81" spans="1:5">
      <c r="A81" s="25" t="s">
        <v>452</v>
      </c>
      <c r="B81" s="26">
        <v>-1.1615497691191901</v>
      </c>
      <c r="C81" s="151">
        <v>-2.9841728121668298</v>
      </c>
      <c r="D81" s="151">
        <v>3.6452460860952698</v>
      </c>
      <c r="E81" s="26"/>
    </row>
    <row r="82" spans="1:5">
      <c r="A82" s="25" t="s">
        <v>453</v>
      </c>
      <c r="B82" s="26">
        <v>-1.17800793619106</v>
      </c>
      <c r="C82" s="151">
        <v>-2.8253897653364199</v>
      </c>
      <c r="D82" s="151">
        <v>3.2947636582907198</v>
      </c>
      <c r="E82" s="26"/>
    </row>
    <row r="83" spans="1:5">
      <c r="A83" s="25" t="s">
        <v>454</v>
      </c>
      <c r="B83" s="26">
        <v>-1.18960264539297</v>
      </c>
      <c r="C83" s="151">
        <v>-2.6838641542035901</v>
      </c>
      <c r="D83" s="151">
        <v>2.9885230176212398</v>
      </c>
      <c r="E83" s="26"/>
    </row>
    <row r="84" spans="1:5">
      <c r="A84" s="25" t="s">
        <v>455</v>
      </c>
      <c r="B84" s="26">
        <v>-1.0584995874871399</v>
      </c>
      <c r="C84" s="151">
        <v>-2.1465204593658598</v>
      </c>
      <c r="D84" s="151">
        <v>2.1760417437574202</v>
      </c>
      <c r="E84" s="26"/>
    </row>
    <row r="85" spans="1:5">
      <c r="A85" s="25" t="s">
        <v>456</v>
      </c>
      <c r="B85" s="26">
        <v>-0.96800916810198401</v>
      </c>
      <c r="C85" s="151">
        <v>-2.0151999974997401</v>
      </c>
      <c r="D85" s="151">
        <v>2.0943816587955202</v>
      </c>
      <c r="E85" s="26"/>
    </row>
    <row r="86" spans="1:5">
      <c r="A86" s="25" t="s">
        <v>457</v>
      </c>
      <c r="B86" s="26">
        <v>-0.88006727230484105</v>
      </c>
      <c r="C86" s="151">
        <v>-1.89132847491068</v>
      </c>
      <c r="D86" s="151">
        <v>2.0225224052116801</v>
      </c>
      <c r="E86" s="26"/>
    </row>
    <row r="87" spans="1:5">
      <c r="A87" s="25" t="s">
        <v>458</v>
      </c>
      <c r="B87" s="26">
        <v>-0.78970649134626303</v>
      </c>
      <c r="C87" s="151">
        <v>-1.7674367689372901</v>
      </c>
      <c r="D87" s="151">
        <v>1.9554605551820701</v>
      </c>
      <c r="E87" s="26"/>
    </row>
    <row r="88" spans="1:5">
      <c r="A88" s="25" t="s">
        <v>459</v>
      </c>
      <c r="B88" s="26">
        <v>-0.55204857770690796</v>
      </c>
      <c r="C88" s="151">
        <v>-1.35072458636189</v>
      </c>
      <c r="D88" s="151">
        <v>1.59735201730998</v>
      </c>
      <c r="E88" s="26"/>
    </row>
    <row r="89" spans="1:5">
      <c r="A89" s="25" t="s">
        <v>460</v>
      </c>
      <c r="B89" s="26">
        <v>-0.43287094710248297</v>
      </c>
      <c r="C89" s="151">
        <v>-1.1893424518678299</v>
      </c>
      <c r="D89" s="151">
        <v>1.5129430095306999</v>
      </c>
      <c r="E89" s="26"/>
    </row>
    <row r="90" spans="1:5">
      <c r="A90" s="25" t="s">
        <v>461</v>
      </c>
      <c r="B90" s="26">
        <v>-0.30275276324544198</v>
      </c>
      <c r="C90" s="151">
        <v>-1.0222811549616799</v>
      </c>
      <c r="D90" s="151">
        <v>1.4390567834324799</v>
      </c>
      <c r="E90" s="26"/>
    </row>
    <row r="91" spans="1:5">
      <c r="A91" s="25" t="s">
        <v>462</v>
      </c>
      <c r="B91" s="26">
        <v>-0.159975850861897</v>
      </c>
      <c r="C91" s="151">
        <v>-0.85050700478886099</v>
      </c>
      <c r="D91" s="151">
        <v>1.3810623078539199</v>
      </c>
      <c r="E91" s="26"/>
    </row>
    <row r="92" spans="1:5">
      <c r="A92" s="25" t="s">
        <v>463</v>
      </c>
      <c r="B92" s="26">
        <v>0.16445375363241799</v>
      </c>
      <c r="C92" s="151">
        <v>-0.34143743065677101</v>
      </c>
      <c r="D92" s="151">
        <v>1.01178236857837</v>
      </c>
      <c r="E92" s="26"/>
    </row>
    <row r="93" spans="1:5">
      <c r="A93" s="25" t="s">
        <v>464</v>
      </c>
      <c r="B93" s="26">
        <v>0.35221093936726</v>
      </c>
      <c r="C93" s="151">
        <v>-0.13840141481830101</v>
      </c>
      <c r="D93" s="151">
        <v>0.98122470837112297</v>
      </c>
      <c r="E93" s="26"/>
    </row>
    <row r="94" spans="1:5">
      <c r="A94" s="25" t="s">
        <v>465</v>
      </c>
      <c r="B94" s="26">
        <v>0.50746645656351197</v>
      </c>
      <c r="C94" s="151">
        <v>-4.1348922628306903E-2</v>
      </c>
      <c r="D94" s="151">
        <v>1.09763075838363</v>
      </c>
      <c r="E94" s="26"/>
    </row>
    <row r="95" spans="1:5">
      <c r="A95" s="25" t="s">
        <v>466</v>
      </c>
      <c r="B95" s="26">
        <v>0.64847445878608301</v>
      </c>
      <c r="C95" s="151">
        <v>-2.4104402052954201E-2</v>
      </c>
      <c r="D95" s="151">
        <v>1.3451577216780699</v>
      </c>
      <c r="E95" s="26"/>
    </row>
    <row r="96" spans="1:5">
      <c r="A96" s="25"/>
      <c r="B96" s="26"/>
      <c r="C96" s="151"/>
      <c r="D96" s="151"/>
      <c r="E96" s="26"/>
    </row>
    <row r="97" spans="1:5">
      <c r="A97" s="25"/>
      <c r="B97" s="26"/>
      <c r="C97" s="151"/>
      <c r="D97" s="151"/>
      <c r="E97" s="26"/>
    </row>
    <row r="98" spans="1:5">
      <c r="A98" s="25"/>
      <c r="B98" s="26"/>
      <c r="C98" s="151"/>
      <c r="D98" s="151"/>
      <c r="E98" s="26"/>
    </row>
    <row r="99" spans="1:5">
      <c r="A99" s="25"/>
      <c r="B99" s="26"/>
      <c r="C99" s="151"/>
      <c r="D99" s="151"/>
      <c r="E99" s="26"/>
    </row>
  </sheetData>
  <mergeCells count="1">
    <mergeCell ref="G21:N24"/>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90B1C-2974-4B51-8DB1-048E2CC2B4D5}">
  <sheetPr codeName="Sheet37"/>
  <dimension ref="A1:F49"/>
  <sheetViews>
    <sheetView workbookViewId="0">
      <pane xSplit="1" ySplit="3" topLeftCell="B4" activePane="bottomRight" state="frozen"/>
      <selection activeCell="G28" sqref="G28"/>
      <selection pane="topRight" activeCell="G28" sqref="G28"/>
      <selection pane="bottomLeft" activeCell="G28" sqref="G28"/>
      <selection pane="bottomRight" activeCell="G28" sqref="G28"/>
    </sheetView>
  </sheetViews>
  <sheetFormatPr defaultColWidth="9.42578125" defaultRowHeight="15"/>
  <cols>
    <col min="1" max="16384" width="9.42578125" style="152"/>
  </cols>
  <sheetData>
    <row r="1" spans="1:6" ht="15.75">
      <c r="A1" s="85" t="s">
        <v>473</v>
      </c>
    </row>
    <row r="3" spans="1:6">
      <c r="B3" s="152" t="s">
        <v>471</v>
      </c>
      <c r="C3" s="152" t="s">
        <v>472</v>
      </c>
    </row>
    <row r="4" spans="1:6">
      <c r="A4" s="152">
        <v>1980</v>
      </c>
      <c r="B4" s="153">
        <v>0.57431338248872976</v>
      </c>
      <c r="C4" s="153">
        <v>-0.61405472359036661</v>
      </c>
    </row>
    <row r="5" spans="1:6" ht="15.75">
      <c r="A5" s="152">
        <v>1981</v>
      </c>
      <c r="B5" s="153">
        <v>1.0958458042402901</v>
      </c>
      <c r="C5" s="153">
        <v>-0.29633663676830224</v>
      </c>
      <c r="F5" s="85" t="s">
        <v>473</v>
      </c>
    </row>
    <row r="6" spans="1:6">
      <c r="A6" s="152">
        <v>1982</v>
      </c>
      <c r="B6" s="153">
        <v>0.62161615859279518</v>
      </c>
      <c r="C6" s="153">
        <v>1.2326922341338831</v>
      </c>
    </row>
    <row r="7" spans="1:6">
      <c r="A7" s="152">
        <v>1983</v>
      </c>
      <c r="B7" s="153">
        <v>2.0361837343747455E-3</v>
      </c>
      <c r="C7" s="153">
        <v>2.572608829308928</v>
      </c>
    </row>
    <row r="8" spans="1:6">
      <c r="A8" s="152">
        <v>1984</v>
      </c>
      <c r="B8" s="153">
        <v>-0.20893333594324975</v>
      </c>
      <c r="C8" s="153">
        <v>2.1382060046960074</v>
      </c>
    </row>
    <row r="9" spans="1:6">
      <c r="A9" s="152">
        <v>1985</v>
      </c>
      <c r="B9" s="153">
        <v>-0.39819439654706096</v>
      </c>
      <c r="C9" s="153">
        <v>-0.5545099757183547</v>
      </c>
    </row>
    <row r="10" spans="1:6">
      <c r="A10" s="152">
        <v>1986</v>
      </c>
      <c r="B10" s="153">
        <v>-8.588887349620461E-2</v>
      </c>
      <c r="C10" s="153">
        <v>-0.60464428885194588</v>
      </c>
    </row>
    <row r="11" spans="1:6">
      <c r="A11" s="152">
        <v>1987</v>
      </c>
      <c r="B11" s="153">
        <v>-0.67787056836709347</v>
      </c>
      <c r="C11" s="153">
        <v>2.5218960512060487</v>
      </c>
    </row>
    <row r="12" spans="1:6">
      <c r="A12" s="152">
        <v>1988</v>
      </c>
      <c r="B12" s="153">
        <v>-0.91588182403054064</v>
      </c>
      <c r="C12" s="153">
        <v>3.2888481944096877</v>
      </c>
    </row>
    <row r="13" spans="1:6">
      <c r="A13" s="152">
        <v>1989</v>
      </c>
      <c r="B13" s="153">
        <v>-0.35023518395133585</v>
      </c>
      <c r="C13" s="153">
        <v>2.2592810879411713</v>
      </c>
    </row>
    <row r="14" spans="1:6">
      <c r="A14" s="152">
        <v>1990</v>
      </c>
      <c r="B14" s="153">
        <v>0.93455099876820125</v>
      </c>
      <c r="C14" s="153">
        <v>-1.4404109163231329</v>
      </c>
    </row>
    <row r="15" spans="1:6">
      <c r="A15" s="152">
        <v>1991</v>
      </c>
      <c r="B15" s="153">
        <v>0.38088186749317077</v>
      </c>
      <c r="C15" s="153">
        <v>-5.3023832952772132E-2</v>
      </c>
    </row>
    <row r="16" spans="1:6">
      <c r="A16" s="152">
        <v>1992</v>
      </c>
      <c r="B16" s="153">
        <v>0.31503046007744356</v>
      </c>
      <c r="C16" s="153">
        <v>-0.51245331525714555</v>
      </c>
    </row>
    <row r="17" spans="1:6">
      <c r="A17" s="152">
        <v>1993</v>
      </c>
      <c r="B17" s="153">
        <v>-0.78133031895096883</v>
      </c>
      <c r="C17" s="153">
        <v>0.44682517481727668</v>
      </c>
    </row>
    <row r="18" spans="1:6">
      <c r="A18" s="152">
        <v>1994</v>
      </c>
      <c r="B18" s="153">
        <v>-0.57970680113919171</v>
      </c>
      <c r="C18" s="153">
        <v>9.7195288149682035E-2</v>
      </c>
    </row>
    <row r="19" spans="1:6">
      <c r="A19" s="152">
        <v>1995</v>
      </c>
      <c r="B19" s="153">
        <v>-0.60683240200915867</v>
      </c>
      <c r="C19" s="153">
        <v>-0.77590714345301537</v>
      </c>
    </row>
    <row r="20" spans="1:6">
      <c r="A20" s="152">
        <v>1996</v>
      </c>
      <c r="B20" s="153">
        <v>-0.85026756196039044</v>
      </c>
      <c r="C20" s="153">
        <v>1.3614600638689436</v>
      </c>
      <c r="F20" s="67" t="s">
        <v>474</v>
      </c>
    </row>
    <row r="21" spans="1:6">
      <c r="A21" s="152">
        <v>1997</v>
      </c>
      <c r="B21" s="153">
        <v>-0.38523168014269876</v>
      </c>
      <c r="C21" s="153">
        <v>0.77501673247854086</v>
      </c>
      <c r="F21" s="67" t="s">
        <v>475</v>
      </c>
    </row>
    <row r="22" spans="1:6">
      <c r="A22" s="152">
        <v>1998</v>
      </c>
      <c r="B22" s="153">
        <v>8.0767658575881127E-2</v>
      </c>
      <c r="C22" s="153">
        <v>0.14238157458142897</v>
      </c>
    </row>
    <row r="23" spans="1:6">
      <c r="A23" s="152">
        <v>1999</v>
      </c>
      <c r="B23" s="153">
        <v>0.41757451102700727</v>
      </c>
      <c r="C23" s="153">
        <v>0.56250653651479343</v>
      </c>
    </row>
    <row r="24" spans="1:6">
      <c r="A24" s="152">
        <v>2000</v>
      </c>
      <c r="B24" s="153">
        <v>2.2117433571050324</v>
      </c>
      <c r="C24" s="153">
        <v>-9.3144695330602545E-3</v>
      </c>
    </row>
    <row r="25" spans="1:6">
      <c r="A25" s="152">
        <v>2001</v>
      </c>
      <c r="B25" s="153">
        <v>2.2289655342246975</v>
      </c>
      <c r="C25" s="153">
        <v>-5.017500851557398</v>
      </c>
    </row>
    <row r="26" spans="1:6">
      <c r="A26" s="152">
        <v>2002</v>
      </c>
      <c r="B26" s="153">
        <v>2.2081103926673649</v>
      </c>
      <c r="C26" s="153">
        <v>-1.8516408715583506</v>
      </c>
    </row>
    <row r="27" spans="1:6">
      <c r="A27" s="152">
        <v>2003</v>
      </c>
      <c r="B27" s="153">
        <v>1.8131971754283076</v>
      </c>
      <c r="C27" s="153">
        <v>1.1116994036457486</v>
      </c>
    </row>
    <row r="28" spans="1:6">
      <c r="A28" s="152">
        <v>2004</v>
      </c>
      <c r="B28" s="153">
        <v>2.10920870449094</v>
      </c>
      <c r="C28" s="153">
        <v>0.8077546073237778</v>
      </c>
    </row>
    <row r="29" spans="1:6">
      <c r="A29" s="152">
        <v>2005</v>
      </c>
      <c r="B29" s="153">
        <v>2.687219552698255</v>
      </c>
      <c r="C29" s="153">
        <v>-9.8884356254349992E-2</v>
      </c>
    </row>
    <row r="30" spans="1:6">
      <c r="A30" s="152">
        <v>2006</v>
      </c>
      <c r="B30" s="153">
        <v>4.1725371770351671</v>
      </c>
      <c r="C30" s="153">
        <v>0.48468916483501534</v>
      </c>
    </row>
    <row r="31" spans="1:6">
      <c r="A31" s="152">
        <v>2007</v>
      </c>
      <c r="B31" s="153">
        <v>4.7699672115951524</v>
      </c>
      <c r="C31" s="153">
        <v>-3.2568892559782006</v>
      </c>
    </row>
    <row r="32" spans="1:6">
      <c r="A32" s="152">
        <v>2008</v>
      </c>
      <c r="B32" s="153">
        <v>3.0740820461625527</v>
      </c>
      <c r="C32" s="153">
        <v>-7.3874435020560298</v>
      </c>
    </row>
    <row r="33" spans="1:3">
      <c r="A33" s="152">
        <v>2009</v>
      </c>
      <c r="B33" s="153">
        <v>-0.38566991183558175</v>
      </c>
      <c r="C33" s="153">
        <v>-3.0675276945623828</v>
      </c>
    </row>
    <row r="34" spans="1:3">
      <c r="A34" s="152">
        <v>2010</v>
      </c>
      <c r="B34" s="153">
        <v>-1.78353608909149</v>
      </c>
      <c r="C34" s="153">
        <v>2.218988777513891</v>
      </c>
    </row>
    <row r="35" spans="1:3">
      <c r="A35" s="152">
        <v>2011</v>
      </c>
      <c r="B35" s="153">
        <v>-2.1719058867104248</v>
      </c>
      <c r="C35" s="153">
        <v>3.1000229929166938</v>
      </c>
    </row>
    <row r="36" spans="1:3">
      <c r="A36" s="152">
        <v>2012</v>
      </c>
      <c r="B36" s="153">
        <v>-2.6940610296663325</v>
      </c>
      <c r="C36" s="153">
        <v>2.2376311474354011</v>
      </c>
    </row>
    <row r="37" spans="1:3">
      <c r="A37" s="152">
        <v>2013</v>
      </c>
      <c r="B37" s="153">
        <v>-2.6309291258037524</v>
      </c>
      <c r="C37" s="153">
        <v>2.6995088538511096</v>
      </c>
    </row>
    <row r="38" spans="1:3">
      <c r="A38" s="152">
        <v>2014</v>
      </c>
      <c r="B38" s="153">
        <v>-2.1201620949673927</v>
      </c>
      <c r="C38" s="153">
        <v>3.3965182222173271</v>
      </c>
    </row>
    <row r="39" spans="1:3">
      <c r="A39" s="152">
        <v>2015</v>
      </c>
      <c r="B39" s="153">
        <v>-1.6688578415373525</v>
      </c>
      <c r="C39" s="153">
        <v>1.504976922860767</v>
      </c>
    </row>
    <row r="40" spans="1:3">
      <c r="A40" s="152">
        <v>2016</v>
      </c>
      <c r="B40" s="153">
        <v>-1.637370587412055</v>
      </c>
      <c r="C40" s="153">
        <v>-0.11125577375341056</v>
      </c>
    </row>
    <row r="41" spans="1:3">
      <c r="A41" s="152">
        <v>2017</v>
      </c>
      <c r="B41" s="153">
        <v>-0.65279381538760828</v>
      </c>
      <c r="C41" s="153">
        <v>-0.17028410257784987</v>
      </c>
    </row>
    <row r="42" spans="1:3">
      <c r="A42" s="152">
        <v>2018</v>
      </c>
      <c r="B42" s="153">
        <v>-4.0540244114643707E-2</v>
      </c>
      <c r="C42" s="153">
        <v>-0.31494957447300376</v>
      </c>
    </row>
    <row r="43" spans="1:3">
      <c r="A43" s="152">
        <v>2019</v>
      </c>
      <c r="B43" s="153">
        <v>0.81191442536446801</v>
      </c>
      <c r="C43" s="153">
        <v>-0.38874864162686329</v>
      </c>
    </row>
    <row r="44" spans="1:3">
      <c r="A44" s="152">
        <v>2020</v>
      </c>
      <c r="B44" s="153">
        <v>-2.2752308195987303</v>
      </c>
      <c r="C44" s="153">
        <v>-3.1092589063789466</v>
      </c>
    </row>
    <row r="45" spans="1:3">
      <c r="A45" s="152">
        <v>2021</v>
      </c>
      <c r="B45" s="153">
        <v>-3.2891959455932374</v>
      </c>
      <c r="C45" s="153">
        <v>-0.16697003787645803</v>
      </c>
    </row>
    <row r="46" spans="1:3">
      <c r="A46" s="152">
        <v>2022</v>
      </c>
      <c r="B46" s="153">
        <v>-1.1674388402828599</v>
      </c>
      <c r="C46" s="153">
        <v>-0.89611817689111972</v>
      </c>
    </row>
    <row r="47" spans="1:3">
      <c r="A47" s="152">
        <v>2023</v>
      </c>
      <c r="B47" s="153">
        <v>-0.92407062981005694</v>
      </c>
      <c r="C47" s="153">
        <v>1.6586778314104975</v>
      </c>
    </row>
    <row r="48" spans="1:3">
      <c r="A48" s="152">
        <v>2024</v>
      </c>
      <c r="B48" s="153">
        <v>-0.36191203472918249</v>
      </c>
      <c r="C48" s="153">
        <v>0.5590702467607257</v>
      </c>
    </row>
    <row r="49" spans="1:3">
      <c r="A49" s="152">
        <v>2025</v>
      </c>
      <c r="B49" s="153">
        <v>0.41815140208731827</v>
      </c>
      <c r="C49" s="153">
        <v>0.28491521408352116</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E9E4-B045-4B1E-9557-CAA6DE6DA21E}">
  <sheetPr codeName="Sheet38"/>
  <dimension ref="A1:CH145"/>
  <sheetViews>
    <sheetView workbookViewId="0">
      <selection activeCell="O33" sqref="O33"/>
    </sheetView>
  </sheetViews>
  <sheetFormatPr defaultColWidth="9.28515625" defaultRowHeight="13.5"/>
  <cols>
    <col min="1" max="1" width="9.28515625" style="165"/>
    <col min="2" max="2" width="8.42578125" style="165" customWidth="1"/>
    <col min="3" max="3" width="10.42578125" style="165" customWidth="1"/>
    <col min="4" max="4" width="11.5703125" style="165" customWidth="1"/>
    <col min="5" max="5" width="8.42578125" style="165" customWidth="1"/>
    <col min="6" max="6" width="10.28515625" style="165" customWidth="1"/>
    <col min="7" max="9" width="10.42578125" style="165" customWidth="1"/>
    <col min="10" max="18" width="8.42578125" style="165" customWidth="1"/>
    <col min="19" max="21" width="11" style="165" customWidth="1"/>
    <col min="22" max="22" width="12.28515625" style="165" customWidth="1"/>
    <col min="23" max="26" width="11" style="165" customWidth="1"/>
    <col min="27" max="29" width="9.42578125" style="165" bestFit="1" customWidth="1"/>
    <col min="30" max="32" width="11" style="165" customWidth="1"/>
    <col min="33" max="33" width="12.28515625" style="165" customWidth="1"/>
    <col min="34" max="37" width="11" style="165" customWidth="1"/>
    <col min="38" max="38" width="9.28515625" style="165"/>
    <col min="39" max="39" width="13.7109375" style="165" customWidth="1"/>
    <col min="40" max="40" width="10.42578125" style="165" customWidth="1"/>
    <col min="41" max="41" width="13.42578125" style="165" customWidth="1"/>
    <col min="42" max="42" width="13.28515625" style="165" customWidth="1"/>
    <col min="43" max="43" width="12.7109375" style="165" customWidth="1"/>
    <col min="44" max="44" width="14" style="165" customWidth="1"/>
    <col min="45" max="46" width="9.28515625" style="165"/>
    <col min="47" max="47" width="13.5703125" style="165" customWidth="1"/>
    <col min="48" max="48" width="9.28515625" style="165"/>
    <col min="49" max="51" width="11" style="165" customWidth="1"/>
    <col min="52" max="52" width="12.28515625" style="165" customWidth="1"/>
    <col min="53" max="56" width="11" style="165" customWidth="1"/>
    <col min="57" max="57" width="9.28515625" style="165"/>
    <col min="58" max="58" width="13.7109375" style="165" customWidth="1"/>
    <col min="59" max="59" width="10.42578125" style="165" customWidth="1"/>
    <col min="60" max="60" width="13.42578125" style="165" customWidth="1"/>
    <col min="61" max="61" width="13.28515625" style="165" customWidth="1"/>
    <col min="62" max="62" width="12.7109375" style="165" customWidth="1"/>
    <col min="63" max="63" width="14" style="165" customWidth="1"/>
    <col min="64" max="65" width="9.28515625" style="165"/>
    <col min="66" max="66" width="13.5703125" style="165" customWidth="1"/>
    <col min="67" max="68" width="9.28515625" style="165"/>
    <col min="69" max="71" width="11" style="165" customWidth="1"/>
    <col min="72" max="72" width="12.28515625" style="165" customWidth="1"/>
    <col min="73" max="76" width="11" style="165" customWidth="1"/>
    <col min="77" max="77" width="9.28515625" style="165"/>
    <col min="78" max="78" width="13.7109375" style="165" customWidth="1"/>
    <col min="79" max="79" width="10.42578125" style="165" customWidth="1"/>
    <col min="80" max="80" width="13.42578125" style="165" customWidth="1"/>
    <col min="81" max="81" width="13.28515625" style="165" customWidth="1"/>
    <col min="82" max="82" width="12.7109375" style="165" customWidth="1"/>
    <col min="83" max="83" width="14" style="165" customWidth="1"/>
    <col min="84" max="85" width="9.28515625" style="165"/>
    <col min="86" max="86" width="13.5703125" style="165" customWidth="1"/>
    <col min="87" max="16384" width="9.28515625" style="165"/>
  </cols>
  <sheetData>
    <row r="1" spans="1:86" ht="15.75">
      <c r="A1" s="30" t="s">
        <v>517</v>
      </c>
    </row>
    <row r="2" spans="1:86">
      <c r="A2" s="31" t="s">
        <v>516</v>
      </c>
    </row>
    <row r="3" spans="1:86" s="178" customFormat="1" ht="40.5">
      <c r="B3" s="178" t="s">
        <v>44</v>
      </c>
      <c r="C3" s="178" t="s">
        <v>520</v>
      </c>
      <c r="D3" s="178" t="s">
        <v>519</v>
      </c>
      <c r="E3" s="178" t="s">
        <v>518</v>
      </c>
      <c r="O3" s="179"/>
      <c r="P3" s="179"/>
      <c r="Q3" s="179"/>
    </row>
    <row r="4" spans="1:86" ht="15.75">
      <c r="A4" s="165">
        <v>2017</v>
      </c>
      <c r="B4" s="174">
        <v>72228.450243902436</v>
      </c>
      <c r="H4" s="30" t="s">
        <v>517</v>
      </c>
      <c r="S4" s="172"/>
      <c r="T4" s="172"/>
      <c r="U4" s="172"/>
      <c r="V4" s="172"/>
      <c r="W4" s="172"/>
      <c r="X4" s="172"/>
      <c r="Y4" s="172"/>
      <c r="Z4" s="176"/>
      <c r="AD4" s="172"/>
      <c r="AE4" s="172"/>
      <c r="AF4" s="172"/>
      <c r="AG4" s="172"/>
      <c r="AH4" s="172"/>
      <c r="AI4" s="172"/>
      <c r="AJ4" s="172"/>
      <c r="AK4" s="176"/>
      <c r="AN4" s="176"/>
      <c r="AO4" s="171"/>
      <c r="AP4" s="175"/>
      <c r="AQ4" s="175"/>
      <c r="AR4" s="171"/>
      <c r="AS4" s="171"/>
      <c r="AT4" s="171"/>
      <c r="AU4" s="174"/>
      <c r="AW4" s="172"/>
      <c r="AX4" s="172"/>
      <c r="AY4" s="172"/>
      <c r="AZ4" s="172"/>
      <c r="BA4" s="172"/>
      <c r="BB4" s="172"/>
      <c r="BC4" s="172"/>
      <c r="BD4" s="176"/>
      <c r="BG4" s="176"/>
      <c r="BH4" s="171"/>
      <c r="BI4" s="175"/>
      <c r="BJ4" s="175"/>
      <c r="BK4" s="171"/>
      <c r="BL4" s="171"/>
      <c r="BM4" s="171"/>
      <c r="BN4" s="174"/>
      <c r="BQ4" s="172"/>
      <c r="BR4" s="172"/>
      <c r="BS4" s="172"/>
      <c r="BT4" s="172"/>
      <c r="BU4" s="172"/>
      <c r="BV4" s="172"/>
      <c r="BW4" s="172"/>
      <c r="BX4" s="176"/>
      <c r="CA4" s="176"/>
      <c r="CB4" s="171"/>
      <c r="CC4" s="175"/>
      <c r="CD4" s="175"/>
      <c r="CE4" s="171"/>
      <c r="CF4" s="171"/>
      <c r="CG4" s="171"/>
      <c r="CH4" s="174"/>
    </row>
    <row r="5" spans="1:86">
      <c r="A5" s="165">
        <v>2018</v>
      </c>
      <c r="B5" s="174">
        <v>78136.903124999997</v>
      </c>
      <c r="H5" s="31" t="s">
        <v>516</v>
      </c>
      <c r="S5" s="172"/>
      <c r="T5" s="172"/>
      <c r="U5" s="172"/>
      <c r="V5" s="172"/>
      <c r="W5" s="172"/>
      <c r="X5" s="172"/>
      <c r="Y5" s="174"/>
      <c r="Z5" s="176"/>
      <c r="AD5" s="172"/>
      <c r="AE5" s="172"/>
      <c r="AF5" s="172"/>
      <c r="AG5" s="172"/>
      <c r="AH5" s="172"/>
      <c r="AI5" s="172"/>
      <c r="AJ5" s="174"/>
      <c r="AK5" s="176"/>
      <c r="AN5" s="176"/>
      <c r="AO5" s="171"/>
      <c r="AP5" s="175"/>
      <c r="AQ5" s="175"/>
      <c r="AR5" s="171"/>
      <c r="AS5" s="171"/>
      <c r="AT5" s="171"/>
      <c r="AU5" s="174"/>
      <c r="AW5" s="172"/>
      <c r="AX5" s="172"/>
      <c r="AY5" s="172"/>
      <c r="AZ5" s="172"/>
      <c r="BA5" s="172"/>
      <c r="BB5" s="172"/>
      <c r="BC5" s="174"/>
      <c r="BD5" s="176"/>
      <c r="BG5" s="176"/>
      <c r="BH5" s="171"/>
      <c r="BI5" s="175"/>
      <c r="BJ5" s="175"/>
      <c r="BK5" s="171"/>
      <c r="BL5" s="171"/>
      <c r="BM5" s="171"/>
      <c r="BN5" s="174"/>
      <c r="BQ5" s="172"/>
      <c r="BR5" s="172"/>
      <c r="BS5" s="172"/>
      <c r="BT5" s="172"/>
      <c r="BU5" s="172"/>
      <c r="BV5" s="172"/>
      <c r="BW5" s="174"/>
      <c r="BX5" s="176"/>
      <c r="CA5" s="176"/>
      <c r="CB5" s="171"/>
      <c r="CC5" s="175"/>
      <c r="CD5" s="175"/>
      <c r="CE5" s="171"/>
      <c r="CF5" s="171"/>
      <c r="CG5" s="171"/>
      <c r="CH5" s="174"/>
    </row>
    <row r="6" spans="1:86">
      <c r="A6" s="165">
        <v>2019</v>
      </c>
      <c r="B6" s="174">
        <v>83091.344970773498</v>
      </c>
      <c r="C6" s="172"/>
      <c r="D6" s="172"/>
      <c r="E6" s="172"/>
      <c r="S6" s="172"/>
      <c r="T6" s="172"/>
      <c r="U6" s="172"/>
      <c r="V6" s="172"/>
      <c r="W6" s="172"/>
      <c r="X6" s="174"/>
      <c r="Y6" s="174"/>
      <c r="Z6" s="176"/>
      <c r="AD6" s="172"/>
      <c r="AE6" s="172"/>
      <c r="AF6" s="172"/>
      <c r="AG6" s="172"/>
      <c r="AH6" s="172"/>
      <c r="AI6" s="174"/>
      <c r="AJ6" s="174"/>
      <c r="AK6" s="176"/>
      <c r="AN6" s="176"/>
      <c r="AO6" s="171"/>
      <c r="AP6" s="175"/>
      <c r="AQ6" s="175"/>
      <c r="AR6" s="171"/>
      <c r="AS6" s="171"/>
      <c r="AT6" s="171"/>
      <c r="AU6" s="174"/>
      <c r="AW6" s="172"/>
      <c r="AX6" s="172"/>
      <c r="AY6" s="172"/>
      <c r="AZ6" s="172"/>
      <c r="BA6" s="172"/>
      <c r="BB6" s="174"/>
      <c r="BC6" s="174"/>
      <c r="BD6" s="176"/>
      <c r="BG6" s="176"/>
      <c r="BH6" s="171"/>
      <c r="BI6" s="175"/>
      <c r="BJ6" s="175"/>
      <c r="BK6" s="171"/>
      <c r="BL6" s="171"/>
      <c r="BM6" s="171"/>
      <c r="BN6" s="174"/>
      <c r="BQ6" s="172"/>
      <c r="BR6" s="172"/>
      <c r="BS6" s="172"/>
      <c r="BT6" s="172"/>
      <c r="BU6" s="172"/>
      <c r="BV6" s="174"/>
      <c r="BW6" s="174"/>
      <c r="BX6" s="176"/>
      <c r="CA6" s="176"/>
      <c r="CB6" s="171"/>
      <c r="CC6" s="175"/>
      <c r="CD6" s="175"/>
      <c r="CE6" s="171"/>
      <c r="CF6" s="171"/>
      <c r="CG6" s="171"/>
      <c r="CH6" s="174"/>
    </row>
    <row r="7" spans="1:86">
      <c r="A7" s="165">
        <v>2020</v>
      </c>
      <c r="B7" s="174">
        <v>85599</v>
      </c>
      <c r="C7" s="172">
        <v>85599</v>
      </c>
      <c r="D7" s="172">
        <v>85599</v>
      </c>
      <c r="E7" s="172"/>
      <c r="O7" s="175"/>
      <c r="P7" s="175"/>
      <c r="Q7" s="175"/>
      <c r="S7" s="172"/>
      <c r="T7" s="172"/>
      <c r="U7" s="172"/>
      <c r="V7" s="172"/>
      <c r="W7" s="172"/>
      <c r="X7" s="174"/>
      <c r="Y7" s="174"/>
      <c r="Z7" s="175"/>
      <c r="AD7" s="172"/>
      <c r="AE7" s="172"/>
      <c r="AF7" s="172"/>
      <c r="AG7" s="172"/>
      <c r="AH7" s="172"/>
      <c r="AI7" s="174"/>
      <c r="AJ7" s="174"/>
      <c r="AK7" s="175"/>
      <c r="AN7" s="176"/>
      <c r="AO7" s="171"/>
      <c r="AP7" s="175"/>
      <c r="AQ7" s="175"/>
      <c r="AR7" s="171"/>
      <c r="AS7" s="171"/>
      <c r="AT7" s="171"/>
      <c r="AU7" s="174"/>
      <c r="AW7" s="172"/>
      <c r="AX7" s="172"/>
      <c r="AY7" s="172"/>
      <c r="AZ7" s="172"/>
      <c r="BA7" s="172"/>
      <c r="BB7" s="174"/>
      <c r="BC7" s="174"/>
      <c r="BD7" s="175"/>
      <c r="BG7" s="176"/>
      <c r="BH7" s="171"/>
      <c r="BI7" s="175"/>
      <c r="BJ7" s="175"/>
      <c r="BK7" s="171"/>
      <c r="BL7" s="171"/>
      <c r="BM7" s="171"/>
      <c r="BN7" s="174"/>
      <c r="BQ7" s="172"/>
      <c r="BR7" s="172"/>
      <c r="BS7" s="172"/>
      <c r="BT7" s="172"/>
      <c r="BU7" s="172"/>
      <c r="BV7" s="174"/>
      <c r="BW7" s="174"/>
      <c r="BX7" s="175"/>
      <c r="CA7" s="176"/>
      <c r="CB7" s="171"/>
      <c r="CC7" s="175"/>
      <c r="CD7" s="175"/>
      <c r="CE7" s="171"/>
      <c r="CF7" s="171"/>
      <c r="CG7" s="171"/>
      <c r="CH7" s="174"/>
    </row>
    <row r="8" spans="1:86">
      <c r="A8" s="165">
        <v>2021</v>
      </c>
      <c r="B8" s="174">
        <v>93255</v>
      </c>
      <c r="C8" s="174">
        <v>88704.103724999979</v>
      </c>
      <c r="D8" s="174">
        <v>88271.400779999982</v>
      </c>
      <c r="E8" s="174"/>
      <c r="O8" s="175"/>
      <c r="P8" s="175"/>
      <c r="Q8" s="175"/>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G8" s="176"/>
      <c r="BH8" s="171"/>
      <c r="BI8" s="175"/>
      <c r="BJ8" s="175"/>
      <c r="BK8" s="171"/>
      <c r="BL8" s="171"/>
      <c r="BM8" s="171"/>
      <c r="BN8" s="174"/>
      <c r="BQ8" s="172"/>
      <c r="BR8" s="172"/>
      <c r="BS8" s="172"/>
      <c r="BT8" s="172"/>
      <c r="BU8" s="172"/>
      <c r="BV8" s="174"/>
      <c r="BW8" s="174"/>
      <c r="BX8" s="175"/>
      <c r="CA8" s="176"/>
      <c r="CB8" s="171"/>
      <c r="CC8" s="175"/>
      <c r="CD8" s="175"/>
      <c r="CE8" s="171"/>
      <c r="CF8" s="171"/>
      <c r="CG8" s="171"/>
      <c r="CH8" s="174"/>
    </row>
    <row r="9" spans="1:86">
      <c r="A9" s="165">
        <v>2022</v>
      </c>
      <c r="B9" s="174">
        <v>96825</v>
      </c>
      <c r="C9" s="174">
        <v>92649.218738169337</v>
      </c>
      <c r="D9" s="174">
        <v>91747.528542716376</v>
      </c>
      <c r="E9" s="174">
        <v>96625</v>
      </c>
      <c r="O9" s="175"/>
      <c r="P9" s="175"/>
      <c r="Q9" s="175"/>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G9" s="176"/>
      <c r="BH9" s="171"/>
      <c r="BI9" s="175"/>
      <c r="BJ9" s="175"/>
      <c r="BK9" s="171"/>
      <c r="BL9" s="171"/>
      <c r="BM9" s="171"/>
      <c r="BN9" s="174"/>
      <c r="BQ9" s="172"/>
      <c r="BR9" s="172"/>
      <c r="BS9" s="172"/>
      <c r="BT9" s="172"/>
      <c r="BU9" s="172"/>
      <c r="BV9" s="174"/>
      <c r="BW9" s="174"/>
      <c r="BX9" s="175"/>
      <c r="CA9" s="176"/>
      <c r="CB9" s="171"/>
      <c r="CC9" s="175"/>
      <c r="CD9" s="175"/>
      <c r="CE9" s="171"/>
      <c r="CF9" s="171"/>
      <c r="CG9" s="171"/>
      <c r="CH9" s="174"/>
    </row>
    <row r="10" spans="1:86">
      <c r="A10" s="165">
        <v>2023</v>
      </c>
      <c r="B10" s="174">
        <v>99985</v>
      </c>
      <c r="C10" s="174">
        <v>96389.930944722917</v>
      </c>
      <c r="D10" s="174">
        <v>94986.21630027426</v>
      </c>
      <c r="E10" s="174">
        <v>100285</v>
      </c>
      <c r="O10" s="175"/>
      <c r="P10" s="175"/>
      <c r="Q10" s="175"/>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G10" s="176"/>
      <c r="BH10" s="171"/>
      <c r="BI10" s="175"/>
      <c r="BJ10" s="175"/>
      <c r="BK10" s="171"/>
      <c r="BL10" s="171"/>
      <c r="BM10" s="171"/>
      <c r="BN10" s="174"/>
      <c r="BQ10" s="172"/>
      <c r="BR10" s="172"/>
      <c r="BS10" s="172"/>
      <c r="BT10" s="172"/>
      <c r="BU10" s="172"/>
      <c r="BV10" s="174"/>
      <c r="BW10" s="174"/>
      <c r="BX10" s="175"/>
      <c r="CA10" s="176"/>
      <c r="CB10" s="171"/>
      <c r="CC10" s="175"/>
      <c r="CD10" s="175"/>
      <c r="CE10" s="171"/>
      <c r="CF10" s="171"/>
      <c r="CG10" s="171"/>
      <c r="CH10" s="174"/>
    </row>
    <row r="11" spans="1:86">
      <c r="A11" s="165">
        <v>2024</v>
      </c>
      <c r="B11" s="174">
        <v>102340</v>
      </c>
      <c r="C11" s="174">
        <v>100380.47408583444</v>
      </c>
      <c r="D11" s="174">
        <v>98436.115676300222</v>
      </c>
      <c r="E11" s="174">
        <v>102940</v>
      </c>
      <c r="O11" s="175"/>
      <c r="P11" s="175"/>
      <c r="Q11" s="175"/>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G11" s="176"/>
      <c r="BH11" s="171"/>
      <c r="BI11" s="175"/>
      <c r="BJ11" s="175"/>
      <c r="BK11" s="171"/>
      <c r="BL11" s="171"/>
      <c r="BM11" s="171"/>
      <c r="BN11" s="174"/>
      <c r="BQ11" s="172"/>
      <c r="BR11" s="172"/>
      <c r="BS11" s="172"/>
      <c r="BT11" s="172"/>
      <c r="BU11" s="172"/>
      <c r="BV11" s="174"/>
      <c r="BW11" s="174"/>
      <c r="BX11" s="175"/>
      <c r="CA11" s="176"/>
      <c r="CB11" s="171"/>
      <c r="CC11" s="175"/>
      <c r="CD11" s="175"/>
      <c r="CE11" s="171"/>
      <c r="CF11" s="171"/>
      <c r="CG11" s="171"/>
      <c r="CH11" s="174"/>
    </row>
    <row r="12" spans="1:86">
      <c r="A12" s="165">
        <v>2025</v>
      </c>
      <c r="B12" s="174">
        <v>104975</v>
      </c>
      <c r="C12" s="174">
        <v>104844.89567080191</v>
      </c>
      <c r="D12" s="174">
        <v>102312.52991163291</v>
      </c>
      <c r="E12" s="174">
        <v>105575</v>
      </c>
      <c r="O12" s="175"/>
      <c r="P12" s="175"/>
      <c r="Q12" s="175"/>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G12" s="176"/>
      <c r="BH12" s="171"/>
      <c r="BI12" s="175"/>
      <c r="BJ12" s="175"/>
      <c r="BK12" s="171"/>
      <c r="BL12" s="171"/>
      <c r="BM12" s="171"/>
      <c r="BN12" s="174"/>
      <c r="BQ12" s="172"/>
      <c r="BR12" s="172"/>
      <c r="BS12" s="172"/>
      <c r="BT12" s="172"/>
      <c r="BU12" s="172"/>
      <c r="BV12" s="174"/>
      <c r="BW12" s="174"/>
      <c r="BX12" s="175"/>
      <c r="CA12" s="176"/>
      <c r="CB12" s="171"/>
      <c r="CC12" s="175"/>
      <c r="CD12" s="175"/>
      <c r="CE12" s="171"/>
      <c r="CF12" s="171"/>
      <c r="CG12" s="171"/>
      <c r="CH12" s="174"/>
    </row>
    <row r="13" spans="1:86">
      <c r="B13" s="174"/>
      <c r="O13" s="175"/>
      <c r="P13" s="175"/>
      <c r="Q13" s="175"/>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G13" s="176"/>
      <c r="BH13" s="171"/>
      <c r="BI13" s="175"/>
      <c r="BJ13" s="175"/>
      <c r="BK13" s="171"/>
      <c r="BL13" s="171"/>
      <c r="BM13" s="171"/>
      <c r="BN13" s="174"/>
      <c r="BQ13" s="172"/>
      <c r="BR13" s="172"/>
      <c r="BS13" s="172"/>
      <c r="BT13" s="172"/>
      <c r="BU13" s="172"/>
      <c r="BV13" s="174"/>
      <c r="BW13" s="174"/>
      <c r="BX13" s="175"/>
      <c r="CA13" s="176"/>
      <c r="CB13" s="171"/>
      <c r="CC13" s="175"/>
      <c r="CD13" s="175"/>
      <c r="CE13" s="171"/>
      <c r="CF13" s="171"/>
      <c r="CG13" s="171"/>
      <c r="CH13" s="174"/>
    </row>
    <row r="14" spans="1:86">
      <c r="B14" s="174"/>
      <c r="O14" s="175"/>
      <c r="P14" s="175"/>
      <c r="Q14" s="175"/>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G14" s="176"/>
      <c r="BH14" s="171"/>
      <c r="BI14" s="175"/>
      <c r="BJ14" s="175"/>
      <c r="BK14" s="171"/>
      <c r="BL14" s="171"/>
      <c r="BM14" s="171"/>
      <c r="BN14" s="174"/>
      <c r="BQ14" s="172"/>
      <c r="BR14" s="172"/>
      <c r="BS14" s="172"/>
      <c r="BT14" s="172"/>
      <c r="BU14" s="172"/>
      <c r="BV14" s="174"/>
      <c r="BW14" s="174"/>
      <c r="BX14" s="175"/>
      <c r="CA14" s="176"/>
      <c r="CB14" s="171"/>
      <c r="CC14" s="175"/>
      <c r="CD14" s="175"/>
      <c r="CE14" s="171"/>
      <c r="CF14" s="171"/>
      <c r="CG14" s="171"/>
      <c r="CH14" s="174"/>
    </row>
    <row r="15" spans="1:86">
      <c r="B15" s="174"/>
      <c r="O15" s="175"/>
      <c r="P15" s="175"/>
      <c r="Q15" s="175"/>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G15" s="176"/>
      <c r="BH15" s="171"/>
      <c r="BI15" s="175"/>
      <c r="BJ15" s="175"/>
      <c r="BK15" s="171"/>
      <c r="BL15" s="171"/>
      <c r="BM15" s="171"/>
      <c r="BN15" s="174"/>
      <c r="BQ15" s="172"/>
      <c r="BR15" s="172"/>
      <c r="BS15" s="172"/>
      <c r="BT15" s="172"/>
      <c r="BU15" s="172"/>
      <c r="BV15" s="174"/>
      <c r="BW15" s="174"/>
      <c r="BX15" s="175"/>
      <c r="CA15" s="176"/>
      <c r="CB15" s="171"/>
      <c r="CC15" s="175"/>
      <c r="CD15" s="175"/>
      <c r="CE15" s="171"/>
      <c r="CF15" s="171"/>
      <c r="CG15" s="171"/>
      <c r="CH15" s="174"/>
    </row>
    <row r="16" spans="1:86">
      <c r="B16" s="174"/>
      <c r="O16" s="175"/>
      <c r="P16" s="175"/>
      <c r="Q16" s="175"/>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G16" s="176"/>
      <c r="BH16" s="171"/>
      <c r="BI16" s="175"/>
      <c r="BJ16" s="175"/>
      <c r="BK16" s="171"/>
      <c r="BL16" s="171"/>
      <c r="BM16" s="171"/>
      <c r="BN16" s="174"/>
      <c r="BQ16" s="172"/>
      <c r="BR16" s="172"/>
      <c r="BS16" s="172"/>
      <c r="BT16" s="172"/>
      <c r="BU16" s="172"/>
      <c r="BV16" s="174"/>
      <c r="BW16" s="174"/>
      <c r="BX16" s="175"/>
      <c r="CA16" s="176"/>
      <c r="CB16" s="171"/>
      <c r="CC16" s="175"/>
      <c r="CD16" s="175"/>
      <c r="CE16" s="171"/>
      <c r="CF16" s="171"/>
      <c r="CG16" s="171"/>
      <c r="CH16" s="174"/>
    </row>
    <row r="17" spans="2:86">
      <c r="B17" s="174"/>
      <c r="O17" s="175"/>
      <c r="P17" s="175"/>
      <c r="Q17" s="175"/>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G17" s="176"/>
      <c r="BH17" s="171"/>
      <c r="BI17" s="175"/>
      <c r="BJ17" s="175"/>
      <c r="BK17" s="171"/>
      <c r="BL17" s="171"/>
      <c r="BM17" s="171"/>
      <c r="BN17" s="174"/>
      <c r="BQ17" s="172"/>
      <c r="BR17" s="172"/>
      <c r="BS17" s="172"/>
      <c r="BT17" s="172"/>
      <c r="BU17" s="172"/>
      <c r="BV17" s="174"/>
      <c r="BW17" s="174"/>
      <c r="BX17" s="175"/>
      <c r="CA17" s="176"/>
      <c r="CB17" s="171"/>
      <c r="CC17" s="175"/>
      <c r="CD17" s="175"/>
      <c r="CE17" s="171"/>
      <c r="CF17" s="171"/>
      <c r="CG17" s="171"/>
      <c r="CH17" s="174"/>
    </row>
    <row r="18" spans="2:86">
      <c r="B18" s="174"/>
      <c r="O18" s="175"/>
      <c r="P18" s="175"/>
      <c r="Q18" s="175"/>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G18" s="176"/>
      <c r="BH18" s="171"/>
      <c r="BI18" s="175"/>
      <c r="BJ18" s="175"/>
      <c r="BK18" s="171"/>
      <c r="BL18" s="171"/>
      <c r="BM18" s="171"/>
      <c r="BN18" s="174"/>
      <c r="BQ18" s="172"/>
      <c r="BR18" s="172"/>
      <c r="BS18" s="172"/>
      <c r="BT18" s="172"/>
      <c r="BU18" s="172"/>
      <c r="BV18" s="174"/>
      <c r="BW18" s="174"/>
      <c r="BX18" s="175"/>
      <c r="CA18" s="176"/>
      <c r="CB18" s="171"/>
      <c r="CC18" s="175"/>
      <c r="CD18" s="175"/>
      <c r="CE18" s="171"/>
      <c r="CF18" s="171"/>
      <c r="CG18" s="171"/>
      <c r="CH18" s="174"/>
    </row>
    <row r="19" spans="2:86">
      <c r="B19" s="174"/>
      <c r="G19" s="172"/>
      <c r="H19" s="172"/>
      <c r="I19" s="172"/>
      <c r="O19" s="175"/>
      <c r="P19" s="175"/>
      <c r="Q19" s="175"/>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c r="AW19" s="172"/>
      <c r="AX19" s="172"/>
      <c r="AY19" s="172"/>
      <c r="AZ19" s="172"/>
      <c r="BA19" s="172"/>
      <c r="BB19" s="172"/>
      <c r="BC19" s="172"/>
      <c r="BD19" s="172"/>
      <c r="BG19" s="176"/>
      <c r="BH19" s="171"/>
      <c r="BI19" s="175"/>
      <c r="BJ19" s="175"/>
      <c r="BK19" s="171"/>
      <c r="BL19" s="171"/>
      <c r="BM19" s="171"/>
      <c r="BN19" s="174"/>
      <c r="BQ19" s="172"/>
      <c r="BR19" s="172"/>
      <c r="BS19" s="172"/>
      <c r="BT19" s="172"/>
      <c r="BU19" s="172"/>
      <c r="BV19" s="174"/>
      <c r="BW19" s="174"/>
      <c r="BX19" s="175"/>
      <c r="CA19" s="176"/>
      <c r="CB19" s="171"/>
      <c r="CC19" s="175"/>
      <c r="CD19" s="175"/>
      <c r="CE19" s="171"/>
      <c r="CF19" s="171"/>
      <c r="CG19" s="171"/>
      <c r="CH19" s="174"/>
    </row>
    <row r="20" spans="2:86">
      <c r="B20" s="174"/>
      <c r="G20" s="172"/>
      <c r="H20" s="172"/>
      <c r="I20" s="172"/>
      <c r="O20" s="175"/>
      <c r="P20" s="175"/>
      <c r="Q20" s="175"/>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G20" s="176"/>
      <c r="BH20" s="171"/>
      <c r="BI20" s="175"/>
      <c r="BJ20" s="175"/>
      <c r="BK20" s="171"/>
      <c r="BL20" s="171"/>
      <c r="BM20" s="171"/>
      <c r="BN20" s="174"/>
      <c r="BQ20" s="172"/>
      <c r="BR20" s="172"/>
      <c r="BS20" s="172"/>
      <c r="BT20" s="172"/>
      <c r="BU20" s="172"/>
      <c r="BV20" s="174"/>
      <c r="BW20" s="174"/>
      <c r="BX20" s="175"/>
      <c r="CA20" s="176"/>
      <c r="CB20" s="171"/>
      <c r="CC20" s="175"/>
      <c r="CD20" s="175"/>
      <c r="CE20" s="171"/>
      <c r="CF20" s="171"/>
      <c r="CG20" s="171"/>
      <c r="CH20" s="174"/>
    </row>
    <row r="21" spans="2:86">
      <c r="F21" s="172"/>
      <c r="G21" s="172"/>
      <c r="H21" s="67" t="s">
        <v>515</v>
      </c>
      <c r="I21" s="172"/>
      <c r="O21" s="175"/>
      <c r="P21" s="175"/>
      <c r="Q21" s="175"/>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72"/>
      <c r="AR21" s="172"/>
      <c r="AS21" s="172"/>
      <c r="AT21" s="172"/>
      <c r="AU21" s="172"/>
      <c r="AV21" s="172"/>
      <c r="AW21" s="172"/>
      <c r="AX21" s="172"/>
      <c r="AY21" s="172"/>
      <c r="AZ21" s="172"/>
      <c r="BA21" s="172"/>
      <c r="BB21" s="172"/>
      <c r="BC21" s="172"/>
      <c r="BD21" s="172"/>
      <c r="BG21" s="176"/>
      <c r="BH21" s="171"/>
      <c r="BI21" s="175"/>
      <c r="BJ21" s="175"/>
      <c r="BK21" s="171"/>
      <c r="BL21" s="171"/>
      <c r="BM21" s="171"/>
      <c r="BN21" s="174"/>
      <c r="BQ21" s="172"/>
      <c r="BR21" s="172"/>
      <c r="BS21" s="172"/>
      <c r="BT21" s="172"/>
      <c r="BU21" s="172"/>
      <c r="BV21" s="174"/>
      <c r="BW21" s="174"/>
      <c r="BX21" s="175"/>
      <c r="CA21" s="176"/>
      <c r="CB21" s="171"/>
      <c r="CC21" s="175"/>
      <c r="CD21" s="175"/>
      <c r="CE21" s="171"/>
      <c r="CF21" s="171"/>
      <c r="CG21" s="171"/>
      <c r="CH21" s="174"/>
    </row>
    <row r="22" spans="2:86" ht="13.5" customHeight="1">
      <c r="F22" s="172"/>
      <c r="G22" s="172"/>
      <c r="H22" s="255" t="s">
        <v>514</v>
      </c>
      <c r="I22" s="255"/>
      <c r="J22" s="255"/>
      <c r="K22" s="255"/>
      <c r="L22" s="255"/>
      <c r="M22" s="255"/>
      <c r="N22" s="255"/>
      <c r="O22" s="255"/>
      <c r="P22" s="175"/>
      <c r="Q22" s="175"/>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G22" s="176"/>
      <c r="BH22" s="171"/>
      <c r="BI22" s="175"/>
      <c r="BJ22" s="175"/>
      <c r="BK22" s="171"/>
      <c r="BL22" s="171"/>
      <c r="BM22" s="171"/>
      <c r="BN22" s="174"/>
      <c r="BQ22" s="172"/>
      <c r="BR22" s="172"/>
      <c r="BS22" s="172"/>
      <c r="BT22" s="172"/>
      <c r="BU22" s="172"/>
      <c r="BV22" s="174"/>
      <c r="BW22" s="174"/>
      <c r="BX22" s="175"/>
      <c r="CA22" s="176"/>
      <c r="CB22" s="171"/>
      <c r="CC22" s="175"/>
      <c r="CD22" s="175"/>
      <c r="CE22" s="171"/>
      <c r="CF22" s="171"/>
      <c r="CG22" s="171"/>
      <c r="CH22" s="174"/>
    </row>
    <row r="23" spans="2:86">
      <c r="F23" s="172"/>
      <c r="G23" s="172"/>
      <c r="H23" s="255"/>
      <c r="I23" s="255"/>
      <c r="J23" s="255"/>
      <c r="K23" s="255"/>
      <c r="L23" s="255"/>
      <c r="M23" s="255"/>
      <c r="N23" s="255"/>
      <c r="O23" s="255"/>
      <c r="P23" s="175"/>
      <c r="Q23" s="175"/>
      <c r="S23" s="172"/>
      <c r="T23" s="172"/>
      <c r="U23" s="172"/>
      <c r="V23" s="172"/>
      <c r="W23" s="172"/>
      <c r="X23" s="172"/>
      <c r="Y23" s="172"/>
      <c r="Z23" s="172"/>
      <c r="AA23" s="172"/>
      <c r="AB23" s="172"/>
      <c r="AC23" s="172"/>
      <c r="AD23" s="172"/>
      <c r="AE23" s="172"/>
      <c r="AF23" s="172"/>
      <c r="AG23" s="172"/>
      <c r="AH23" s="172"/>
      <c r="AI23" s="172"/>
      <c r="AJ23" s="172"/>
      <c r="AK23" s="172"/>
      <c r="AL23" s="172"/>
      <c r="AM23" s="172"/>
      <c r="AN23" s="172"/>
      <c r="AO23" s="172"/>
      <c r="AP23" s="172"/>
      <c r="AQ23" s="172"/>
      <c r="AR23" s="172"/>
      <c r="AS23" s="172"/>
      <c r="AT23" s="172"/>
      <c r="AU23" s="172"/>
      <c r="AV23" s="172"/>
      <c r="AW23" s="172"/>
      <c r="AX23" s="172"/>
      <c r="AY23" s="172"/>
      <c r="AZ23" s="172"/>
      <c r="BA23" s="172"/>
      <c r="BB23" s="172"/>
      <c r="BC23" s="172"/>
      <c r="BD23" s="172"/>
      <c r="BG23" s="176"/>
      <c r="BH23" s="171"/>
      <c r="BI23" s="175"/>
      <c r="BJ23" s="175"/>
      <c r="BK23" s="171"/>
      <c r="BL23" s="171"/>
      <c r="BM23" s="171"/>
      <c r="BN23" s="174"/>
      <c r="BQ23" s="172"/>
      <c r="BR23" s="172"/>
      <c r="BS23" s="172"/>
      <c r="BT23" s="172"/>
      <c r="BU23" s="172"/>
      <c r="BV23" s="174"/>
      <c r="BW23" s="174"/>
      <c r="BX23" s="175"/>
      <c r="CA23" s="176"/>
      <c r="CB23" s="171"/>
      <c r="CC23" s="175"/>
      <c r="CD23" s="175"/>
      <c r="CE23" s="171"/>
      <c r="CF23" s="171"/>
      <c r="CG23" s="171"/>
      <c r="CH23" s="174"/>
    </row>
    <row r="24" spans="2:86">
      <c r="F24" s="172"/>
      <c r="G24" s="172"/>
      <c r="H24" s="255"/>
      <c r="I24" s="255"/>
      <c r="J24" s="255"/>
      <c r="K24" s="255"/>
      <c r="L24" s="255"/>
      <c r="M24" s="255"/>
      <c r="N24" s="255"/>
      <c r="O24" s="255"/>
      <c r="P24" s="175"/>
      <c r="Q24" s="175"/>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G24" s="176"/>
      <c r="BH24" s="171"/>
      <c r="BI24" s="175"/>
      <c r="BJ24" s="175"/>
      <c r="BK24" s="171"/>
      <c r="BL24" s="171"/>
      <c r="BM24" s="171"/>
      <c r="BN24" s="174"/>
      <c r="BQ24" s="172"/>
      <c r="BR24" s="172"/>
      <c r="BS24" s="172"/>
      <c r="BT24" s="172"/>
      <c r="BU24" s="172"/>
      <c r="BV24" s="174"/>
      <c r="BW24" s="174"/>
      <c r="BX24" s="175"/>
      <c r="CA24" s="176"/>
      <c r="CB24" s="171"/>
      <c r="CC24" s="175"/>
      <c r="CD24" s="175"/>
      <c r="CE24" s="171"/>
      <c r="CF24" s="171"/>
      <c r="CG24" s="171"/>
      <c r="CH24" s="174"/>
    </row>
    <row r="25" spans="2:86">
      <c r="F25" s="172"/>
      <c r="G25" s="172"/>
      <c r="H25" s="255"/>
      <c r="I25" s="255"/>
      <c r="J25" s="255"/>
      <c r="K25" s="255"/>
      <c r="L25" s="255"/>
      <c r="M25" s="255"/>
      <c r="N25" s="255"/>
      <c r="O25" s="255"/>
      <c r="P25" s="175"/>
      <c r="Q25" s="175"/>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72"/>
      <c r="AR25" s="172"/>
      <c r="AS25" s="172"/>
      <c r="AT25" s="172"/>
      <c r="AU25" s="172"/>
      <c r="AV25" s="172"/>
      <c r="AW25" s="172"/>
      <c r="AX25" s="172"/>
      <c r="AY25" s="172"/>
      <c r="AZ25" s="172"/>
      <c r="BA25" s="172"/>
      <c r="BB25" s="172"/>
      <c r="BC25" s="172"/>
      <c r="BD25" s="172"/>
      <c r="BG25" s="176"/>
      <c r="BH25" s="171"/>
      <c r="BI25" s="175"/>
      <c r="BJ25" s="175"/>
      <c r="BK25" s="171"/>
      <c r="BL25" s="171"/>
      <c r="BM25" s="171"/>
      <c r="BN25" s="174"/>
      <c r="BQ25" s="172"/>
      <c r="BR25" s="172"/>
      <c r="BS25" s="172"/>
      <c r="BT25" s="172"/>
      <c r="BU25" s="172"/>
      <c r="BV25" s="174"/>
      <c r="BW25" s="174"/>
      <c r="BX25" s="175"/>
      <c r="CA25" s="176"/>
      <c r="CB25" s="171"/>
      <c r="CC25" s="175"/>
      <c r="CD25" s="175"/>
      <c r="CE25" s="171"/>
      <c r="CF25" s="171"/>
      <c r="CG25" s="171"/>
      <c r="CH25" s="174"/>
    </row>
    <row r="26" spans="2:86">
      <c r="F26" s="172"/>
      <c r="G26" s="172"/>
      <c r="H26" s="255"/>
      <c r="I26" s="255"/>
      <c r="J26" s="255"/>
      <c r="K26" s="255"/>
      <c r="L26" s="255"/>
      <c r="M26" s="255"/>
      <c r="N26" s="255"/>
      <c r="O26" s="255"/>
      <c r="P26" s="175"/>
      <c r="Q26" s="175"/>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G26" s="176"/>
      <c r="BH26" s="171"/>
      <c r="BI26" s="175"/>
      <c r="BJ26" s="175"/>
      <c r="BK26" s="171"/>
      <c r="BL26" s="171"/>
      <c r="BM26" s="171"/>
      <c r="BN26" s="174"/>
      <c r="BQ26" s="172"/>
      <c r="BR26" s="172"/>
      <c r="BS26" s="172"/>
      <c r="BT26" s="172"/>
      <c r="BU26" s="172"/>
      <c r="BV26" s="174"/>
      <c r="BW26" s="174"/>
      <c r="BX26" s="175"/>
      <c r="CA26" s="176"/>
      <c r="CB26" s="171"/>
      <c r="CC26" s="175"/>
      <c r="CD26" s="175"/>
      <c r="CE26" s="171"/>
      <c r="CF26" s="171"/>
      <c r="CG26" s="171"/>
      <c r="CH26" s="174"/>
    </row>
    <row r="27" spans="2:86">
      <c r="F27" s="172"/>
      <c r="G27" s="172"/>
      <c r="H27" s="255"/>
      <c r="I27" s="255"/>
      <c r="J27" s="255"/>
      <c r="K27" s="255"/>
      <c r="L27" s="255"/>
      <c r="M27" s="255"/>
      <c r="N27" s="255"/>
      <c r="O27" s="255"/>
      <c r="P27" s="175"/>
      <c r="Q27" s="175"/>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G27" s="176"/>
      <c r="BH27" s="171"/>
      <c r="BI27" s="175"/>
      <c r="BJ27" s="175"/>
      <c r="BK27" s="171"/>
      <c r="BL27" s="171"/>
      <c r="BM27" s="171"/>
      <c r="BN27" s="174"/>
      <c r="BQ27" s="172"/>
      <c r="BR27" s="172"/>
      <c r="BS27" s="172"/>
      <c r="BT27" s="172"/>
      <c r="BU27" s="172"/>
      <c r="BV27" s="174"/>
      <c r="BW27" s="174"/>
      <c r="BX27" s="175"/>
      <c r="CA27" s="176"/>
      <c r="CB27" s="171"/>
      <c r="CC27" s="175"/>
      <c r="CD27" s="175"/>
      <c r="CE27" s="171"/>
      <c r="CF27" s="171"/>
      <c r="CG27" s="171"/>
      <c r="CH27" s="174"/>
    </row>
    <row r="28" spans="2:86">
      <c r="F28" s="172"/>
      <c r="G28" s="172"/>
      <c r="H28" s="255"/>
      <c r="I28" s="255"/>
      <c r="J28" s="255"/>
      <c r="K28" s="255"/>
      <c r="L28" s="255"/>
      <c r="M28" s="255"/>
      <c r="N28" s="255"/>
      <c r="O28" s="255"/>
      <c r="P28" s="175"/>
      <c r="Q28" s="175"/>
      <c r="S28" s="172"/>
      <c r="T28" s="172"/>
      <c r="U28" s="172"/>
      <c r="V28" s="172"/>
      <c r="W28" s="172"/>
      <c r="X28" s="172"/>
      <c r="Y28" s="172"/>
      <c r="Z28" s="172"/>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72"/>
      <c r="AZ28" s="172"/>
      <c r="BA28" s="172"/>
      <c r="BB28" s="172"/>
      <c r="BC28" s="172"/>
      <c r="BD28" s="172"/>
      <c r="BG28" s="176"/>
      <c r="BH28" s="171"/>
      <c r="BI28" s="175"/>
      <c r="BJ28" s="175"/>
      <c r="BK28" s="171"/>
      <c r="BL28" s="171"/>
      <c r="BM28" s="171"/>
      <c r="BN28" s="174"/>
      <c r="BQ28" s="172"/>
      <c r="BR28" s="172"/>
      <c r="BS28" s="172"/>
      <c r="BT28" s="172"/>
      <c r="BU28" s="172"/>
      <c r="BV28" s="174"/>
      <c r="BW28" s="174"/>
      <c r="BX28" s="175"/>
      <c r="CA28" s="176"/>
      <c r="CB28" s="171"/>
      <c r="CC28" s="175"/>
      <c r="CD28" s="175"/>
      <c r="CE28" s="171"/>
      <c r="CF28" s="171"/>
      <c r="CG28" s="171"/>
      <c r="CH28" s="174"/>
    </row>
    <row r="29" spans="2:86">
      <c r="F29" s="172"/>
      <c r="G29" s="172"/>
      <c r="H29" s="172"/>
      <c r="I29" s="172"/>
      <c r="O29" s="175"/>
      <c r="P29" s="175"/>
      <c r="Q29" s="175"/>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G29" s="176"/>
      <c r="BH29" s="171"/>
      <c r="BI29" s="175"/>
      <c r="BJ29" s="175"/>
      <c r="BK29" s="171"/>
      <c r="BL29" s="171"/>
      <c r="BM29" s="171"/>
      <c r="BN29" s="174"/>
      <c r="BQ29" s="172"/>
      <c r="BR29" s="172"/>
      <c r="BS29" s="172"/>
      <c r="BT29" s="172"/>
      <c r="BU29" s="172"/>
      <c r="BV29" s="174"/>
      <c r="BW29" s="174"/>
      <c r="BX29" s="175"/>
      <c r="CA29" s="176"/>
      <c r="CB29" s="171"/>
      <c r="CC29" s="175"/>
      <c r="CD29" s="175"/>
      <c r="CE29" s="171"/>
      <c r="CF29" s="171"/>
      <c r="CG29" s="171"/>
      <c r="CH29" s="174"/>
    </row>
    <row r="30" spans="2:86">
      <c r="B30" s="172"/>
      <c r="H30" s="172"/>
      <c r="T30" s="172"/>
      <c r="U30" s="172"/>
      <c r="V30" s="172"/>
      <c r="W30" s="172"/>
      <c r="X30" s="172"/>
      <c r="Y30" s="172"/>
      <c r="Z30" s="172"/>
      <c r="AA30" s="172"/>
      <c r="AB30" s="172"/>
      <c r="AC30" s="172"/>
      <c r="AD30" s="172"/>
      <c r="AE30" s="172"/>
      <c r="AF30" s="172"/>
      <c r="AG30" s="172"/>
      <c r="AH30" s="172"/>
      <c r="AI30" s="172"/>
      <c r="AJ30" s="172"/>
      <c r="AK30" s="172"/>
      <c r="AL30" s="172"/>
      <c r="AM30" s="172"/>
      <c r="AN30" s="172"/>
      <c r="AO30" s="172"/>
      <c r="AP30" s="172"/>
      <c r="AQ30" s="172"/>
      <c r="AR30" s="172"/>
      <c r="AS30" s="172"/>
      <c r="AT30" s="172"/>
      <c r="AU30" s="172"/>
      <c r="AV30" s="172"/>
      <c r="AW30" s="172"/>
      <c r="AX30" s="172"/>
      <c r="AY30" s="172"/>
      <c r="AZ30" s="172"/>
      <c r="BA30" s="172"/>
      <c r="BB30" s="172"/>
      <c r="BC30" s="172"/>
      <c r="BD30" s="172"/>
      <c r="BG30" s="176"/>
      <c r="BH30" s="171"/>
      <c r="BI30" s="175"/>
      <c r="BJ30" s="175"/>
      <c r="BK30" s="171"/>
      <c r="BL30" s="171"/>
      <c r="BM30" s="171"/>
      <c r="BN30" s="174"/>
      <c r="CA30" s="176"/>
      <c r="CB30" s="171"/>
      <c r="CC30" s="175"/>
      <c r="CD30" s="175"/>
      <c r="CE30" s="171"/>
      <c r="CF30" s="171"/>
      <c r="CG30" s="171"/>
      <c r="CH30" s="174"/>
    </row>
    <row r="31" spans="2:86">
      <c r="B31" s="172"/>
      <c r="C31" s="172"/>
      <c r="T31" s="172"/>
      <c r="U31" s="172"/>
      <c r="V31" s="172"/>
      <c r="W31" s="172"/>
      <c r="X31" s="172"/>
      <c r="Y31" s="172"/>
      <c r="Z31" s="172"/>
      <c r="AA31" s="172"/>
      <c r="AB31" s="172"/>
      <c r="AC31" s="172"/>
      <c r="AD31" s="172"/>
      <c r="AE31" s="172"/>
      <c r="AF31" s="172"/>
      <c r="AG31" s="172"/>
      <c r="AH31" s="172"/>
      <c r="AI31" s="172"/>
      <c r="AJ31" s="172"/>
      <c r="AK31" s="172"/>
      <c r="AL31" s="172"/>
      <c r="AM31" s="172"/>
      <c r="AN31" s="172"/>
      <c r="AO31" s="172"/>
      <c r="AP31" s="172"/>
      <c r="AQ31" s="172"/>
      <c r="AR31" s="172"/>
      <c r="AS31" s="172"/>
      <c r="AT31" s="172"/>
      <c r="AU31" s="172"/>
      <c r="AV31" s="172"/>
      <c r="AW31" s="172"/>
      <c r="AX31" s="172"/>
      <c r="AY31" s="172"/>
      <c r="AZ31" s="172"/>
      <c r="BA31" s="172"/>
      <c r="BB31" s="172"/>
      <c r="BC31" s="172"/>
      <c r="BD31" s="172"/>
      <c r="BG31" s="176"/>
      <c r="BH31" s="171"/>
      <c r="BI31" s="175"/>
      <c r="BJ31" s="175"/>
      <c r="BK31" s="171"/>
      <c r="BL31" s="171"/>
      <c r="BM31" s="171"/>
      <c r="BN31" s="174"/>
      <c r="CA31" s="176"/>
      <c r="CB31" s="171"/>
      <c r="CC31" s="175"/>
      <c r="CD31" s="175"/>
      <c r="CE31" s="171"/>
      <c r="CF31" s="171"/>
      <c r="CG31" s="171"/>
      <c r="CH31" s="174"/>
    </row>
    <row r="32" spans="2:86">
      <c r="B32" s="172"/>
      <c r="T32" s="172"/>
      <c r="U32" s="172"/>
      <c r="V32" s="172"/>
      <c r="W32" s="172"/>
      <c r="X32" s="172"/>
      <c r="Y32" s="172"/>
      <c r="Z32" s="172"/>
      <c r="AA32" s="172"/>
      <c r="AB32" s="172"/>
      <c r="AC32" s="172"/>
      <c r="AD32" s="172"/>
      <c r="AE32" s="172"/>
      <c r="AF32" s="172"/>
      <c r="AG32" s="172"/>
      <c r="AH32" s="172"/>
      <c r="AI32" s="172"/>
      <c r="AJ32" s="172"/>
      <c r="AK32" s="172"/>
      <c r="AL32" s="172"/>
      <c r="AM32" s="172"/>
      <c r="AN32" s="172"/>
      <c r="AO32" s="172"/>
      <c r="AP32" s="172"/>
      <c r="AQ32" s="172"/>
      <c r="AR32" s="172"/>
      <c r="AS32" s="172"/>
      <c r="AT32" s="172"/>
      <c r="AU32" s="172"/>
      <c r="AV32" s="172"/>
      <c r="AW32" s="172"/>
      <c r="AX32" s="172"/>
      <c r="AY32" s="172"/>
      <c r="AZ32" s="172"/>
      <c r="BA32" s="172"/>
      <c r="BB32" s="172"/>
      <c r="BC32" s="172"/>
      <c r="BD32" s="172"/>
      <c r="BG32" s="176"/>
      <c r="BH32" s="171"/>
      <c r="BI32" s="175"/>
      <c r="BJ32" s="175"/>
      <c r="BK32" s="171"/>
      <c r="BL32" s="171"/>
      <c r="BM32" s="171"/>
      <c r="BN32" s="174"/>
      <c r="CA32" s="176"/>
      <c r="CB32" s="171"/>
      <c r="CC32" s="175"/>
      <c r="CD32" s="175"/>
      <c r="CE32" s="171"/>
      <c r="CF32" s="171"/>
      <c r="CG32" s="171"/>
      <c r="CH32" s="174"/>
    </row>
    <row r="33" spans="2:86">
      <c r="B33" s="172"/>
      <c r="C33" s="172"/>
      <c r="D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G33" s="176"/>
      <c r="BH33" s="171"/>
      <c r="BI33" s="175"/>
      <c r="BJ33" s="175"/>
      <c r="BK33" s="171"/>
      <c r="BL33" s="171"/>
      <c r="BM33" s="171"/>
      <c r="BN33" s="174"/>
      <c r="CA33" s="176"/>
      <c r="CB33" s="171"/>
      <c r="CC33" s="175"/>
      <c r="CD33" s="175"/>
      <c r="CE33" s="171"/>
      <c r="CF33" s="171"/>
      <c r="CG33" s="171"/>
      <c r="CH33" s="174"/>
    </row>
    <row r="34" spans="2:86" ht="15.75">
      <c r="B34" s="177"/>
      <c r="R34" s="177"/>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72"/>
      <c r="AZ34" s="172"/>
      <c r="BA34" s="172"/>
      <c r="BB34" s="172"/>
      <c r="BC34" s="172"/>
      <c r="BD34" s="172"/>
      <c r="BG34" s="176"/>
      <c r="BH34" s="171"/>
      <c r="BI34" s="175"/>
      <c r="BJ34" s="175"/>
      <c r="BK34" s="171"/>
      <c r="BL34" s="171"/>
      <c r="BM34" s="171"/>
      <c r="BN34" s="174"/>
      <c r="CA34" s="176"/>
      <c r="CB34" s="171"/>
      <c r="CC34" s="175"/>
      <c r="CD34" s="175"/>
      <c r="CE34" s="171"/>
      <c r="CF34" s="171"/>
      <c r="CG34" s="171"/>
      <c r="CH34" s="174"/>
    </row>
    <row r="35" spans="2:86">
      <c r="B35" s="173"/>
      <c r="R35" s="173"/>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2"/>
      <c r="BC35" s="172"/>
      <c r="BD35" s="172"/>
    </row>
    <row r="36" spans="2:86">
      <c r="B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2"/>
      <c r="AW36" s="172"/>
      <c r="AX36" s="172"/>
      <c r="AY36" s="172"/>
      <c r="AZ36" s="172"/>
      <c r="BA36" s="172"/>
      <c r="BB36" s="172"/>
      <c r="BC36" s="172"/>
      <c r="BD36" s="172"/>
    </row>
    <row r="37" spans="2:86">
      <c r="B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2"/>
      <c r="AW37" s="172"/>
      <c r="AX37" s="172"/>
      <c r="AY37" s="172"/>
      <c r="AZ37" s="172"/>
      <c r="BA37" s="172"/>
      <c r="BB37" s="172"/>
      <c r="BC37" s="172"/>
      <c r="BD37" s="172"/>
    </row>
    <row r="38" spans="2:86">
      <c r="B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AZ38" s="172"/>
      <c r="BA38" s="172"/>
      <c r="BB38" s="172"/>
      <c r="BC38" s="172"/>
      <c r="BD38" s="172"/>
    </row>
    <row r="39" spans="2:86">
      <c r="B39" s="172"/>
      <c r="T39" s="172"/>
      <c r="U39" s="172"/>
      <c r="V39" s="172"/>
      <c r="W39" s="172"/>
      <c r="X39" s="172"/>
      <c r="Y39" s="172"/>
      <c r="Z39" s="172"/>
      <c r="AA39" s="172"/>
      <c r="AB39" s="172"/>
      <c r="AC39" s="172"/>
      <c r="AD39" s="172"/>
      <c r="AE39" s="172"/>
      <c r="AF39" s="172"/>
      <c r="AG39" s="172"/>
      <c r="AH39" s="172"/>
      <c r="AI39" s="172"/>
      <c r="AJ39" s="172"/>
      <c r="AK39" s="172"/>
      <c r="AL39" s="172"/>
      <c r="AM39" s="172"/>
      <c r="AN39" s="172"/>
      <c r="AO39" s="172"/>
      <c r="AP39" s="172"/>
      <c r="AQ39" s="172"/>
      <c r="AR39" s="172"/>
      <c r="AS39" s="172"/>
      <c r="AT39" s="172"/>
      <c r="AU39" s="172"/>
      <c r="AV39" s="172"/>
      <c r="AW39" s="172"/>
      <c r="AX39" s="172"/>
      <c r="AY39" s="172"/>
      <c r="AZ39" s="172"/>
      <c r="BA39" s="172"/>
      <c r="BB39" s="172"/>
      <c r="BC39" s="172"/>
      <c r="BD39" s="172"/>
    </row>
    <row r="40" spans="2:86">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row>
    <row r="41" spans="2:86">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c r="AP41" s="172"/>
      <c r="AQ41" s="172"/>
      <c r="AR41" s="172"/>
      <c r="AS41" s="172"/>
      <c r="AT41" s="172"/>
      <c r="AU41" s="172"/>
      <c r="AV41" s="172"/>
      <c r="AW41" s="172"/>
      <c r="AX41" s="172"/>
      <c r="AY41" s="172"/>
      <c r="AZ41" s="172"/>
      <c r="BA41" s="172"/>
      <c r="BB41" s="172"/>
      <c r="BC41" s="172"/>
      <c r="BD41" s="172"/>
    </row>
    <row r="42" spans="2:86">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AZ42" s="172"/>
      <c r="BA42" s="172"/>
      <c r="BB42" s="172"/>
      <c r="BC42" s="172"/>
      <c r="BD42" s="172"/>
    </row>
    <row r="43" spans="2:86">
      <c r="T43" s="172"/>
      <c r="U43" s="172"/>
      <c r="V43" s="172"/>
      <c r="W43" s="172"/>
      <c r="X43" s="172"/>
      <c r="Y43" s="172"/>
      <c r="Z43" s="172"/>
      <c r="AA43" s="172"/>
      <c r="AB43" s="172"/>
      <c r="AC43" s="172"/>
      <c r="AD43" s="172"/>
      <c r="AE43" s="172"/>
      <c r="AF43" s="172"/>
      <c r="AG43" s="172"/>
      <c r="AH43" s="172"/>
      <c r="AI43" s="172"/>
      <c r="AJ43" s="172"/>
      <c r="AK43" s="172"/>
      <c r="AL43" s="172"/>
      <c r="AM43" s="172"/>
      <c r="AN43" s="172"/>
      <c r="AO43" s="172"/>
      <c r="AP43" s="172"/>
      <c r="AQ43" s="172"/>
      <c r="AR43" s="172"/>
      <c r="AS43" s="172"/>
      <c r="AT43" s="172"/>
      <c r="AU43" s="172"/>
      <c r="AV43" s="172"/>
      <c r="AW43" s="172"/>
      <c r="AX43" s="172"/>
      <c r="AY43" s="172"/>
      <c r="AZ43" s="172"/>
      <c r="BA43" s="172"/>
      <c r="BB43" s="172"/>
      <c r="BC43" s="172"/>
      <c r="BD43" s="172"/>
    </row>
    <row r="65" spans="23:32">
      <c r="Z65" s="171"/>
      <c r="AA65" s="171"/>
      <c r="AB65" s="171"/>
      <c r="AC65" s="171"/>
      <c r="AD65" s="171"/>
      <c r="AE65" s="171"/>
      <c r="AF65" s="171"/>
    </row>
    <row r="76" spans="23:32">
      <c r="W76" s="171"/>
      <c r="X76" s="171"/>
      <c r="Y76" s="171"/>
      <c r="Z76" s="171"/>
      <c r="AA76" s="171"/>
      <c r="AB76" s="171"/>
      <c r="AC76" s="171"/>
    </row>
    <row r="110" spans="26:28" ht="15">
      <c r="Z110" s="166"/>
      <c r="AA110" s="152"/>
      <c r="AB110" s="152"/>
    </row>
    <row r="111" spans="26:28" ht="15">
      <c r="Z111" s="152"/>
      <c r="AA111" s="167"/>
      <c r="AB111" s="167"/>
    </row>
    <row r="112" spans="26:28" ht="15">
      <c r="Z112" s="152"/>
      <c r="AA112" s="167"/>
      <c r="AB112" s="167"/>
    </row>
    <row r="113" spans="26:28">
      <c r="Z113" s="169"/>
      <c r="AA113" s="170"/>
      <c r="AB113" s="170"/>
    </row>
    <row r="114" spans="26:28">
      <c r="Z114" s="168"/>
      <c r="AA114" s="167"/>
      <c r="AB114" s="167"/>
    </row>
    <row r="115" spans="26:28">
      <c r="Z115" s="168"/>
      <c r="AA115" s="167"/>
      <c r="AB115" s="167"/>
    </row>
    <row r="116" spans="26:28">
      <c r="Z116" s="168"/>
      <c r="AA116" s="167"/>
      <c r="AB116" s="167"/>
    </row>
    <row r="117" spans="26:28">
      <c r="Z117" s="168"/>
      <c r="AA117" s="167"/>
      <c r="AB117" s="167"/>
    </row>
    <row r="118" spans="26:28" ht="15">
      <c r="Z118" s="152"/>
      <c r="AA118" s="152"/>
      <c r="AB118" s="152"/>
    </row>
    <row r="119" spans="26:28">
      <c r="Z119" s="169"/>
      <c r="AA119" s="169"/>
      <c r="AB119" s="169"/>
    </row>
    <row r="120" spans="26:28">
      <c r="Z120" s="168"/>
      <c r="AA120" s="168"/>
      <c r="AB120" s="168"/>
    </row>
    <row r="121" spans="26:28">
      <c r="Z121" s="168"/>
      <c r="AA121" s="168"/>
      <c r="AB121" s="168"/>
    </row>
    <row r="122" spans="26:28">
      <c r="Z122" s="168"/>
      <c r="AA122" s="168"/>
      <c r="AB122" s="168"/>
    </row>
    <row r="123" spans="26:28">
      <c r="Z123" s="167"/>
      <c r="AA123" s="167"/>
      <c r="AB123" s="168"/>
    </row>
    <row r="124" spans="26:28" ht="15">
      <c r="Z124" s="152"/>
      <c r="AA124" s="152"/>
      <c r="AB124" s="152"/>
    </row>
    <row r="125" spans="26:28" ht="15">
      <c r="Z125" s="169"/>
      <c r="AA125" s="152"/>
      <c r="AB125" s="152"/>
    </row>
    <row r="126" spans="26:28" ht="15">
      <c r="Z126" s="168"/>
      <c r="AA126" s="152"/>
      <c r="AB126" s="167"/>
    </row>
    <row r="127" spans="26:28" ht="15">
      <c r="Z127" s="152"/>
      <c r="AA127" s="152"/>
      <c r="AB127" s="152"/>
    </row>
    <row r="128" spans="26:28" ht="15">
      <c r="Z128" s="152"/>
      <c r="AA128" s="152"/>
      <c r="AB128" s="152"/>
    </row>
    <row r="129" spans="26:28" ht="15">
      <c r="Z129" s="152"/>
      <c r="AA129" s="152"/>
      <c r="AB129" s="152"/>
    </row>
    <row r="130" spans="26:28" ht="15">
      <c r="Z130" s="152"/>
      <c r="AA130" s="152"/>
      <c r="AB130" s="152"/>
    </row>
    <row r="131" spans="26:28" ht="15">
      <c r="Z131" s="166"/>
      <c r="AA131" s="152"/>
      <c r="AB131" s="152"/>
    </row>
    <row r="132" spans="26:28" ht="15">
      <c r="Z132" s="152"/>
      <c r="AA132" s="167"/>
      <c r="AB132" s="167"/>
    </row>
    <row r="133" spans="26:28" ht="15">
      <c r="Z133" s="152"/>
      <c r="AA133" s="167"/>
      <c r="AB133" s="167"/>
    </row>
    <row r="134" spans="26:28" ht="15">
      <c r="Z134" s="152"/>
      <c r="AA134" s="167"/>
      <c r="AB134" s="167"/>
    </row>
    <row r="135" spans="26:28" ht="15">
      <c r="Z135" s="152"/>
      <c r="AA135" s="167"/>
      <c r="AB135" s="167"/>
    </row>
    <row r="136" spans="26:28" ht="15">
      <c r="Z136" s="152"/>
      <c r="AA136" s="167"/>
      <c r="AB136" s="167"/>
    </row>
    <row r="137" spans="26:28" ht="15">
      <c r="Z137" s="152"/>
      <c r="AA137" s="167"/>
      <c r="AB137" s="167"/>
    </row>
    <row r="138" spans="26:28" ht="15">
      <c r="Z138" s="152"/>
      <c r="AA138" s="167"/>
      <c r="AB138" s="167"/>
    </row>
    <row r="139" spans="26:28" ht="15">
      <c r="Z139" s="152"/>
      <c r="AA139" s="167"/>
      <c r="AB139" s="167"/>
    </row>
    <row r="140" spans="26:28" ht="15">
      <c r="Z140" s="152"/>
      <c r="AA140" s="167"/>
      <c r="AB140" s="167"/>
    </row>
    <row r="141" spans="26:28" ht="15">
      <c r="Z141" s="152"/>
      <c r="AA141" s="167"/>
      <c r="AB141" s="167"/>
    </row>
    <row r="142" spans="26:28" ht="15">
      <c r="Z142" s="152"/>
      <c r="AA142" s="167"/>
      <c r="AB142" s="167"/>
    </row>
    <row r="143" spans="26:28" ht="15">
      <c r="Z143" s="152"/>
      <c r="AA143" s="167"/>
      <c r="AB143" s="167"/>
    </row>
    <row r="144" spans="26:28" ht="15">
      <c r="Z144" s="152"/>
      <c r="AA144" s="152"/>
      <c r="AB144" s="152"/>
    </row>
    <row r="145" spans="26:28" ht="15">
      <c r="Z145" s="166"/>
      <c r="AA145" s="166"/>
      <c r="AB145" s="166"/>
    </row>
  </sheetData>
  <mergeCells count="1">
    <mergeCell ref="H22:O28"/>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FBA0A-0A7E-4788-B73D-CC5A2358BC76}">
  <sheetPr codeName="Sheet39"/>
  <dimension ref="A1:CH117"/>
  <sheetViews>
    <sheetView workbookViewId="0">
      <selection activeCell="E22" sqref="E22:K28"/>
    </sheetView>
  </sheetViews>
  <sheetFormatPr defaultColWidth="9.28515625" defaultRowHeight="13.5"/>
  <cols>
    <col min="1" max="1" width="9.28515625" style="165"/>
    <col min="2" max="2" width="8.42578125" style="165" customWidth="1"/>
    <col min="3" max="3" width="10.42578125" style="165" customWidth="1"/>
    <col min="4" max="4" width="11.5703125" style="165" customWidth="1"/>
    <col min="5" max="5" width="8.42578125" style="165" customWidth="1"/>
    <col min="6" max="6" width="10.28515625" style="165" customWidth="1"/>
    <col min="7" max="9" width="10.42578125" style="165" customWidth="1"/>
    <col min="10" max="18" width="8.42578125" style="165" customWidth="1"/>
    <col min="19" max="21" width="11" style="165" customWidth="1"/>
    <col min="22" max="22" width="12.28515625" style="165" customWidth="1"/>
    <col min="23" max="26" width="11" style="165" customWidth="1"/>
    <col min="27" max="29" width="9.42578125" style="165" bestFit="1" customWidth="1"/>
    <col min="30" max="32" width="11" style="165" customWidth="1"/>
    <col min="33" max="33" width="12.28515625" style="165" customWidth="1"/>
    <col min="34" max="37" width="11" style="165" customWidth="1"/>
    <col min="38" max="38" width="9.28515625" style="165"/>
    <col min="39" max="39" width="13.7109375" style="165" customWidth="1"/>
    <col min="40" max="40" width="10.42578125" style="165" customWidth="1"/>
    <col min="41" max="41" width="13.42578125" style="165" customWidth="1"/>
    <col min="42" max="42" width="13.28515625" style="165" customWidth="1"/>
    <col min="43" max="43" width="12.7109375" style="165" customWidth="1"/>
    <col min="44" max="44" width="14" style="165" customWidth="1"/>
    <col min="45" max="46" width="9.28515625" style="165"/>
    <col min="47" max="47" width="13.5703125" style="165" customWidth="1"/>
    <col min="48" max="48" width="9.28515625" style="165"/>
    <col min="49" max="51" width="11" style="165" customWidth="1"/>
    <col min="52" max="52" width="12.28515625" style="165" customWidth="1"/>
    <col min="53" max="56" width="11" style="165" customWidth="1"/>
    <col min="57" max="57" width="9.28515625" style="165"/>
    <col min="58" max="58" width="13.7109375" style="165" customWidth="1"/>
    <col min="59" max="59" width="10.42578125" style="165" customWidth="1"/>
    <col min="60" max="60" width="13.42578125" style="165" customWidth="1"/>
    <col min="61" max="61" width="13.28515625" style="165" customWidth="1"/>
    <col min="62" max="62" width="12.7109375" style="165" customWidth="1"/>
    <col min="63" max="63" width="14" style="165" customWidth="1"/>
    <col min="64" max="65" width="9.28515625" style="165"/>
    <col min="66" max="66" width="13.5703125" style="165" customWidth="1"/>
    <col min="67" max="68" width="9.28515625" style="165"/>
    <col min="69" max="71" width="11" style="165" customWidth="1"/>
    <col min="72" max="72" width="12.28515625" style="165" customWidth="1"/>
    <col min="73" max="76" width="11" style="165" customWidth="1"/>
    <col min="77" max="77" width="9.28515625" style="165"/>
    <col min="78" max="78" width="13.7109375" style="165" customWidth="1"/>
    <col min="79" max="79" width="10.42578125" style="165" customWidth="1"/>
    <col min="80" max="80" width="13.42578125" style="165" customWidth="1"/>
    <col min="81" max="81" width="13.28515625" style="165" customWidth="1"/>
    <col min="82" max="82" width="12.7109375" style="165" customWidth="1"/>
    <col min="83" max="83" width="14" style="165" customWidth="1"/>
    <col min="84" max="85" width="9.28515625" style="165"/>
    <col min="86" max="86" width="13.5703125" style="165" customWidth="1"/>
    <col min="87" max="16384" width="9.28515625" style="165"/>
  </cols>
  <sheetData>
    <row r="1" spans="1:86" ht="15.75">
      <c r="A1" s="30" t="s">
        <v>546</v>
      </c>
      <c r="F1" s="172"/>
      <c r="G1" s="172"/>
      <c r="H1" s="255"/>
      <c r="I1" s="255"/>
      <c r="J1" s="255"/>
      <c r="K1" s="255"/>
      <c r="L1" s="255"/>
      <c r="M1" s="255"/>
      <c r="N1" s="255"/>
      <c r="O1" s="255"/>
      <c r="P1" s="175"/>
      <c r="Q1" s="175"/>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G1" s="176"/>
      <c r="BH1" s="171"/>
      <c r="BI1" s="175"/>
      <c r="BJ1" s="175"/>
      <c r="BK1" s="171"/>
      <c r="BL1" s="171"/>
      <c r="BM1" s="171"/>
      <c r="BN1" s="174"/>
      <c r="BQ1" s="172"/>
      <c r="BR1" s="172"/>
      <c r="BS1" s="172"/>
      <c r="BT1" s="172"/>
      <c r="BU1" s="172"/>
      <c r="BV1" s="174"/>
      <c r="BW1" s="174"/>
      <c r="BX1" s="175"/>
      <c r="CA1" s="176"/>
      <c r="CB1" s="171"/>
      <c r="CC1" s="175"/>
      <c r="CD1" s="175"/>
      <c r="CE1" s="171"/>
      <c r="CF1" s="171"/>
      <c r="CG1" s="171"/>
      <c r="CH1" s="174"/>
    </row>
    <row r="2" spans="1:86">
      <c r="A2" s="31" t="s">
        <v>547</v>
      </c>
      <c r="F2" s="172"/>
      <c r="G2" s="172"/>
      <c r="H2" s="255"/>
      <c r="I2" s="255"/>
      <c r="J2" s="255"/>
      <c r="K2" s="255"/>
      <c r="L2" s="255"/>
      <c r="M2" s="255"/>
      <c r="N2" s="255"/>
      <c r="O2" s="255"/>
      <c r="P2" s="175"/>
      <c r="Q2" s="175"/>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G2" s="176"/>
      <c r="BH2" s="171"/>
      <c r="BI2" s="175"/>
      <c r="BJ2" s="175"/>
      <c r="BK2" s="171"/>
      <c r="BL2" s="171"/>
      <c r="BM2" s="171"/>
      <c r="BN2" s="174"/>
      <c r="BQ2" s="172"/>
      <c r="BR2" s="172"/>
      <c r="BS2" s="172"/>
      <c r="BT2" s="172"/>
      <c r="BU2" s="172"/>
      <c r="BV2" s="174"/>
      <c r="BW2" s="174"/>
      <c r="BX2" s="175"/>
      <c r="CA2" s="176"/>
      <c r="CB2" s="171"/>
      <c r="CC2" s="175"/>
      <c r="CD2" s="175"/>
      <c r="CE2" s="171"/>
      <c r="CF2" s="171"/>
      <c r="CG2" s="171"/>
      <c r="CH2" s="174"/>
    </row>
    <row r="3" spans="1:86">
      <c r="B3" s="172"/>
      <c r="C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G3" s="176"/>
      <c r="BH3" s="171"/>
      <c r="BI3" s="175"/>
      <c r="BJ3" s="175"/>
      <c r="BK3" s="171"/>
      <c r="BL3" s="171"/>
      <c r="BM3" s="171"/>
      <c r="BN3" s="174"/>
      <c r="CA3" s="176"/>
      <c r="CB3" s="171"/>
      <c r="CC3" s="175"/>
      <c r="CD3" s="175"/>
      <c r="CE3" s="171"/>
      <c r="CF3" s="171"/>
      <c r="CG3" s="171"/>
      <c r="CH3" s="174"/>
    </row>
    <row r="4" spans="1:86" ht="15">
      <c r="A4" s="24"/>
      <c r="B4" s="24" t="s">
        <v>284</v>
      </c>
      <c r="C4" s="24" t="s">
        <v>285</v>
      </c>
      <c r="D4" s="23"/>
      <c r="E4" s="23"/>
      <c r="F4" s="23"/>
      <c r="G4" s="23"/>
      <c r="H4" s="23"/>
      <c r="I4" s="23"/>
      <c r="J4" s="23"/>
      <c r="K4" s="23"/>
      <c r="L4" s="23"/>
      <c r="M4" s="23"/>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G4" s="176"/>
      <c r="BH4" s="171"/>
      <c r="BI4" s="175"/>
      <c r="BJ4" s="175"/>
      <c r="BK4" s="171"/>
      <c r="BL4" s="171"/>
      <c r="BM4" s="171"/>
      <c r="BN4" s="174"/>
      <c r="CA4" s="176"/>
      <c r="CB4" s="171"/>
      <c r="CC4" s="175"/>
      <c r="CD4" s="175"/>
      <c r="CE4" s="171"/>
      <c r="CF4" s="171"/>
      <c r="CG4" s="171"/>
      <c r="CH4" s="174"/>
    </row>
    <row r="5" spans="1:86" ht="15.75">
      <c r="A5" s="24" t="s">
        <v>545</v>
      </c>
      <c r="B5" s="180">
        <v>47.260836863473251</v>
      </c>
      <c r="C5" s="180">
        <v>34.160277574542825</v>
      </c>
      <c r="E5" s="30" t="s">
        <v>546</v>
      </c>
      <c r="F5" s="23"/>
      <c r="G5" s="23"/>
      <c r="H5" s="23"/>
      <c r="I5" s="23"/>
      <c r="J5" s="23"/>
      <c r="K5" s="23"/>
      <c r="L5" s="23"/>
      <c r="M5" s="23"/>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G5" s="176"/>
      <c r="BH5" s="171"/>
      <c r="BI5" s="175"/>
      <c r="BJ5" s="175"/>
      <c r="BK5" s="171"/>
      <c r="BL5" s="171"/>
      <c r="BM5" s="171"/>
      <c r="BN5" s="174"/>
      <c r="CA5" s="176"/>
      <c r="CB5" s="171"/>
      <c r="CC5" s="175"/>
      <c r="CD5" s="175"/>
      <c r="CE5" s="171"/>
      <c r="CF5" s="171"/>
      <c r="CG5" s="171"/>
      <c r="CH5" s="174"/>
    </row>
    <row r="6" spans="1:86" ht="15.75">
      <c r="A6" s="24" t="s">
        <v>544</v>
      </c>
      <c r="B6" s="180">
        <v>43.464580350446582</v>
      </c>
      <c r="C6" s="180">
        <v>35.145905774868758</v>
      </c>
      <c r="E6" s="31" t="s">
        <v>547</v>
      </c>
      <c r="F6" s="23"/>
      <c r="G6" s="23"/>
      <c r="H6" s="23"/>
      <c r="I6" s="23"/>
      <c r="J6" s="23"/>
      <c r="K6" s="23"/>
      <c r="L6" s="23"/>
      <c r="M6" s="23"/>
      <c r="R6" s="177"/>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G6" s="176"/>
      <c r="BH6" s="171"/>
      <c r="BI6" s="175"/>
      <c r="BJ6" s="175"/>
      <c r="BK6" s="171"/>
      <c r="BL6" s="171"/>
      <c r="BM6" s="171"/>
      <c r="BN6" s="174"/>
      <c r="CA6" s="176"/>
      <c r="CB6" s="171"/>
      <c r="CC6" s="175"/>
      <c r="CD6" s="175"/>
      <c r="CE6" s="171"/>
      <c r="CF6" s="171"/>
      <c r="CG6" s="171"/>
      <c r="CH6" s="174"/>
    </row>
    <row r="7" spans="1:86" ht="15">
      <c r="A7" s="24" t="s">
        <v>543</v>
      </c>
      <c r="B7" s="180">
        <v>63.127679434829155</v>
      </c>
      <c r="C7" s="180">
        <v>38.378514166513519</v>
      </c>
      <c r="F7" s="23"/>
      <c r="G7" s="23"/>
      <c r="H7" s="23"/>
      <c r="I7" s="23"/>
      <c r="J7" s="23"/>
      <c r="K7" s="23"/>
      <c r="L7" s="23"/>
      <c r="M7" s="23"/>
      <c r="R7" s="173"/>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row>
    <row r="8" spans="1:86" ht="15">
      <c r="A8" s="24" t="s">
        <v>542</v>
      </c>
      <c r="B8" s="180">
        <v>69.174243157996699</v>
      </c>
      <c r="C8" s="180">
        <v>44.358584561223239</v>
      </c>
      <c r="D8" s="23"/>
      <c r="E8" s="23"/>
      <c r="F8" s="23"/>
      <c r="G8" s="23"/>
      <c r="H8" s="23"/>
      <c r="I8" s="23"/>
      <c r="J8" s="23"/>
      <c r="K8" s="23"/>
      <c r="L8" s="23"/>
      <c r="M8" s="23"/>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row>
    <row r="9" spans="1:86" ht="15">
      <c r="A9" s="24" t="s">
        <v>541</v>
      </c>
      <c r="B9" s="180">
        <v>56.011947901946122</v>
      </c>
      <c r="C9" s="180">
        <v>47.172623088440865</v>
      </c>
      <c r="D9" s="23"/>
      <c r="E9" s="23"/>
      <c r="F9" s="23"/>
      <c r="G9" s="23"/>
      <c r="H9" s="23"/>
      <c r="I9" s="23"/>
      <c r="J9" s="23"/>
      <c r="K9" s="23"/>
      <c r="L9" s="23"/>
      <c r="M9" s="23"/>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row>
    <row r="10" spans="1:86" ht="15">
      <c r="A10" s="24" t="s">
        <v>540</v>
      </c>
      <c r="B10" s="180">
        <v>60.270241045575737</v>
      </c>
      <c r="C10" s="180">
        <v>50.132542845689976</v>
      </c>
      <c r="D10" s="23"/>
      <c r="E10" s="23"/>
      <c r="F10" s="23"/>
      <c r="G10" s="23"/>
      <c r="H10" s="23"/>
      <c r="I10" s="23"/>
      <c r="J10" s="23"/>
      <c r="K10" s="23"/>
      <c r="L10" s="23"/>
      <c r="M10" s="23"/>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row>
    <row r="11" spans="1:86" ht="15">
      <c r="A11" s="24" t="s">
        <v>539</v>
      </c>
      <c r="B11" s="180">
        <v>54.456636875621342</v>
      </c>
      <c r="C11" s="180">
        <v>51.037093983277281</v>
      </c>
      <c r="D11" s="23"/>
      <c r="E11" s="23"/>
      <c r="F11" s="23"/>
      <c r="G11" s="23"/>
      <c r="H11" s="23"/>
      <c r="I11" s="23"/>
      <c r="J11" s="23"/>
      <c r="K11" s="23"/>
      <c r="L11" s="23"/>
      <c r="M11" s="23"/>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row>
    <row r="12" spans="1:86" ht="15">
      <c r="A12" s="24" t="s">
        <v>538</v>
      </c>
      <c r="B12" s="180">
        <v>60.588999999999999</v>
      </c>
      <c r="C12" s="180">
        <v>52.27</v>
      </c>
      <c r="D12" s="23"/>
      <c r="E12" s="23"/>
      <c r="F12" s="23"/>
      <c r="G12" s="23"/>
      <c r="H12" s="23"/>
      <c r="I12" s="23"/>
      <c r="J12" s="23"/>
      <c r="K12" s="23"/>
      <c r="L12" s="23"/>
      <c r="M12" s="23"/>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row>
    <row r="13" spans="1:86" ht="15">
      <c r="A13" s="24" t="s">
        <v>537</v>
      </c>
      <c r="B13" s="180">
        <v>69.786989493522356</v>
      </c>
      <c r="C13" s="180">
        <v>52.275833300822569</v>
      </c>
      <c r="D13" s="23"/>
      <c r="E13" s="23"/>
      <c r="F13" s="23"/>
      <c r="G13" s="23"/>
      <c r="H13" s="23"/>
      <c r="I13" s="23"/>
      <c r="J13" s="23"/>
      <c r="K13" s="23"/>
      <c r="L13" s="23"/>
      <c r="M13" s="23"/>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row>
    <row r="14" spans="1:86" ht="15">
      <c r="A14" s="24" t="s">
        <v>536</v>
      </c>
      <c r="B14" s="180">
        <v>62.786999999999999</v>
      </c>
      <c r="C14" s="180">
        <v>55.787999999999997</v>
      </c>
      <c r="D14" s="23"/>
      <c r="E14" s="23"/>
      <c r="F14" s="23"/>
      <c r="G14" s="23"/>
      <c r="H14" s="23"/>
      <c r="I14" s="23"/>
      <c r="J14" s="23"/>
      <c r="K14" s="23"/>
      <c r="L14" s="23"/>
      <c r="M14" s="23"/>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row>
    <row r="15" spans="1:86" ht="15">
      <c r="A15" s="24" t="s">
        <v>535</v>
      </c>
      <c r="B15" s="180">
        <v>80.844588537942968</v>
      </c>
      <c r="C15" s="180">
        <v>57.172911478256736</v>
      </c>
      <c r="D15" s="23"/>
      <c r="E15" s="23"/>
      <c r="F15" s="23"/>
      <c r="G15" s="23"/>
      <c r="H15" s="23"/>
      <c r="I15" s="23"/>
      <c r="J15" s="23"/>
      <c r="K15" s="23"/>
      <c r="L15" s="23"/>
      <c r="M15" s="23"/>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row>
    <row r="16" spans="1:86" ht="15">
      <c r="A16" s="24" t="s">
        <v>534</v>
      </c>
      <c r="B16" s="180">
        <v>79.867389276541104</v>
      </c>
      <c r="C16" s="180">
        <v>63.766456043367469</v>
      </c>
      <c r="D16" s="23"/>
      <c r="E16" s="23"/>
      <c r="F16" s="23"/>
      <c r="G16" s="23"/>
      <c r="H16" s="23"/>
      <c r="I16" s="23"/>
      <c r="J16" s="23"/>
      <c r="K16" s="23"/>
      <c r="L16" s="23"/>
      <c r="M16" s="23"/>
    </row>
    <row r="17" spans="1:13" ht="15">
      <c r="A17" s="24" t="s">
        <v>533</v>
      </c>
      <c r="B17" s="180">
        <v>77.725591732316502</v>
      </c>
      <c r="C17" s="180">
        <v>68.309348862486573</v>
      </c>
      <c r="D17" s="23"/>
      <c r="E17" s="23"/>
      <c r="F17" s="23"/>
      <c r="G17" s="23"/>
      <c r="H17" s="23"/>
      <c r="I17" s="23"/>
      <c r="J17" s="23"/>
      <c r="K17" s="23"/>
      <c r="L17" s="23"/>
      <c r="M17" s="23"/>
    </row>
    <row r="18" spans="1:13" ht="15">
      <c r="A18" s="24" t="s">
        <v>532</v>
      </c>
      <c r="B18" s="180">
        <v>73.035042787697662</v>
      </c>
      <c r="C18" s="180">
        <v>70.214822982741794</v>
      </c>
      <c r="D18" s="23"/>
      <c r="E18" s="23"/>
      <c r="F18" s="23"/>
      <c r="G18" s="23"/>
      <c r="H18" s="23"/>
      <c r="I18" s="23"/>
      <c r="J18" s="23"/>
      <c r="K18" s="23"/>
      <c r="L18" s="23"/>
      <c r="M18" s="23"/>
    </row>
    <row r="19" spans="1:13" ht="15">
      <c r="A19" s="24" t="s">
        <v>531</v>
      </c>
      <c r="B19" s="180">
        <v>83.91679669402123</v>
      </c>
      <c r="C19" s="180">
        <v>72.012104526017012</v>
      </c>
      <c r="D19" s="23"/>
      <c r="E19" s="23"/>
      <c r="F19" s="23"/>
      <c r="G19" s="23"/>
      <c r="H19" s="23"/>
      <c r="I19" s="23"/>
      <c r="J19" s="23"/>
      <c r="K19" s="23"/>
      <c r="L19" s="23"/>
      <c r="M19" s="23"/>
    </row>
    <row r="20" spans="1:13" ht="15">
      <c r="A20" s="24" t="s">
        <v>530</v>
      </c>
      <c r="B20" s="180">
        <v>105.56257016448083</v>
      </c>
      <c r="C20" s="180">
        <v>90.800736585875427</v>
      </c>
      <c r="D20" s="23"/>
      <c r="E20" s="23"/>
      <c r="F20" s="23"/>
      <c r="G20" s="23"/>
      <c r="H20" s="23"/>
      <c r="I20" s="23"/>
      <c r="J20" s="23"/>
      <c r="K20" s="23"/>
      <c r="L20" s="23"/>
      <c r="M20" s="23"/>
    </row>
    <row r="21" spans="1:13" ht="15">
      <c r="A21" s="24" t="s">
        <v>529</v>
      </c>
      <c r="B21" s="180">
        <v>103.65862842992628</v>
      </c>
      <c r="C21" s="180">
        <v>93.765459925780604</v>
      </c>
      <c r="D21" s="23"/>
      <c r="E21" s="67" t="s">
        <v>548</v>
      </c>
      <c r="F21" s="23"/>
      <c r="G21" s="23"/>
      <c r="H21" s="23"/>
      <c r="I21" s="23"/>
      <c r="J21" s="23"/>
      <c r="K21" s="23"/>
      <c r="L21" s="23"/>
      <c r="M21" s="23"/>
    </row>
    <row r="22" spans="1:13" ht="15">
      <c r="A22" s="24" t="s">
        <v>528</v>
      </c>
      <c r="B22" s="180">
        <v>127.11346551282465</v>
      </c>
      <c r="C22" s="180">
        <v>103.17130408399422</v>
      </c>
      <c r="D22" s="23"/>
      <c r="E22" s="256" t="s">
        <v>549</v>
      </c>
      <c r="F22" s="256"/>
      <c r="G22" s="256"/>
      <c r="H22" s="256"/>
      <c r="I22" s="256"/>
      <c r="J22" s="256"/>
      <c r="K22" s="256"/>
      <c r="L22" s="23"/>
      <c r="M22" s="23"/>
    </row>
    <row r="23" spans="1:13" ht="15">
      <c r="A23" s="24" t="s">
        <v>527</v>
      </c>
      <c r="B23" s="180">
        <v>116.28681303829663</v>
      </c>
      <c r="C23" s="180">
        <v>108.00022642026057</v>
      </c>
      <c r="D23" s="23"/>
      <c r="E23" s="256"/>
      <c r="F23" s="256"/>
      <c r="G23" s="256"/>
      <c r="H23" s="256"/>
      <c r="I23" s="256"/>
      <c r="J23" s="256"/>
      <c r="K23" s="256"/>
      <c r="L23" s="23"/>
      <c r="M23" s="23"/>
    </row>
    <row r="24" spans="1:13" ht="15">
      <c r="A24" s="24" t="s">
        <v>526</v>
      </c>
      <c r="B24" s="180">
        <v>119.95831320016617</v>
      </c>
      <c r="C24" s="180">
        <v>108.87582932304416</v>
      </c>
      <c r="D24" s="23"/>
      <c r="E24" s="256"/>
      <c r="F24" s="256"/>
      <c r="G24" s="256"/>
      <c r="H24" s="256"/>
      <c r="I24" s="256"/>
      <c r="J24" s="256"/>
      <c r="K24" s="256"/>
      <c r="L24" s="23"/>
      <c r="M24" s="23"/>
    </row>
    <row r="25" spans="1:13" ht="15">
      <c r="A25" s="24" t="s">
        <v>525</v>
      </c>
      <c r="B25" s="180">
        <v>114.1381320413053</v>
      </c>
      <c r="C25" s="180">
        <v>109.02882904048742</v>
      </c>
      <c r="D25" s="23"/>
      <c r="E25" s="256"/>
      <c r="F25" s="256"/>
      <c r="G25" s="256"/>
      <c r="H25" s="256"/>
      <c r="I25" s="256"/>
      <c r="J25" s="256"/>
      <c r="K25" s="256"/>
      <c r="L25" s="23"/>
      <c r="M25" s="23"/>
    </row>
    <row r="26" spans="1:13" ht="15">
      <c r="A26" s="24" t="s">
        <v>524</v>
      </c>
      <c r="B26" s="180">
        <v>133.59871148608804</v>
      </c>
      <c r="C26" s="180">
        <v>118.88541175843032</v>
      </c>
      <c r="D26" s="23"/>
      <c r="E26" s="256"/>
      <c r="F26" s="256"/>
      <c r="G26" s="256"/>
      <c r="H26" s="256"/>
      <c r="I26" s="256"/>
      <c r="J26" s="256"/>
      <c r="K26" s="256"/>
      <c r="L26" s="23"/>
      <c r="M26" s="23"/>
    </row>
    <row r="27" spans="1:13" ht="15">
      <c r="A27" s="24" t="s">
        <v>523</v>
      </c>
      <c r="B27" s="180">
        <v>155.81215804263857</v>
      </c>
      <c r="C27" s="180">
        <v>147.8243029101327</v>
      </c>
      <c r="D27" s="23"/>
      <c r="E27" s="256"/>
      <c r="F27" s="256"/>
      <c r="G27" s="256"/>
      <c r="H27" s="256"/>
      <c r="I27" s="256"/>
      <c r="J27" s="256"/>
      <c r="K27" s="256"/>
      <c r="L27" s="23"/>
      <c r="M27" s="23"/>
    </row>
    <row r="28" spans="1:13" ht="15">
      <c r="A28" s="24" t="s">
        <v>522</v>
      </c>
      <c r="B28" s="180">
        <v>256.21723493372122</v>
      </c>
      <c r="C28" s="180">
        <v>169.23869629426702</v>
      </c>
      <c r="D28" s="23"/>
      <c r="E28" s="256"/>
      <c r="F28" s="256"/>
      <c r="G28" s="256"/>
      <c r="H28" s="256"/>
      <c r="I28" s="256"/>
      <c r="J28" s="256"/>
      <c r="K28" s="256"/>
      <c r="L28" s="23"/>
      <c r="M28" s="23"/>
    </row>
    <row r="29" spans="1:13" ht="15">
      <c r="A29" s="24" t="s">
        <v>521</v>
      </c>
      <c r="B29" s="180">
        <v>205.64639166181232</v>
      </c>
      <c r="C29" s="180">
        <v>182.01818973429386</v>
      </c>
      <c r="D29" s="23"/>
      <c r="E29" s="23"/>
      <c r="F29" s="23"/>
      <c r="G29" s="23"/>
      <c r="H29" s="23"/>
      <c r="I29" s="23"/>
      <c r="J29" s="23"/>
      <c r="K29" s="23"/>
      <c r="L29" s="23"/>
      <c r="M29" s="23"/>
    </row>
    <row r="30" spans="1:13" ht="15">
      <c r="A30" s="24"/>
      <c r="B30" s="180"/>
      <c r="C30" s="180"/>
      <c r="D30" s="23"/>
      <c r="E30" s="23"/>
      <c r="F30" s="23"/>
      <c r="G30" s="23"/>
      <c r="H30" s="23"/>
      <c r="I30" s="23"/>
      <c r="J30" s="23"/>
      <c r="K30" s="23"/>
      <c r="L30" s="23"/>
      <c r="M30" s="23"/>
    </row>
    <row r="31" spans="1:13" ht="15">
      <c r="A31" s="24"/>
      <c r="B31" s="180"/>
      <c r="C31" s="180"/>
      <c r="D31" s="23"/>
      <c r="E31" s="23"/>
      <c r="F31" s="23"/>
      <c r="G31" s="23"/>
      <c r="H31" s="23"/>
      <c r="I31" s="23"/>
      <c r="J31" s="23"/>
      <c r="K31" s="23"/>
      <c r="L31" s="23"/>
      <c r="M31" s="23"/>
    </row>
    <row r="37" spans="23:32">
      <c r="Z37" s="171"/>
      <c r="AA37" s="171"/>
      <c r="AB37" s="171"/>
      <c r="AC37" s="171"/>
      <c r="AD37" s="171"/>
      <c r="AE37" s="171"/>
      <c r="AF37" s="171"/>
    </row>
    <row r="48" spans="23:32">
      <c r="W48" s="171"/>
      <c r="X48" s="171"/>
      <c r="Y48" s="171"/>
      <c r="Z48" s="171"/>
      <c r="AA48" s="171"/>
      <c r="AB48" s="171"/>
      <c r="AC48" s="171"/>
    </row>
    <row r="82" spans="26:28" ht="15">
      <c r="Z82" s="166"/>
      <c r="AA82" s="152"/>
      <c r="AB82" s="152"/>
    </row>
    <row r="83" spans="26:28" ht="15">
      <c r="Z83" s="152"/>
      <c r="AA83" s="167"/>
      <c r="AB83" s="167"/>
    </row>
    <row r="84" spans="26:28" ht="15">
      <c r="Z84" s="152"/>
      <c r="AA84" s="167"/>
      <c r="AB84" s="167"/>
    </row>
    <row r="85" spans="26:28">
      <c r="Z85" s="169"/>
      <c r="AA85" s="170"/>
      <c r="AB85" s="170"/>
    </row>
    <row r="86" spans="26:28">
      <c r="Z86" s="168"/>
      <c r="AA86" s="167"/>
      <c r="AB86" s="167"/>
    </row>
    <row r="87" spans="26:28">
      <c r="Z87" s="168"/>
      <c r="AA87" s="167"/>
      <c r="AB87" s="167"/>
    </row>
    <row r="88" spans="26:28">
      <c r="Z88" s="168"/>
      <c r="AA88" s="167"/>
      <c r="AB88" s="167"/>
    </row>
    <row r="89" spans="26:28">
      <c r="Z89" s="168"/>
      <c r="AA89" s="167"/>
      <c r="AB89" s="167"/>
    </row>
    <row r="90" spans="26:28" ht="15">
      <c r="Z90" s="152"/>
      <c r="AA90" s="152"/>
      <c r="AB90" s="152"/>
    </row>
    <row r="91" spans="26:28">
      <c r="Z91" s="169"/>
      <c r="AA91" s="169"/>
      <c r="AB91" s="169"/>
    </row>
    <row r="92" spans="26:28">
      <c r="Z92" s="168"/>
      <c r="AA92" s="168"/>
      <c r="AB92" s="168"/>
    </row>
    <row r="93" spans="26:28">
      <c r="Z93" s="168"/>
      <c r="AA93" s="168"/>
      <c r="AB93" s="168"/>
    </row>
    <row r="94" spans="26:28">
      <c r="Z94" s="168"/>
      <c r="AA94" s="168"/>
      <c r="AB94" s="168"/>
    </row>
    <row r="95" spans="26:28">
      <c r="Z95" s="167"/>
      <c r="AA95" s="167"/>
      <c r="AB95" s="168"/>
    </row>
    <row r="96" spans="26:28" ht="15">
      <c r="Z96" s="152"/>
      <c r="AA96" s="152"/>
      <c r="AB96" s="152"/>
    </row>
    <row r="97" spans="26:28" ht="15">
      <c r="Z97" s="169"/>
      <c r="AA97" s="152"/>
      <c r="AB97" s="152"/>
    </row>
    <row r="98" spans="26:28" ht="15">
      <c r="Z98" s="168"/>
      <c r="AA98" s="152"/>
      <c r="AB98" s="167"/>
    </row>
    <row r="99" spans="26:28" ht="15">
      <c r="Z99" s="152"/>
      <c r="AA99" s="152"/>
      <c r="AB99" s="152"/>
    </row>
    <row r="100" spans="26:28" ht="15">
      <c r="Z100" s="152"/>
      <c r="AA100" s="152"/>
      <c r="AB100" s="152"/>
    </row>
    <row r="101" spans="26:28" ht="15">
      <c r="Z101" s="152"/>
      <c r="AA101" s="152"/>
      <c r="AB101" s="152"/>
    </row>
    <row r="102" spans="26:28" ht="15">
      <c r="Z102" s="152"/>
      <c r="AA102" s="152"/>
      <c r="AB102" s="152"/>
    </row>
    <row r="103" spans="26:28" ht="15">
      <c r="Z103" s="166"/>
      <c r="AA103" s="152"/>
      <c r="AB103" s="152"/>
    </row>
    <row r="104" spans="26:28" ht="15">
      <c r="Z104" s="152"/>
      <c r="AA104" s="167"/>
      <c r="AB104" s="167"/>
    </row>
    <row r="105" spans="26:28" ht="15">
      <c r="Z105" s="152"/>
      <c r="AA105" s="167"/>
      <c r="AB105" s="167"/>
    </row>
    <row r="106" spans="26:28" ht="15">
      <c r="Z106" s="152"/>
      <c r="AA106" s="167"/>
      <c r="AB106" s="167"/>
    </row>
    <row r="107" spans="26:28" ht="15">
      <c r="Z107" s="152"/>
      <c r="AA107" s="167"/>
      <c r="AB107" s="167"/>
    </row>
    <row r="108" spans="26:28" ht="15">
      <c r="Z108" s="152"/>
      <c r="AA108" s="167"/>
      <c r="AB108" s="167"/>
    </row>
    <row r="109" spans="26:28" ht="15">
      <c r="Z109" s="152"/>
      <c r="AA109" s="167"/>
      <c r="AB109" s="167"/>
    </row>
    <row r="110" spans="26:28" ht="15">
      <c r="Z110" s="152"/>
      <c r="AA110" s="167"/>
      <c r="AB110" s="167"/>
    </row>
    <row r="111" spans="26:28" ht="15">
      <c r="Z111" s="152"/>
      <c r="AA111" s="167"/>
      <c r="AB111" s="167"/>
    </row>
    <row r="112" spans="26:28" ht="15">
      <c r="Z112" s="152"/>
      <c r="AA112" s="167"/>
      <c r="AB112" s="167"/>
    </row>
    <row r="113" spans="26:28" ht="15">
      <c r="Z113" s="152"/>
      <c r="AA113" s="167"/>
      <c r="AB113" s="167"/>
    </row>
    <row r="114" spans="26:28" ht="15">
      <c r="Z114" s="152"/>
      <c r="AA114" s="167"/>
      <c r="AB114" s="167"/>
    </row>
    <row r="115" spans="26:28" ht="15">
      <c r="Z115" s="152"/>
      <c r="AA115" s="167"/>
      <c r="AB115" s="167"/>
    </row>
    <row r="116" spans="26:28" ht="15">
      <c r="Z116" s="152"/>
      <c r="AA116" s="152"/>
      <c r="AB116" s="152"/>
    </row>
    <row r="117" spans="26:28" ht="15">
      <c r="Z117" s="166"/>
      <c r="AA117" s="166"/>
      <c r="AB117" s="166"/>
    </row>
  </sheetData>
  <mergeCells count="2">
    <mergeCell ref="H1:O2"/>
    <mergeCell ref="E22:K2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1F5E6-CD48-4AAD-AF18-87BFEB5975B8}">
  <sheetPr codeName="Sheet4"/>
  <dimension ref="A1:AB26"/>
  <sheetViews>
    <sheetView workbookViewId="0">
      <selection sqref="A1:AB26"/>
    </sheetView>
  </sheetViews>
  <sheetFormatPr defaultColWidth="9.42578125" defaultRowHeight="15"/>
  <cols>
    <col min="1" max="16384" width="9.42578125" style="1"/>
  </cols>
  <sheetData>
    <row r="1" spans="1:1" ht="15.75">
      <c r="A1" s="30" t="s">
        <v>728</v>
      </c>
    </row>
    <row r="2" spans="1:1">
      <c r="A2" s="31" t="s">
        <v>727</v>
      </c>
    </row>
    <row r="16" spans="1:1">
      <c r="A16" s="67" t="s">
        <v>726</v>
      </c>
    </row>
    <row r="18" spans="1:28">
      <c r="A18" s="207"/>
      <c r="B18" s="207">
        <v>2015</v>
      </c>
      <c r="C18" s="207" t="s">
        <v>621</v>
      </c>
      <c r="D18" s="207" t="s">
        <v>621</v>
      </c>
      <c r="E18" s="207" t="s">
        <v>621</v>
      </c>
      <c r="F18" s="207">
        <v>2016</v>
      </c>
      <c r="G18" s="207" t="s">
        <v>621</v>
      </c>
      <c r="H18" s="207" t="s">
        <v>621</v>
      </c>
      <c r="I18" s="207" t="s">
        <v>621</v>
      </c>
      <c r="J18" s="207">
        <v>2017</v>
      </c>
      <c r="K18" s="207" t="s">
        <v>621</v>
      </c>
      <c r="L18" s="207" t="s">
        <v>621</v>
      </c>
      <c r="M18" s="207" t="s">
        <v>621</v>
      </c>
      <c r="N18" s="207">
        <v>2018</v>
      </c>
      <c r="O18" s="207" t="s">
        <v>621</v>
      </c>
      <c r="P18" s="207" t="s">
        <v>621</v>
      </c>
      <c r="Q18" s="207" t="s">
        <v>621</v>
      </c>
      <c r="R18" s="207">
        <v>2019</v>
      </c>
      <c r="S18" s="207" t="s">
        <v>621</v>
      </c>
      <c r="T18" s="207" t="s">
        <v>621</v>
      </c>
      <c r="U18" s="207" t="s">
        <v>621</v>
      </c>
      <c r="V18" s="207">
        <v>2020</v>
      </c>
      <c r="W18" s="207" t="s">
        <v>621</v>
      </c>
      <c r="X18" s="207" t="s">
        <v>621</v>
      </c>
      <c r="Y18" s="207" t="s">
        <v>621</v>
      </c>
      <c r="Z18" s="207">
        <v>2021</v>
      </c>
      <c r="AA18" s="207" t="s">
        <v>621</v>
      </c>
      <c r="AB18" s="207"/>
    </row>
    <row r="19" spans="1:28">
      <c r="A19" s="207"/>
      <c r="B19" s="248" t="s">
        <v>622</v>
      </c>
      <c r="C19" s="248" t="s">
        <v>623</v>
      </c>
      <c r="D19" s="248" t="s">
        <v>624</v>
      </c>
      <c r="E19" s="248" t="s">
        <v>625</v>
      </c>
      <c r="F19" s="248" t="s">
        <v>622</v>
      </c>
      <c r="G19" s="248" t="s">
        <v>623</v>
      </c>
      <c r="H19" s="248" t="s">
        <v>624</v>
      </c>
      <c r="I19" s="248" t="s">
        <v>625</v>
      </c>
      <c r="J19" s="248" t="s">
        <v>622</v>
      </c>
      <c r="K19" s="248" t="s">
        <v>623</v>
      </c>
      <c r="L19" s="248" t="s">
        <v>624</v>
      </c>
      <c r="M19" s="248" t="s">
        <v>625</v>
      </c>
      <c r="N19" s="248" t="s">
        <v>622</v>
      </c>
      <c r="O19" s="248" t="s">
        <v>623</v>
      </c>
      <c r="P19" s="248" t="s">
        <v>624</v>
      </c>
      <c r="Q19" s="248" t="s">
        <v>625</v>
      </c>
      <c r="R19" s="248" t="s">
        <v>622</v>
      </c>
      <c r="S19" s="248" t="s">
        <v>623</v>
      </c>
      <c r="T19" s="248" t="s">
        <v>624</v>
      </c>
      <c r="U19" s="248" t="s">
        <v>625</v>
      </c>
      <c r="V19" s="248" t="s">
        <v>622</v>
      </c>
      <c r="W19" s="248" t="s">
        <v>623</v>
      </c>
      <c r="X19" s="248" t="s">
        <v>624</v>
      </c>
      <c r="Y19" s="248" t="s">
        <v>625</v>
      </c>
      <c r="Z19" s="248" t="s">
        <v>622</v>
      </c>
      <c r="AA19" s="248" t="s">
        <v>626</v>
      </c>
      <c r="AB19" s="207"/>
    </row>
    <row r="20" spans="1:28">
      <c r="A20" s="207" t="s">
        <v>725</v>
      </c>
      <c r="B20" s="247">
        <v>2544.7109999999998</v>
      </c>
      <c r="C20" s="247">
        <v>2607.6030000000001</v>
      </c>
      <c r="D20" s="247">
        <v>2802.922</v>
      </c>
      <c r="E20" s="247">
        <v>2832.0349999999999</v>
      </c>
      <c r="F20" s="247">
        <v>3086.069</v>
      </c>
      <c r="G20" s="247">
        <v>3188.1570000000002</v>
      </c>
      <c r="H20" s="247">
        <v>3402.5940000000001</v>
      </c>
      <c r="I20" s="247">
        <v>3531.1219999999998</v>
      </c>
      <c r="J20" s="247">
        <v>3806.5529999999999</v>
      </c>
      <c r="K20" s="247">
        <v>3800.777</v>
      </c>
      <c r="L20" s="247">
        <v>4017.2240000000002</v>
      </c>
      <c r="M20" s="247">
        <v>4145.9399999999996</v>
      </c>
      <c r="N20" s="247">
        <v>4379.652</v>
      </c>
      <c r="O20" s="247">
        <v>4484.7830000000004</v>
      </c>
      <c r="P20" s="247">
        <v>4640.28</v>
      </c>
      <c r="Q20" s="247">
        <v>5038.8599999999997</v>
      </c>
      <c r="R20" s="247">
        <v>5058.1130000000003</v>
      </c>
      <c r="S20" s="247">
        <v>5217.973</v>
      </c>
      <c r="T20" s="247">
        <v>5633.5680000000002</v>
      </c>
      <c r="U20" s="247">
        <v>6141.6189999999997</v>
      </c>
      <c r="V20" s="247">
        <v>6169.0469999999996</v>
      </c>
      <c r="W20" s="247">
        <v>6274.0389999999998</v>
      </c>
      <c r="X20" s="247">
        <v>6869.7879999999996</v>
      </c>
      <c r="Y20" s="247">
        <v>8241.3459999999995</v>
      </c>
      <c r="Z20" s="247">
        <v>7785.2539999999999</v>
      </c>
      <c r="AA20" s="207"/>
      <c r="AB20" s="207"/>
    </row>
    <row r="21" spans="1:28">
      <c r="A21" s="207" t="s">
        <v>724</v>
      </c>
      <c r="B21" s="247">
        <v>20.849904198353038</v>
      </c>
      <c r="C21" s="247">
        <v>19.598893576236271</v>
      </c>
      <c r="D21" s="247">
        <v>20.109502624998065</v>
      </c>
      <c r="E21" s="247">
        <v>19.041415103904868</v>
      </c>
      <c r="F21" s="247">
        <v>22.600278989299454</v>
      </c>
      <c r="G21" s="247">
        <v>21.577533776855706</v>
      </c>
      <c r="H21" s="247">
        <v>21.930821947077057</v>
      </c>
      <c r="I21" s="247">
        <v>21.885263204737218</v>
      </c>
      <c r="J21" s="247">
        <v>25.545998263178166</v>
      </c>
      <c r="K21" s="247">
        <v>23.457158519089418</v>
      </c>
      <c r="L21" s="247">
        <v>23.996493851965599</v>
      </c>
      <c r="M21" s="247">
        <v>23.321097173938245</v>
      </c>
      <c r="N21" s="247">
        <v>27.638029163592904</v>
      </c>
      <c r="O21" s="247">
        <v>25.636856619528011</v>
      </c>
      <c r="P21" s="247">
        <v>25.657012102743938</v>
      </c>
      <c r="Q21" s="247">
        <v>25.567076930118045</v>
      </c>
      <c r="R21" s="247">
        <v>29.356664066336453</v>
      </c>
      <c r="S21" s="247">
        <v>27.545335750240532</v>
      </c>
      <c r="T21" s="247">
        <v>28.212441048052863</v>
      </c>
      <c r="U21" s="247">
        <v>29.650202461360859</v>
      </c>
      <c r="V21" s="247">
        <v>34.561391606155745</v>
      </c>
      <c r="W21" s="247">
        <v>41.369122171014823</v>
      </c>
      <c r="X21" s="247">
        <v>35.091515059321814</v>
      </c>
      <c r="Y21" s="247">
        <v>39.977912900026716</v>
      </c>
      <c r="Z21" s="247">
        <v>45.895293642774831</v>
      </c>
      <c r="AA21" s="207"/>
      <c r="AB21" s="207"/>
    </row>
    <row r="22" spans="1:28">
      <c r="A22" s="207"/>
      <c r="B22" s="207"/>
      <c r="C22" s="207"/>
      <c r="D22" s="207"/>
      <c r="E22" s="247">
        <v>10787.271000000001</v>
      </c>
      <c r="F22" s="207"/>
      <c r="G22" s="207"/>
      <c r="H22" s="207"/>
      <c r="I22" s="247">
        <v>13207.941999999999</v>
      </c>
      <c r="J22" s="207"/>
      <c r="K22" s="207"/>
      <c r="L22" s="207"/>
      <c r="M22" s="247">
        <v>15770.493999999999</v>
      </c>
      <c r="N22" s="207"/>
      <c r="O22" s="207"/>
      <c r="P22" s="207"/>
      <c r="Q22" s="247">
        <v>18543.575000000001</v>
      </c>
      <c r="R22" s="207"/>
      <c r="S22" s="207"/>
      <c r="T22" s="207"/>
      <c r="U22" s="207"/>
      <c r="V22" s="247">
        <v>23162.206999999999</v>
      </c>
      <c r="W22" s="207"/>
      <c r="X22" s="207"/>
      <c r="Y22" s="247">
        <v>27554.22</v>
      </c>
      <c r="Z22" s="247">
        <v>29170.427</v>
      </c>
      <c r="AA22" s="207"/>
      <c r="AB22" s="207"/>
    </row>
    <row r="23" spans="1:28">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47">
        <v>25.939756086283154</v>
      </c>
      <c r="AA23" s="207"/>
      <c r="AB23" s="207"/>
    </row>
    <row r="24" spans="1:28">
      <c r="A24" s="245"/>
      <c r="B24" s="245"/>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6">
        <v>35.312740745064332</v>
      </c>
      <c r="AA24" s="245"/>
      <c r="AB24" s="245"/>
    </row>
    <row r="25" spans="1:28">
      <c r="A25" s="245"/>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row>
    <row r="26" spans="1:28">
      <c r="A26" s="245"/>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5C9B-9BCA-47A9-B06D-BCD7502D47BF}">
  <sheetPr codeName="Sheet40"/>
  <dimension ref="A1:C35"/>
  <sheetViews>
    <sheetView workbookViewId="0">
      <selection activeCell="G28" sqref="G28"/>
    </sheetView>
  </sheetViews>
  <sheetFormatPr defaultColWidth="9.28515625" defaultRowHeight="15"/>
  <cols>
    <col min="1" max="1" width="32.42578125" style="1" customWidth="1"/>
    <col min="2" max="16384" width="9.28515625" style="1"/>
  </cols>
  <sheetData>
    <row r="1" spans="1:1" ht="15.75">
      <c r="A1" s="85" t="s">
        <v>560</v>
      </c>
    </row>
    <row r="2" spans="1:1">
      <c r="A2" s="31" t="s">
        <v>7</v>
      </c>
    </row>
    <row r="17" spans="1:3">
      <c r="A17" s="67" t="s">
        <v>559</v>
      </c>
    </row>
    <row r="18" spans="1:3">
      <c r="A18" s="67" t="s">
        <v>558</v>
      </c>
    </row>
    <row r="27" spans="1:3">
      <c r="A27" s="1" t="s">
        <v>557</v>
      </c>
      <c r="B27" s="1">
        <v>17.399999999999999</v>
      </c>
    </row>
    <row r="28" spans="1:3">
      <c r="A28" s="1" t="s">
        <v>556</v>
      </c>
      <c r="B28" s="182">
        <v>17.399999999999999</v>
      </c>
      <c r="C28" s="32">
        <v>12</v>
      </c>
    </row>
    <row r="29" spans="1:3">
      <c r="A29" s="1" t="s">
        <v>555</v>
      </c>
      <c r="B29" s="182">
        <v>29.4</v>
      </c>
      <c r="C29" s="32">
        <v>6.5</v>
      </c>
    </row>
    <row r="30" spans="1:3">
      <c r="A30" s="1" t="s">
        <v>554</v>
      </c>
      <c r="B30" s="182">
        <v>35.9</v>
      </c>
      <c r="C30" s="32">
        <v>3.625</v>
      </c>
    </row>
    <row r="31" spans="1:3">
      <c r="A31" s="1" t="s">
        <v>553</v>
      </c>
      <c r="B31" s="181">
        <v>39.524999999999999</v>
      </c>
      <c r="C31" s="32">
        <v>1</v>
      </c>
    </row>
    <row r="32" spans="1:3">
      <c r="A32" s="1" t="s">
        <v>552</v>
      </c>
      <c r="B32" s="32">
        <v>40.524999999999999</v>
      </c>
    </row>
    <row r="33" spans="1:3">
      <c r="A33" s="1" t="s">
        <v>551</v>
      </c>
      <c r="B33" s="181">
        <v>18.564999999999998</v>
      </c>
      <c r="C33" s="32">
        <v>21.96</v>
      </c>
    </row>
    <row r="34" spans="1:3">
      <c r="A34" s="1" t="s">
        <v>550</v>
      </c>
      <c r="B34" s="32">
        <v>18.564999999999998</v>
      </c>
    </row>
    <row r="35" spans="1:3">
      <c r="B35" s="32"/>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3DD2B-DF5A-477B-935A-D04367A41DD1}">
  <sheetPr codeName="Sheet41"/>
  <dimension ref="A1:H1683"/>
  <sheetViews>
    <sheetView workbookViewId="0">
      <selection activeCell="D37" sqref="D37"/>
    </sheetView>
  </sheetViews>
  <sheetFormatPr defaultColWidth="9.28515625" defaultRowHeight="12.75"/>
  <cols>
    <col min="1" max="1" width="12.5703125" style="183" bestFit="1" customWidth="1"/>
    <col min="2" max="4" width="9.42578125" style="183" bestFit="1" customWidth="1"/>
    <col min="5" max="16384" width="9.28515625" style="183"/>
  </cols>
  <sheetData>
    <row r="1" spans="1:1" ht="15.75">
      <c r="A1" s="30" t="s">
        <v>566</v>
      </c>
    </row>
    <row r="2" spans="1:1">
      <c r="A2" s="188" t="s">
        <v>565</v>
      </c>
    </row>
    <row r="18" spans="1:8">
      <c r="A18" s="67" t="s">
        <v>564</v>
      </c>
    </row>
    <row r="19" spans="1:8">
      <c r="A19" s="67" t="s">
        <v>563</v>
      </c>
    </row>
    <row r="20" spans="1:8">
      <c r="A20" s="187"/>
    </row>
    <row r="21" spans="1:8">
      <c r="A21" s="187"/>
    </row>
    <row r="28" spans="1:8">
      <c r="A28" s="184"/>
      <c r="B28" s="184"/>
      <c r="C28" s="184"/>
      <c r="D28" s="184"/>
      <c r="E28" s="184"/>
      <c r="F28" s="184"/>
      <c r="G28" s="184"/>
      <c r="H28" s="184"/>
    </row>
    <row r="29" spans="1:8">
      <c r="A29" s="184"/>
      <c r="B29" s="184"/>
      <c r="C29" s="184"/>
      <c r="D29" s="184"/>
      <c r="E29" s="184"/>
      <c r="F29" s="184"/>
      <c r="G29" s="184"/>
      <c r="H29" s="184"/>
    </row>
    <row r="30" spans="1:8">
      <c r="A30" s="184"/>
      <c r="B30" s="184" t="s">
        <v>530</v>
      </c>
      <c r="C30" s="184" t="s">
        <v>537</v>
      </c>
      <c r="D30" s="184" t="s">
        <v>523</v>
      </c>
      <c r="E30" s="184"/>
      <c r="F30" s="184"/>
      <c r="G30" s="184" t="s">
        <v>562</v>
      </c>
      <c r="H30" s="184"/>
    </row>
    <row r="31" spans="1:8">
      <c r="A31" s="185">
        <v>42005</v>
      </c>
      <c r="B31" s="184">
        <v>1.2408999999999999</v>
      </c>
      <c r="C31" s="184">
        <v>0.54059999999999997</v>
      </c>
      <c r="D31" s="184">
        <v>1.8781000000000001</v>
      </c>
      <c r="E31" s="184"/>
      <c r="F31" s="184">
        <v>1960</v>
      </c>
      <c r="G31" s="186">
        <v>5.71</v>
      </c>
      <c r="H31" s="184"/>
    </row>
    <row r="32" spans="1:8">
      <c r="A32" s="185">
        <v>42006</v>
      </c>
      <c r="B32" s="184">
        <v>1.1656</v>
      </c>
      <c r="C32" s="184">
        <v>0.49909999999999999</v>
      </c>
      <c r="D32" s="184">
        <v>1.7601</v>
      </c>
      <c r="E32" s="184"/>
      <c r="F32" s="184">
        <v>1961</v>
      </c>
      <c r="G32" s="186">
        <v>5.5</v>
      </c>
      <c r="H32" s="184"/>
    </row>
    <row r="33" spans="1:8">
      <c r="A33" s="185">
        <v>42009</v>
      </c>
      <c r="B33" s="184">
        <v>1.2135</v>
      </c>
      <c r="C33" s="184">
        <v>0.51349999999999996</v>
      </c>
      <c r="D33" s="184">
        <v>1.8121</v>
      </c>
      <c r="E33" s="184"/>
      <c r="F33" s="184">
        <v>1962</v>
      </c>
      <c r="G33" s="186">
        <v>5.0533333333333328</v>
      </c>
      <c r="H33" s="184"/>
    </row>
    <row r="34" spans="1:8">
      <c r="A34" s="185">
        <v>42010</v>
      </c>
      <c r="B34" s="184">
        <v>1.1922999999999999</v>
      </c>
      <c r="C34" s="184">
        <v>0.45040000000000002</v>
      </c>
      <c r="D34" s="184">
        <v>1.8357000000000001</v>
      </c>
      <c r="E34" s="184"/>
      <c r="F34" s="184">
        <v>1963</v>
      </c>
      <c r="G34" s="186">
        <v>5.09</v>
      </c>
      <c r="H34" s="184"/>
    </row>
    <row r="35" spans="1:8">
      <c r="A35" s="185">
        <v>42011</v>
      </c>
      <c r="B35" s="184">
        <v>1.244</v>
      </c>
      <c r="C35" s="184">
        <v>0.47149999999999997</v>
      </c>
      <c r="D35" s="184">
        <v>1.9261999999999999</v>
      </c>
      <c r="E35" s="184"/>
      <c r="F35" s="184">
        <v>1964</v>
      </c>
      <c r="G35" s="186">
        <v>5.2666666666666666</v>
      </c>
      <c r="H35" s="184"/>
    </row>
    <row r="36" spans="1:8">
      <c r="A36" s="185">
        <v>42012</v>
      </c>
      <c r="B36" s="184">
        <v>1.2427999999999999</v>
      </c>
      <c r="C36" s="184">
        <v>0.51119999999999999</v>
      </c>
      <c r="D36" s="184">
        <v>1.8503000000000001</v>
      </c>
      <c r="E36" s="184"/>
      <c r="F36" s="184">
        <v>1965</v>
      </c>
      <c r="G36" s="186">
        <v>5.6933333333333325</v>
      </c>
      <c r="H36" s="184"/>
    </row>
    <row r="37" spans="1:8">
      <c r="A37" s="185">
        <v>42013</v>
      </c>
      <c r="B37" s="184">
        <v>1.2373000000000001</v>
      </c>
      <c r="C37" s="184">
        <v>0.4839</v>
      </c>
      <c r="D37" s="184">
        <v>1.8888</v>
      </c>
      <c r="E37" s="184"/>
      <c r="F37" s="184">
        <v>1966</v>
      </c>
      <c r="G37" s="186">
        <v>6.43</v>
      </c>
      <c r="H37" s="184"/>
    </row>
    <row r="38" spans="1:8">
      <c r="A38" s="185">
        <v>42016</v>
      </c>
      <c r="B38" s="184">
        <v>1.2124999999999999</v>
      </c>
      <c r="C38" s="184">
        <v>0.47970000000000002</v>
      </c>
      <c r="D38" s="184">
        <v>1.8003</v>
      </c>
      <c r="E38" s="184"/>
      <c r="F38" s="184">
        <v>1967</v>
      </c>
      <c r="G38" s="186">
        <v>6.3449999999999998</v>
      </c>
      <c r="H38" s="184"/>
    </row>
    <row r="39" spans="1:8">
      <c r="A39" s="185">
        <v>42017</v>
      </c>
      <c r="B39" s="184">
        <v>1.1932</v>
      </c>
      <c r="C39" s="184">
        <v>0.47689999999999999</v>
      </c>
      <c r="D39" s="184">
        <v>1.7938000000000001</v>
      </c>
      <c r="E39" s="184"/>
      <c r="F39" s="184">
        <v>1968</v>
      </c>
      <c r="G39" s="186">
        <v>6.4600000000000009</v>
      </c>
      <c r="H39" s="184"/>
    </row>
    <row r="40" spans="1:8">
      <c r="A40" s="185">
        <v>42018</v>
      </c>
      <c r="B40" s="184">
        <v>1.1435</v>
      </c>
      <c r="C40" s="184">
        <v>0.43280000000000002</v>
      </c>
      <c r="D40" s="184">
        <v>1.7407999999999999</v>
      </c>
      <c r="E40" s="184"/>
      <c r="F40" s="184">
        <v>1969</v>
      </c>
      <c r="G40" s="186">
        <v>7.3150000000000004</v>
      </c>
      <c r="H40" s="184"/>
    </row>
    <row r="41" spans="1:8">
      <c r="A41" s="185">
        <v>42019</v>
      </c>
      <c r="B41" s="184">
        <v>1.1446000000000001</v>
      </c>
      <c r="C41" s="184">
        <v>0.41689999999999999</v>
      </c>
      <c r="D41" s="184">
        <v>1.7405999999999999</v>
      </c>
      <c r="E41" s="184"/>
      <c r="F41" s="184">
        <v>1970</v>
      </c>
      <c r="G41" s="186">
        <v>7.7375000000000007</v>
      </c>
      <c r="H41" s="184"/>
    </row>
    <row r="42" spans="1:8">
      <c r="A42" s="185">
        <v>42020</v>
      </c>
      <c r="B42" s="184">
        <v>1.0637000000000001</v>
      </c>
      <c r="C42" s="184">
        <v>0.40450000000000003</v>
      </c>
      <c r="D42" s="184">
        <v>1.6627000000000001</v>
      </c>
      <c r="E42" s="184"/>
      <c r="F42" s="184">
        <v>1971</v>
      </c>
      <c r="G42" s="186">
        <v>7.0250000000000004</v>
      </c>
      <c r="H42" s="184"/>
    </row>
    <row r="43" spans="1:8">
      <c r="A43" s="185">
        <v>42023</v>
      </c>
      <c r="B43" s="184">
        <v>1.0353000000000001</v>
      </c>
      <c r="C43" s="184">
        <v>0.3891</v>
      </c>
      <c r="D43" s="184">
        <v>1.6653</v>
      </c>
      <c r="E43" s="184"/>
      <c r="F43" s="184">
        <v>1972</v>
      </c>
      <c r="G43" s="186">
        <v>7.0449999999999999</v>
      </c>
      <c r="H43" s="184"/>
    </row>
    <row r="44" spans="1:8">
      <c r="A44" s="185">
        <v>42024</v>
      </c>
      <c r="B44" s="184">
        <v>1.0489999999999999</v>
      </c>
      <c r="C44" s="184">
        <v>0.3967</v>
      </c>
      <c r="D44" s="184">
        <v>1.6731</v>
      </c>
      <c r="E44" s="184"/>
      <c r="F44" s="184">
        <v>1973</v>
      </c>
      <c r="G44" s="186">
        <v>7.89</v>
      </c>
      <c r="H44" s="184"/>
    </row>
    <row r="45" spans="1:8">
      <c r="A45" s="185">
        <v>42025</v>
      </c>
      <c r="B45" s="184">
        <v>1.0775999999999999</v>
      </c>
      <c r="C45" s="184">
        <v>0.46610000000000001</v>
      </c>
      <c r="D45" s="184">
        <v>1.6961999999999999</v>
      </c>
      <c r="E45" s="184"/>
      <c r="F45" s="184">
        <v>1974</v>
      </c>
      <c r="G45" s="186">
        <v>9.3974999999999991</v>
      </c>
      <c r="H45" s="184"/>
    </row>
    <row r="46" spans="1:8">
      <c r="A46" s="185">
        <v>42026</v>
      </c>
      <c r="B46" s="184">
        <v>0.98209999999999997</v>
      </c>
      <c r="C46" s="184">
        <v>0.4032</v>
      </c>
      <c r="D46" s="184">
        <v>1.5631999999999999</v>
      </c>
      <c r="E46" s="184"/>
      <c r="F46" s="184">
        <v>1975</v>
      </c>
      <c r="G46" s="186">
        <v>8.7824999999999989</v>
      </c>
      <c r="H46" s="184"/>
    </row>
    <row r="47" spans="1:8">
      <c r="A47" s="185">
        <v>42027</v>
      </c>
      <c r="B47" s="184">
        <v>0.91739999999999999</v>
      </c>
      <c r="C47" s="184">
        <v>0.32700000000000001</v>
      </c>
      <c r="D47" s="184">
        <v>1.5213000000000001</v>
      </c>
      <c r="E47" s="184"/>
      <c r="F47" s="184">
        <v>1976</v>
      </c>
      <c r="G47" s="186">
        <v>8.2774999999999999</v>
      </c>
      <c r="H47" s="184"/>
    </row>
    <row r="48" spans="1:8">
      <c r="A48" s="185">
        <v>42030</v>
      </c>
      <c r="B48" s="184">
        <v>0.94240000000000002</v>
      </c>
      <c r="C48" s="184">
        <v>0.3538</v>
      </c>
      <c r="D48" s="184">
        <v>1.4722999999999999</v>
      </c>
      <c r="E48" s="184"/>
      <c r="F48" s="184">
        <v>1977</v>
      </c>
      <c r="G48" s="186">
        <v>7.1899999999999995</v>
      </c>
      <c r="H48" s="184"/>
    </row>
    <row r="49" spans="1:8">
      <c r="A49" s="185">
        <v>42031</v>
      </c>
      <c r="B49" s="184">
        <v>0.96819999999999995</v>
      </c>
      <c r="C49" s="184">
        <v>0.3427</v>
      </c>
      <c r="D49" s="184">
        <v>1.5344</v>
      </c>
      <c r="E49" s="184"/>
      <c r="F49" s="184">
        <v>1978</v>
      </c>
      <c r="G49" s="186">
        <v>7.4649999999999999</v>
      </c>
      <c r="H49" s="184"/>
    </row>
    <row r="50" spans="1:8">
      <c r="A50" s="185">
        <v>42032</v>
      </c>
      <c r="B50" s="184">
        <v>0.97660000000000002</v>
      </c>
      <c r="C50" s="184">
        <v>0.318</v>
      </c>
      <c r="D50" s="184">
        <v>1.6056999999999999</v>
      </c>
      <c r="E50" s="184"/>
      <c r="F50" s="184">
        <v>1979</v>
      </c>
      <c r="G50" s="186">
        <v>9.16</v>
      </c>
      <c r="H50" s="184"/>
    </row>
    <row r="51" spans="1:8">
      <c r="A51" s="185">
        <v>42033</v>
      </c>
      <c r="B51" s="184">
        <v>0.99660000000000004</v>
      </c>
      <c r="C51" s="184">
        <v>0.31909999999999999</v>
      </c>
      <c r="D51" s="184">
        <v>1.6052999999999999</v>
      </c>
      <c r="E51" s="184"/>
      <c r="F51" s="184">
        <v>1980</v>
      </c>
      <c r="G51" s="186">
        <v>10.724600000000001</v>
      </c>
      <c r="H51" s="184"/>
    </row>
    <row r="52" spans="1:8">
      <c r="A52" s="185">
        <v>42034</v>
      </c>
      <c r="B52" s="184">
        <v>0.96360000000000001</v>
      </c>
      <c r="C52" s="184">
        <v>0.27389999999999998</v>
      </c>
      <c r="D52" s="184">
        <v>1.6283000000000001</v>
      </c>
      <c r="E52" s="184"/>
      <c r="F52" s="184">
        <v>1981</v>
      </c>
      <c r="G52" s="186">
        <v>13.290600000000001</v>
      </c>
      <c r="H52" s="184"/>
    </row>
    <row r="53" spans="1:8">
      <c r="A53" s="185">
        <v>42037</v>
      </c>
      <c r="B53" s="184">
        <v>0.97160000000000002</v>
      </c>
      <c r="C53" s="184">
        <v>0.31390000000000001</v>
      </c>
      <c r="D53" s="184">
        <v>1.6205000000000001</v>
      </c>
      <c r="E53" s="184"/>
      <c r="F53" s="184">
        <v>1982</v>
      </c>
      <c r="G53" s="186">
        <v>10.177200000000001</v>
      </c>
      <c r="H53" s="184"/>
    </row>
    <row r="54" spans="1:8">
      <c r="A54" s="185">
        <v>42038</v>
      </c>
      <c r="B54" s="184">
        <v>0.98319999999999996</v>
      </c>
      <c r="C54" s="184">
        <v>0.34770000000000001</v>
      </c>
      <c r="D54" s="184">
        <v>1.5933999999999999</v>
      </c>
      <c r="E54" s="184"/>
      <c r="F54" s="184">
        <v>1983</v>
      </c>
      <c r="G54" s="186">
        <v>10.0486</v>
      </c>
      <c r="H54" s="184"/>
    </row>
    <row r="55" spans="1:8">
      <c r="A55" s="185">
        <v>42039</v>
      </c>
      <c r="B55" s="184">
        <v>0.98760000000000003</v>
      </c>
      <c r="C55" s="184">
        <v>0.36649999999999999</v>
      </c>
      <c r="D55" s="184">
        <v>1.5386</v>
      </c>
      <c r="E55" s="184"/>
      <c r="F55" s="184">
        <v>1984</v>
      </c>
      <c r="G55" s="186">
        <v>10.077199999999999</v>
      </c>
      <c r="H55" s="184"/>
    </row>
    <row r="56" spans="1:8">
      <c r="A56" s="185">
        <v>42040</v>
      </c>
      <c r="B56" s="184">
        <v>1.0021</v>
      </c>
      <c r="C56" s="184">
        <v>0.36749999999999999</v>
      </c>
      <c r="D56" s="184">
        <v>1.5513999999999999</v>
      </c>
      <c r="E56" s="184"/>
      <c r="F56" s="184">
        <v>1985</v>
      </c>
      <c r="G56" s="186">
        <v>8.7007999999999992</v>
      </c>
      <c r="H56" s="184"/>
    </row>
    <row r="57" spans="1:8">
      <c r="A57" s="185">
        <v>42041</v>
      </c>
      <c r="B57" s="184">
        <v>1.0228999999999999</v>
      </c>
      <c r="C57" s="184">
        <v>0.37480000000000002</v>
      </c>
      <c r="D57" s="184">
        <v>1.5781000000000001</v>
      </c>
      <c r="E57" s="184"/>
      <c r="F57" s="184">
        <v>1986</v>
      </c>
      <c r="G57" s="186">
        <v>7.7753333333333332</v>
      </c>
      <c r="H57" s="184"/>
    </row>
    <row r="58" spans="1:8">
      <c r="A58" s="185">
        <v>42044</v>
      </c>
      <c r="B58" s="184">
        <v>1.0528999999999999</v>
      </c>
      <c r="C58" s="184">
        <v>0.35909999999999997</v>
      </c>
      <c r="D58" s="184">
        <v>1.6616</v>
      </c>
      <c r="E58" s="184"/>
      <c r="F58" s="184">
        <v>1987</v>
      </c>
      <c r="G58" s="186">
        <v>9.3861666666666679</v>
      </c>
      <c r="H58" s="184"/>
    </row>
    <row r="59" spans="1:8">
      <c r="A59" s="185">
        <v>42045</v>
      </c>
      <c r="B59" s="184">
        <v>1.0711999999999999</v>
      </c>
      <c r="C59" s="184">
        <v>0.36859999999999998</v>
      </c>
      <c r="D59" s="184">
        <v>1.6781999999999999</v>
      </c>
      <c r="E59" s="184"/>
      <c r="F59" s="184">
        <v>1988</v>
      </c>
      <c r="G59" s="186">
        <v>8.0896666666666661</v>
      </c>
      <c r="H59" s="184"/>
    </row>
    <row r="60" spans="1:8">
      <c r="A60" s="185">
        <v>42046</v>
      </c>
      <c r="B60" s="184">
        <v>1.0738000000000001</v>
      </c>
      <c r="C60" s="184">
        <v>0.35830000000000001</v>
      </c>
      <c r="D60" s="184">
        <v>1.671</v>
      </c>
      <c r="E60" s="184"/>
      <c r="F60" s="184">
        <v>1989</v>
      </c>
      <c r="G60" s="186">
        <v>8.2536666666666658</v>
      </c>
      <c r="H60" s="184"/>
    </row>
    <row r="61" spans="1:8">
      <c r="A61" s="185">
        <v>42047</v>
      </c>
      <c r="B61" s="184">
        <v>1.042</v>
      </c>
      <c r="C61" s="184">
        <v>0.32450000000000001</v>
      </c>
      <c r="D61" s="184">
        <v>1.6532</v>
      </c>
      <c r="E61" s="184"/>
      <c r="F61" s="184">
        <v>1990</v>
      </c>
      <c r="G61" s="186">
        <v>9.8209999999999997</v>
      </c>
      <c r="H61" s="184"/>
    </row>
    <row r="62" spans="1:8">
      <c r="A62" s="185">
        <v>42048</v>
      </c>
      <c r="B62" s="184">
        <v>1.0202</v>
      </c>
      <c r="C62" s="184">
        <v>0.34339999999999998</v>
      </c>
      <c r="D62" s="184">
        <v>1.6188</v>
      </c>
      <c r="E62" s="184"/>
      <c r="F62" s="184">
        <v>1991</v>
      </c>
      <c r="G62" s="186">
        <v>8.1989999999999998</v>
      </c>
      <c r="H62" s="184"/>
    </row>
    <row r="63" spans="1:8">
      <c r="A63" s="185">
        <v>42051</v>
      </c>
      <c r="B63" s="184">
        <v>1.0212000000000001</v>
      </c>
      <c r="C63" s="184">
        <v>0.34689999999999999</v>
      </c>
      <c r="D63" s="184">
        <v>1.6364000000000001</v>
      </c>
      <c r="E63" s="184"/>
      <c r="F63" s="184">
        <v>1992</v>
      </c>
      <c r="G63" s="186">
        <v>7.3280000000000003</v>
      </c>
      <c r="H63" s="184"/>
    </row>
    <row r="64" spans="1:8">
      <c r="A64" s="185">
        <v>42052</v>
      </c>
      <c r="B64" s="184">
        <v>1.0138</v>
      </c>
      <c r="C64" s="184">
        <v>0.36969999999999997</v>
      </c>
      <c r="D64" s="184">
        <v>1.6459999999999999</v>
      </c>
      <c r="E64" s="184"/>
      <c r="F64" s="184">
        <v>1993</v>
      </c>
      <c r="G64" s="186">
        <v>5.7516666666666652</v>
      </c>
      <c r="H64" s="184"/>
    </row>
    <row r="65" spans="1:8">
      <c r="A65" s="185">
        <v>42053</v>
      </c>
      <c r="B65" s="184">
        <v>1.0075000000000001</v>
      </c>
      <c r="C65" s="184">
        <v>0.38119999999999998</v>
      </c>
      <c r="D65" s="184">
        <v>1.6415</v>
      </c>
      <c r="E65" s="184"/>
      <c r="F65" s="184">
        <v>1994</v>
      </c>
      <c r="G65" s="186">
        <v>7.5539999999999994</v>
      </c>
      <c r="H65" s="184"/>
    </row>
    <row r="66" spans="1:8">
      <c r="A66" s="185">
        <v>42054</v>
      </c>
      <c r="B66" s="184">
        <v>0.98089999999999999</v>
      </c>
      <c r="C66" s="184">
        <v>0.38129999999999997</v>
      </c>
      <c r="D66" s="184">
        <v>1.6015999999999999</v>
      </c>
      <c r="E66" s="184"/>
      <c r="F66" s="184">
        <v>1995</v>
      </c>
      <c r="G66" s="186">
        <v>6.4460000000000006</v>
      </c>
      <c r="H66" s="184"/>
    </row>
    <row r="67" spans="1:8">
      <c r="A67" s="185">
        <v>42055</v>
      </c>
      <c r="B67" s="184">
        <v>0.97729999999999995</v>
      </c>
      <c r="C67" s="184">
        <v>0.37209999999999999</v>
      </c>
      <c r="D67" s="184">
        <v>1.5639000000000001</v>
      </c>
      <c r="E67" s="184"/>
      <c r="F67" s="184">
        <v>1996</v>
      </c>
      <c r="G67" s="186">
        <v>5.9161666666666664</v>
      </c>
      <c r="H67" s="184"/>
    </row>
    <row r="68" spans="1:8">
      <c r="A68" s="185">
        <v>42058</v>
      </c>
      <c r="B68" s="184">
        <v>0.94620000000000004</v>
      </c>
      <c r="C68" s="184">
        <v>0.36699999999999999</v>
      </c>
      <c r="D68" s="184">
        <v>1.488</v>
      </c>
      <c r="E68" s="184"/>
      <c r="F68" s="184">
        <v>1997</v>
      </c>
      <c r="G68" s="186">
        <v>5.2444999999999995</v>
      </c>
      <c r="H68" s="184"/>
    </row>
    <row r="69" spans="1:8">
      <c r="A69" s="185">
        <v>42059</v>
      </c>
      <c r="B69" s="184">
        <v>0.91300000000000003</v>
      </c>
      <c r="C69" s="184">
        <v>0.37469999999999998</v>
      </c>
      <c r="D69" s="184">
        <v>1.4621</v>
      </c>
      <c r="E69" s="184"/>
      <c r="F69" s="184">
        <v>1998</v>
      </c>
      <c r="G69" s="186">
        <v>3.9486666666666665</v>
      </c>
      <c r="H69" s="184"/>
    </row>
    <row r="70" spans="1:8">
      <c r="A70" s="185">
        <v>42060</v>
      </c>
      <c r="B70" s="184">
        <v>0.88329999999999997</v>
      </c>
      <c r="C70" s="184">
        <v>0.33160000000000001</v>
      </c>
      <c r="D70" s="184">
        <v>1.4520999999999999</v>
      </c>
      <c r="E70" s="184"/>
      <c r="F70" s="184">
        <v>1999</v>
      </c>
      <c r="G70" s="186">
        <v>5.1129999999999995</v>
      </c>
      <c r="H70" s="184"/>
    </row>
    <row r="71" spans="1:8">
      <c r="A71" s="185">
        <v>42061</v>
      </c>
      <c r="B71" s="184">
        <v>0.80720000000000003</v>
      </c>
      <c r="C71" s="184">
        <v>0.30080000000000001</v>
      </c>
      <c r="D71" s="184">
        <v>1.343</v>
      </c>
      <c r="E71" s="184"/>
      <c r="F71" s="184">
        <v>2000</v>
      </c>
      <c r="G71" s="186">
        <v>4.8151666666666664</v>
      </c>
      <c r="H71" s="184"/>
    </row>
    <row r="72" spans="1:8">
      <c r="A72" s="185">
        <v>42062</v>
      </c>
      <c r="B72" s="184">
        <v>0.79079999999999995</v>
      </c>
      <c r="C72" s="184">
        <v>0.32400000000000001</v>
      </c>
      <c r="D72" s="184">
        <v>1.3196000000000001</v>
      </c>
      <c r="E72" s="184"/>
      <c r="F72" s="184">
        <v>2001</v>
      </c>
      <c r="G72" s="186">
        <v>4.2581666666666669</v>
      </c>
      <c r="H72" s="184"/>
    </row>
    <row r="73" spans="1:8">
      <c r="A73" s="185">
        <v>42065</v>
      </c>
      <c r="B73" s="184">
        <v>0.79079999999999995</v>
      </c>
      <c r="C73" s="184">
        <v>0.35389999999999999</v>
      </c>
      <c r="D73" s="184">
        <v>1.3327</v>
      </c>
      <c r="E73" s="184"/>
      <c r="F73" s="184">
        <v>2002</v>
      </c>
      <c r="G73" s="186">
        <v>3.9933333333333336</v>
      </c>
      <c r="H73" s="184"/>
    </row>
    <row r="74" spans="1:8">
      <c r="A74" s="185">
        <v>42066</v>
      </c>
      <c r="B74" s="184">
        <v>0.82609999999999995</v>
      </c>
      <c r="C74" s="184">
        <v>0.36709999999999998</v>
      </c>
      <c r="D74" s="184">
        <v>1.387</v>
      </c>
      <c r="E74" s="184"/>
      <c r="F74" s="184">
        <v>2003</v>
      </c>
      <c r="G74" s="186">
        <v>4.0685000000000002</v>
      </c>
      <c r="H74" s="184"/>
    </row>
    <row r="75" spans="1:8">
      <c r="A75" s="185">
        <v>42067</v>
      </c>
      <c r="B75" s="184">
        <v>0.83830000000000005</v>
      </c>
      <c r="C75" s="184">
        <v>0.38019999999999998</v>
      </c>
      <c r="D75" s="184">
        <v>1.3843000000000001</v>
      </c>
      <c r="E75" s="184"/>
      <c r="F75" s="184">
        <v>2004</v>
      </c>
      <c r="G75" s="186">
        <v>3.7813333333333339</v>
      </c>
      <c r="H75" s="184"/>
    </row>
    <row r="76" spans="1:8">
      <c r="A76" s="185">
        <v>42068</v>
      </c>
      <c r="B76" s="184">
        <v>0.78910000000000002</v>
      </c>
      <c r="C76" s="184">
        <v>0.35580000000000001</v>
      </c>
      <c r="D76" s="184">
        <v>1.3507</v>
      </c>
      <c r="E76" s="184"/>
      <c r="F76" s="184">
        <v>2005</v>
      </c>
      <c r="G76" s="186">
        <v>3.5251666666666672</v>
      </c>
      <c r="H76" s="184"/>
    </row>
    <row r="77" spans="1:8">
      <c r="A77" s="185">
        <v>42069</v>
      </c>
      <c r="B77" s="184">
        <v>0.78620000000000001</v>
      </c>
      <c r="C77" s="184">
        <v>0.40029999999999999</v>
      </c>
      <c r="D77" s="184">
        <v>1.3217000000000001</v>
      </c>
      <c r="E77" s="184"/>
      <c r="F77" s="184">
        <v>2006</v>
      </c>
      <c r="G77" s="186">
        <v>3.8358333333333334</v>
      </c>
      <c r="H77" s="184"/>
    </row>
    <row r="78" spans="1:8">
      <c r="A78" s="185">
        <v>42072</v>
      </c>
      <c r="B78" s="184">
        <v>0.7389</v>
      </c>
      <c r="C78" s="184">
        <v>0.30909999999999999</v>
      </c>
      <c r="D78" s="184">
        <v>1.31</v>
      </c>
      <c r="E78" s="184"/>
      <c r="F78" s="184">
        <v>2007</v>
      </c>
      <c r="G78" s="186">
        <v>4.1438333333333333</v>
      </c>
      <c r="H78" s="184"/>
    </row>
    <row r="79" spans="1:8">
      <c r="A79" s="185">
        <v>42073</v>
      </c>
      <c r="B79" s="184">
        <v>0.67669999999999997</v>
      </c>
      <c r="C79" s="184">
        <v>0.2387</v>
      </c>
      <c r="D79" s="184">
        <v>1.2434000000000001</v>
      </c>
      <c r="E79" s="184"/>
      <c r="F79" s="184">
        <v>2008</v>
      </c>
      <c r="G79" s="186">
        <v>3.7356666666666669</v>
      </c>
      <c r="H79" s="184"/>
    </row>
    <row r="80" spans="1:8">
      <c r="A80" s="185">
        <v>42074</v>
      </c>
      <c r="B80" s="184">
        <v>0.65439999999999998</v>
      </c>
      <c r="C80" s="184">
        <v>0.20250000000000001</v>
      </c>
      <c r="D80" s="184">
        <v>1.135</v>
      </c>
      <c r="E80" s="184"/>
      <c r="F80" s="184">
        <v>2009</v>
      </c>
      <c r="G80" s="186">
        <v>3.1501666666666668</v>
      </c>
      <c r="H80" s="184"/>
    </row>
    <row r="81" spans="1:8">
      <c r="A81" s="185">
        <v>42075</v>
      </c>
      <c r="B81" s="184">
        <v>0.68569999999999998</v>
      </c>
      <c r="C81" s="184">
        <v>0.24729999999999999</v>
      </c>
      <c r="D81" s="184">
        <v>1.1465000000000001</v>
      </c>
      <c r="E81" s="184"/>
      <c r="F81" s="184">
        <v>2010</v>
      </c>
      <c r="G81" s="186">
        <v>2.39</v>
      </c>
      <c r="H81" s="184"/>
    </row>
    <row r="82" spans="1:8">
      <c r="A82" s="185">
        <v>42076</v>
      </c>
      <c r="B82" s="184">
        <v>0.71619999999999995</v>
      </c>
      <c r="C82" s="184">
        <v>0.25869999999999999</v>
      </c>
      <c r="D82" s="184">
        <v>1.1731</v>
      </c>
      <c r="E82" s="184"/>
      <c r="F82" s="184">
        <v>2011</v>
      </c>
      <c r="G82" s="186">
        <v>2.2614999999999998</v>
      </c>
      <c r="H82" s="184"/>
    </row>
    <row r="83" spans="1:8">
      <c r="A83" s="185">
        <v>42079</v>
      </c>
      <c r="B83" s="184">
        <v>0.73509999999999998</v>
      </c>
      <c r="C83" s="184">
        <v>0.27779999999999999</v>
      </c>
      <c r="D83" s="184">
        <v>1.175</v>
      </c>
      <c r="E83" s="184"/>
      <c r="F83" s="184">
        <v>2012</v>
      </c>
      <c r="G83" s="186">
        <v>1.5776666666666668</v>
      </c>
      <c r="H83" s="184"/>
    </row>
    <row r="84" spans="1:8">
      <c r="A84" s="185">
        <v>42080</v>
      </c>
      <c r="B84" s="184">
        <v>0.74039999999999995</v>
      </c>
      <c r="C84" s="184">
        <v>0.28089999999999998</v>
      </c>
      <c r="D84" s="184">
        <v>1.2699</v>
      </c>
      <c r="E84" s="184"/>
      <c r="F84" s="184">
        <v>2013</v>
      </c>
      <c r="G84" s="186">
        <v>2.1943333333333332</v>
      </c>
      <c r="H84" s="184"/>
    </row>
    <row r="85" spans="1:8">
      <c r="A85" s="185">
        <v>42081</v>
      </c>
      <c r="B85" s="184">
        <v>0.72419999999999995</v>
      </c>
      <c r="C85" s="184">
        <v>0.19400000000000001</v>
      </c>
      <c r="D85" s="184">
        <v>1.3825000000000001</v>
      </c>
      <c r="E85" s="184"/>
      <c r="F85" s="184">
        <v>2014</v>
      </c>
      <c r="G85" s="186">
        <v>1.4016666666666666</v>
      </c>
      <c r="H85" s="184"/>
    </row>
    <row r="86" spans="1:8">
      <c r="A86" s="185">
        <v>42082</v>
      </c>
      <c r="B86" s="184">
        <v>0.70820000000000005</v>
      </c>
      <c r="C86" s="184">
        <v>0.1875</v>
      </c>
      <c r="D86" s="184">
        <v>1.2881</v>
      </c>
      <c r="E86" s="184"/>
      <c r="F86" s="184">
        <v>2015</v>
      </c>
      <c r="G86" s="186">
        <v>1.1508333333333332</v>
      </c>
      <c r="H86" s="184"/>
    </row>
    <row r="87" spans="1:8">
      <c r="A87" s="185">
        <v>42083</v>
      </c>
      <c r="B87" s="184">
        <v>0.68510000000000004</v>
      </c>
      <c r="C87" s="184">
        <v>0.1875</v>
      </c>
      <c r="D87" s="184">
        <v>1.2285999999999999</v>
      </c>
      <c r="E87" s="184"/>
      <c r="F87" s="184">
        <v>2016</v>
      </c>
      <c r="G87" s="186">
        <v>0.73850000000000005</v>
      </c>
      <c r="H87" s="184"/>
    </row>
    <row r="88" spans="1:8">
      <c r="A88" s="185">
        <v>42086</v>
      </c>
      <c r="B88" s="184">
        <v>0.70379999999999998</v>
      </c>
      <c r="C88" s="184">
        <v>0.22070000000000001</v>
      </c>
      <c r="D88" s="184">
        <v>1.3317000000000001</v>
      </c>
      <c r="E88" s="184"/>
      <c r="F88" s="184">
        <v>2017</v>
      </c>
      <c r="G88" s="186">
        <v>1.1765000000000001</v>
      </c>
      <c r="H88" s="184"/>
    </row>
    <row r="89" spans="1:8">
      <c r="A89" s="185">
        <v>42087</v>
      </c>
      <c r="B89" s="184">
        <v>0.69350000000000001</v>
      </c>
      <c r="C89" s="184">
        <v>0.23280000000000001</v>
      </c>
      <c r="D89" s="184">
        <v>1.3632</v>
      </c>
      <c r="E89" s="184"/>
      <c r="F89" s="184">
        <v>2018</v>
      </c>
      <c r="G89" s="186">
        <v>1.4749999999999999</v>
      </c>
      <c r="H89" s="184"/>
    </row>
    <row r="90" spans="1:8">
      <c r="A90" s="185">
        <v>42088</v>
      </c>
      <c r="B90" s="184">
        <v>0.7</v>
      </c>
      <c r="C90" s="184">
        <v>0.2213</v>
      </c>
      <c r="D90" s="184">
        <v>1.3656999999999999</v>
      </c>
      <c r="E90" s="184"/>
      <c r="F90" s="184">
        <v>2019</v>
      </c>
      <c r="G90" s="186">
        <v>0.502</v>
      </c>
      <c r="H90" s="184"/>
    </row>
    <row r="91" spans="1:8">
      <c r="A91" s="185">
        <v>42089</v>
      </c>
      <c r="B91" s="184">
        <v>0.70109999999999995</v>
      </c>
      <c r="C91" s="184">
        <v>0.21579999999999999</v>
      </c>
      <c r="D91" s="184">
        <v>1.3724000000000001</v>
      </c>
      <c r="E91" s="184"/>
      <c r="F91" s="184">
        <v>2020</v>
      </c>
      <c r="G91" s="186">
        <v>0.11016666666666668</v>
      </c>
      <c r="H91" s="184"/>
    </row>
    <row r="92" spans="1:8">
      <c r="A92" s="185">
        <v>42090</v>
      </c>
      <c r="B92" s="184">
        <v>0.7</v>
      </c>
      <c r="C92" s="184">
        <v>0.2089</v>
      </c>
      <c r="D92" s="184">
        <v>1.3772</v>
      </c>
      <c r="E92" s="184"/>
      <c r="F92" s="184" t="s">
        <v>561</v>
      </c>
      <c r="G92" s="186">
        <v>0.67233333333333334</v>
      </c>
      <c r="H92" s="184"/>
    </row>
    <row r="93" spans="1:8">
      <c r="A93" s="185">
        <v>42093</v>
      </c>
      <c r="B93" s="184">
        <v>0.69679999999999997</v>
      </c>
      <c r="C93" s="184">
        <v>0.21310000000000001</v>
      </c>
      <c r="D93" s="184">
        <v>1.3568</v>
      </c>
      <c r="E93" s="184"/>
      <c r="F93" s="184"/>
      <c r="G93" s="184"/>
      <c r="H93" s="184"/>
    </row>
    <row r="94" spans="1:8">
      <c r="A94" s="185">
        <v>42094</v>
      </c>
      <c r="B94" s="184">
        <v>0.65780000000000005</v>
      </c>
      <c r="C94" s="184">
        <v>0.18329999999999999</v>
      </c>
      <c r="D94" s="184">
        <v>1.2928999999999999</v>
      </c>
      <c r="E94" s="184"/>
      <c r="F94" s="184"/>
      <c r="G94" s="184"/>
      <c r="H94" s="184"/>
    </row>
    <row r="95" spans="1:8">
      <c r="A95" s="185">
        <v>42095</v>
      </c>
      <c r="B95" s="184">
        <v>0.65</v>
      </c>
      <c r="C95" s="184">
        <v>0.16969999999999999</v>
      </c>
      <c r="D95" s="184">
        <v>1.276</v>
      </c>
      <c r="E95" s="184"/>
      <c r="F95" s="184"/>
      <c r="G95" s="184"/>
      <c r="H95" s="184"/>
    </row>
    <row r="96" spans="1:8">
      <c r="A96" s="185">
        <v>42096</v>
      </c>
      <c r="B96" s="184">
        <v>0.66469999999999996</v>
      </c>
      <c r="C96" s="184">
        <v>0.186</v>
      </c>
      <c r="D96" s="184">
        <v>1.3037000000000001</v>
      </c>
      <c r="E96" s="184"/>
      <c r="F96" s="184"/>
      <c r="G96" s="184"/>
      <c r="H96" s="184"/>
    </row>
    <row r="97" spans="1:8">
      <c r="A97" s="185">
        <v>42097</v>
      </c>
      <c r="B97" s="184">
        <v>0.66259999999999997</v>
      </c>
      <c r="C97" s="184">
        <v>0.18590000000000001</v>
      </c>
      <c r="D97" s="184">
        <v>1.3037000000000001</v>
      </c>
      <c r="E97" s="184"/>
      <c r="F97" s="184"/>
      <c r="G97" s="184"/>
      <c r="H97" s="184"/>
    </row>
    <row r="98" spans="1:8">
      <c r="A98" s="185">
        <v>42100</v>
      </c>
      <c r="B98" s="184">
        <v>0.66180000000000005</v>
      </c>
      <c r="C98" s="184">
        <v>0.18579999999999999</v>
      </c>
      <c r="D98" s="184">
        <v>1.3035000000000001</v>
      </c>
      <c r="E98" s="184"/>
      <c r="F98" s="184"/>
      <c r="G98" s="184"/>
      <c r="H98" s="184"/>
    </row>
    <row r="99" spans="1:8">
      <c r="A99" s="185">
        <v>42101</v>
      </c>
      <c r="B99" s="184">
        <v>0.64200000000000002</v>
      </c>
      <c r="C99" s="184">
        <v>0.18720000000000001</v>
      </c>
      <c r="D99" s="184">
        <v>1.2434000000000001</v>
      </c>
      <c r="E99" s="184"/>
      <c r="F99" s="184"/>
      <c r="G99" s="184"/>
      <c r="H99" s="184"/>
    </row>
    <row r="100" spans="1:8">
      <c r="A100" s="185">
        <v>42102</v>
      </c>
      <c r="B100" s="184">
        <v>0.62729999999999997</v>
      </c>
      <c r="C100" s="184">
        <v>0.16750000000000001</v>
      </c>
      <c r="D100" s="184">
        <v>1.2509999999999999</v>
      </c>
      <c r="E100" s="184"/>
      <c r="F100" s="184"/>
      <c r="G100" s="184"/>
      <c r="H100" s="184"/>
    </row>
    <row r="101" spans="1:8">
      <c r="A101" s="185">
        <v>42103</v>
      </c>
      <c r="B101" s="184">
        <v>0.622</v>
      </c>
      <c r="C101" s="184">
        <v>0.15859999999999999</v>
      </c>
      <c r="D101" s="184">
        <v>1.2866</v>
      </c>
      <c r="E101" s="184"/>
      <c r="F101" s="184"/>
      <c r="G101" s="184"/>
      <c r="H101" s="184"/>
    </row>
    <row r="102" spans="1:8">
      <c r="A102" s="185">
        <v>42104</v>
      </c>
      <c r="B102" s="184">
        <v>0.621</v>
      </c>
      <c r="C102" s="184">
        <v>0.15629999999999999</v>
      </c>
      <c r="D102" s="184">
        <v>1.2584</v>
      </c>
      <c r="E102" s="184"/>
      <c r="F102" s="184"/>
      <c r="G102" s="184"/>
      <c r="H102" s="184"/>
    </row>
    <row r="103" spans="1:8">
      <c r="A103" s="185">
        <v>42107</v>
      </c>
      <c r="B103" s="184">
        <v>0.61339999999999995</v>
      </c>
      <c r="C103" s="184">
        <v>0.15740000000000001</v>
      </c>
      <c r="D103" s="184">
        <v>1.2885</v>
      </c>
      <c r="E103" s="184"/>
      <c r="F103" s="184"/>
      <c r="G103" s="184"/>
      <c r="H103" s="184"/>
    </row>
    <row r="104" spans="1:8">
      <c r="A104" s="185">
        <v>42108</v>
      </c>
      <c r="B104" s="184">
        <v>0.60629999999999995</v>
      </c>
      <c r="C104" s="184">
        <v>0.1386</v>
      </c>
      <c r="D104" s="184">
        <v>1.3129999999999999</v>
      </c>
      <c r="E104" s="184"/>
      <c r="F104" s="184"/>
      <c r="G104" s="184"/>
      <c r="H104" s="184"/>
    </row>
    <row r="105" spans="1:8">
      <c r="A105" s="185">
        <v>42109</v>
      </c>
      <c r="B105" s="184">
        <v>0.56189999999999996</v>
      </c>
      <c r="C105" s="184">
        <v>0.10879999999999999</v>
      </c>
      <c r="D105" s="184">
        <v>1.2727999999999999</v>
      </c>
      <c r="E105" s="184"/>
      <c r="F105" s="184"/>
      <c r="G105" s="184"/>
      <c r="H105" s="184"/>
    </row>
    <row r="106" spans="1:8">
      <c r="A106" s="185">
        <v>42110</v>
      </c>
      <c r="B106" s="184">
        <v>0.57110000000000005</v>
      </c>
      <c r="C106" s="184">
        <v>8.5900000000000004E-2</v>
      </c>
      <c r="D106" s="184">
        <v>1.3835</v>
      </c>
      <c r="E106" s="184"/>
      <c r="F106" s="184"/>
      <c r="G106" s="184"/>
      <c r="H106" s="184"/>
    </row>
    <row r="107" spans="1:8">
      <c r="A107" s="185">
        <v>42111</v>
      </c>
      <c r="B107" s="184">
        <v>0.61129999999999995</v>
      </c>
      <c r="C107" s="184">
        <v>7.8799999999999995E-2</v>
      </c>
      <c r="D107" s="184">
        <v>1.4522999999999999</v>
      </c>
      <c r="E107" s="184"/>
      <c r="F107" s="184"/>
      <c r="G107" s="184"/>
      <c r="H107" s="184"/>
    </row>
    <row r="108" spans="1:8">
      <c r="A108" s="185">
        <v>42114</v>
      </c>
      <c r="B108" s="184">
        <v>0.61799999999999999</v>
      </c>
      <c r="C108" s="184">
        <v>7.6700000000000004E-2</v>
      </c>
      <c r="D108" s="184">
        <v>1.4876</v>
      </c>
      <c r="E108" s="184"/>
      <c r="F108" s="184"/>
      <c r="G108" s="184"/>
      <c r="H108" s="184"/>
    </row>
    <row r="109" spans="1:8">
      <c r="A109" s="185">
        <v>42115</v>
      </c>
      <c r="B109" s="184">
        <v>0.65229999999999999</v>
      </c>
      <c r="C109" s="184">
        <v>0.1021</v>
      </c>
      <c r="D109" s="184">
        <v>1.4748000000000001</v>
      </c>
      <c r="E109" s="184"/>
      <c r="F109" s="184"/>
      <c r="G109" s="184"/>
      <c r="H109" s="184"/>
    </row>
    <row r="110" spans="1:8">
      <c r="A110" s="185">
        <v>42116</v>
      </c>
      <c r="B110" s="184">
        <v>0.65920000000000001</v>
      </c>
      <c r="C110" s="184">
        <v>0.1603</v>
      </c>
      <c r="D110" s="184">
        <v>1.4003000000000001</v>
      </c>
      <c r="E110" s="184"/>
      <c r="F110" s="184"/>
      <c r="G110" s="184"/>
      <c r="H110" s="184"/>
    </row>
    <row r="111" spans="1:8">
      <c r="A111" s="185">
        <v>42117</v>
      </c>
      <c r="B111" s="184">
        <v>0.64219999999999999</v>
      </c>
      <c r="C111" s="184">
        <v>0.16059999999999999</v>
      </c>
      <c r="D111" s="184">
        <v>1.4089</v>
      </c>
      <c r="E111" s="184"/>
      <c r="F111" s="184"/>
      <c r="G111" s="184"/>
      <c r="H111" s="184"/>
    </row>
    <row r="112" spans="1:8">
      <c r="A112" s="185">
        <v>42118</v>
      </c>
      <c r="B112" s="184">
        <v>0.60309999999999997</v>
      </c>
      <c r="C112" s="184">
        <v>0.1575</v>
      </c>
      <c r="D112" s="184">
        <v>1.4462999999999999</v>
      </c>
      <c r="E112" s="184"/>
      <c r="F112" s="184"/>
      <c r="G112" s="184"/>
      <c r="H112" s="184"/>
    </row>
    <row r="113" spans="1:8">
      <c r="A113" s="185">
        <v>42121</v>
      </c>
      <c r="B113" s="184">
        <v>0.5978</v>
      </c>
      <c r="C113" s="184">
        <v>0.1651</v>
      </c>
      <c r="D113" s="184">
        <v>1.3848</v>
      </c>
      <c r="E113" s="184"/>
      <c r="F113" s="184"/>
      <c r="G113" s="184"/>
      <c r="H113" s="184"/>
    </row>
    <row r="114" spans="1:8">
      <c r="A114" s="185">
        <v>42122</v>
      </c>
      <c r="B114" s="184">
        <v>0.58630000000000004</v>
      </c>
      <c r="C114" s="184">
        <v>0.1633</v>
      </c>
      <c r="D114" s="184">
        <v>1.3806</v>
      </c>
      <c r="E114" s="184"/>
      <c r="F114" s="184"/>
      <c r="G114" s="184"/>
      <c r="H114" s="184"/>
    </row>
    <row r="115" spans="1:8">
      <c r="A115" s="185">
        <v>42123</v>
      </c>
      <c r="B115" s="184">
        <v>0.71179999999999999</v>
      </c>
      <c r="C115" s="184">
        <v>0.28010000000000002</v>
      </c>
      <c r="D115" s="184">
        <v>1.4845999999999999</v>
      </c>
      <c r="E115" s="184"/>
      <c r="F115" s="184"/>
      <c r="G115" s="184"/>
      <c r="H115" s="184"/>
    </row>
    <row r="116" spans="1:8">
      <c r="A116" s="185">
        <v>42124</v>
      </c>
      <c r="B116" s="184">
        <v>0.79779999999999995</v>
      </c>
      <c r="C116" s="184">
        <v>0.3634</v>
      </c>
      <c r="D116" s="184">
        <v>1.5213000000000001</v>
      </c>
      <c r="E116" s="184"/>
      <c r="F116" s="184"/>
      <c r="G116" s="184"/>
      <c r="H116" s="184"/>
    </row>
    <row r="117" spans="1:8">
      <c r="A117" s="185">
        <v>42125</v>
      </c>
      <c r="B117" s="184">
        <v>0.78390000000000004</v>
      </c>
      <c r="C117" s="184">
        <v>0.36330000000000001</v>
      </c>
      <c r="D117" s="184">
        <v>1.5213000000000001</v>
      </c>
      <c r="E117" s="184"/>
      <c r="F117" s="184"/>
      <c r="G117" s="184"/>
      <c r="H117" s="184"/>
    </row>
    <row r="118" spans="1:8">
      <c r="A118" s="185">
        <v>42128</v>
      </c>
      <c r="B118" s="184">
        <v>0.7833</v>
      </c>
      <c r="C118" s="184">
        <v>0.45390000000000003</v>
      </c>
      <c r="D118" s="184">
        <v>1.5101</v>
      </c>
      <c r="E118" s="184"/>
      <c r="F118" s="184"/>
      <c r="G118" s="184"/>
      <c r="H118" s="184"/>
    </row>
    <row r="119" spans="1:8">
      <c r="A119" s="185">
        <v>42129</v>
      </c>
      <c r="B119" s="184">
        <v>0.93520000000000003</v>
      </c>
      <c r="C119" s="184">
        <v>0.51770000000000005</v>
      </c>
      <c r="D119" s="184">
        <v>1.8163</v>
      </c>
      <c r="E119" s="184"/>
      <c r="F119" s="184"/>
      <c r="G119" s="184"/>
      <c r="H119" s="184"/>
    </row>
    <row r="120" spans="1:8">
      <c r="A120" s="185">
        <v>42130</v>
      </c>
      <c r="B120" s="184">
        <v>1.1021000000000001</v>
      </c>
      <c r="C120" s="184">
        <v>0.58750000000000002</v>
      </c>
      <c r="D120" s="184">
        <v>1.9247000000000001</v>
      </c>
      <c r="E120" s="184"/>
      <c r="F120" s="184"/>
      <c r="G120" s="184"/>
      <c r="H120" s="184"/>
    </row>
    <row r="121" spans="1:8">
      <c r="A121" s="185">
        <v>42131</v>
      </c>
      <c r="B121" s="184">
        <v>1.1049</v>
      </c>
      <c r="C121" s="184">
        <v>0.59670000000000001</v>
      </c>
      <c r="D121" s="184">
        <v>1.7563</v>
      </c>
      <c r="E121" s="184"/>
      <c r="F121" s="184"/>
      <c r="G121" s="184"/>
      <c r="H121" s="184"/>
    </row>
    <row r="122" spans="1:8">
      <c r="A122" s="185">
        <v>42132</v>
      </c>
      <c r="B122" s="184">
        <v>1.0244</v>
      </c>
      <c r="C122" s="184">
        <v>0.54579999999999995</v>
      </c>
      <c r="D122" s="184">
        <v>1.6679999999999999</v>
      </c>
      <c r="E122" s="184"/>
      <c r="F122" s="184"/>
      <c r="G122" s="184"/>
      <c r="H122" s="184"/>
    </row>
    <row r="123" spans="1:8">
      <c r="A123" s="185">
        <v>42135</v>
      </c>
      <c r="B123" s="184">
        <v>1.0838000000000001</v>
      </c>
      <c r="C123" s="184">
        <v>0.59740000000000004</v>
      </c>
      <c r="D123" s="184">
        <v>1.7527999999999999</v>
      </c>
      <c r="E123" s="184"/>
      <c r="F123" s="184"/>
      <c r="G123" s="184"/>
      <c r="H123" s="184"/>
    </row>
    <row r="124" spans="1:8">
      <c r="A124" s="185">
        <v>42136</v>
      </c>
      <c r="B124" s="184">
        <v>1.1882999999999999</v>
      </c>
      <c r="C124" s="184">
        <v>0.68030000000000002</v>
      </c>
      <c r="D124" s="184">
        <v>1.8714999999999999</v>
      </c>
      <c r="E124" s="184"/>
      <c r="F124" s="184"/>
      <c r="G124" s="184"/>
      <c r="H124" s="184"/>
    </row>
    <row r="125" spans="1:8">
      <c r="A125" s="185">
        <v>42137</v>
      </c>
      <c r="B125" s="184">
        <v>1.1606000000000001</v>
      </c>
      <c r="C125" s="184">
        <v>0.71719999999999995</v>
      </c>
      <c r="D125" s="184">
        <v>1.8723000000000001</v>
      </c>
      <c r="E125" s="184"/>
      <c r="F125" s="184"/>
      <c r="G125" s="184"/>
      <c r="H125" s="184"/>
    </row>
    <row r="126" spans="1:8">
      <c r="A126" s="185">
        <v>42138</v>
      </c>
      <c r="B126" s="184">
        <v>1.1845000000000001</v>
      </c>
      <c r="C126" s="184">
        <v>0.7</v>
      </c>
      <c r="D126" s="184">
        <v>1.8531</v>
      </c>
      <c r="E126" s="184"/>
      <c r="F126" s="184"/>
      <c r="G126" s="184"/>
      <c r="H126" s="184"/>
    </row>
    <row r="127" spans="1:8">
      <c r="A127" s="185">
        <v>42139</v>
      </c>
      <c r="B127" s="184">
        <v>1.1160000000000001</v>
      </c>
      <c r="C127" s="184">
        <v>0.64039999999999997</v>
      </c>
      <c r="D127" s="184">
        <v>1.7931999999999999</v>
      </c>
      <c r="E127" s="184"/>
      <c r="F127" s="184"/>
      <c r="G127" s="184"/>
      <c r="H127" s="184"/>
    </row>
    <row r="128" spans="1:8">
      <c r="A128" s="185">
        <v>42142</v>
      </c>
      <c r="B128" s="184">
        <v>1.1526000000000001</v>
      </c>
      <c r="C128" s="184">
        <v>0.65039999999999998</v>
      </c>
      <c r="D128" s="184">
        <v>1.9072</v>
      </c>
      <c r="E128" s="184"/>
      <c r="F128" s="184"/>
      <c r="G128" s="184"/>
      <c r="H128" s="184"/>
    </row>
    <row r="129" spans="1:8">
      <c r="A129" s="185">
        <v>42143</v>
      </c>
      <c r="B129" s="184">
        <v>1.1251</v>
      </c>
      <c r="C129" s="184">
        <v>0.61129999999999995</v>
      </c>
      <c r="D129" s="184">
        <v>1.8346</v>
      </c>
      <c r="E129" s="184"/>
      <c r="F129" s="184"/>
      <c r="G129" s="184"/>
      <c r="H129" s="184"/>
    </row>
    <row r="130" spans="1:8">
      <c r="A130" s="185">
        <v>42144</v>
      </c>
      <c r="B130" s="184">
        <v>1.1500999999999999</v>
      </c>
      <c r="C130" s="184">
        <v>0.62880000000000003</v>
      </c>
      <c r="D130" s="184">
        <v>1.8467</v>
      </c>
      <c r="E130" s="184"/>
      <c r="F130" s="184"/>
      <c r="G130" s="184"/>
      <c r="H130" s="184"/>
    </row>
    <row r="131" spans="1:8">
      <c r="A131" s="185">
        <v>42145</v>
      </c>
      <c r="B131" s="184">
        <v>1.1675</v>
      </c>
      <c r="C131" s="184">
        <v>0.63629999999999998</v>
      </c>
      <c r="D131" s="184">
        <v>1.8673</v>
      </c>
      <c r="E131" s="184"/>
      <c r="F131" s="184"/>
      <c r="G131" s="184"/>
      <c r="H131" s="184"/>
    </row>
    <row r="132" spans="1:8">
      <c r="A132" s="185">
        <v>42146</v>
      </c>
      <c r="B132" s="184">
        <v>1.1355999999999999</v>
      </c>
      <c r="C132" s="184">
        <v>0.60329999999999995</v>
      </c>
      <c r="D132" s="184">
        <v>1.8453999999999999</v>
      </c>
      <c r="E132" s="184"/>
      <c r="F132" s="184"/>
      <c r="G132" s="184"/>
      <c r="H132" s="184"/>
    </row>
    <row r="133" spans="1:8">
      <c r="A133" s="185">
        <v>42149</v>
      </c>
      <c r="B133" s="184">
        <v>1.1286</v>
      </c>
      <c r="C133" s="184">
        <v>0.60340000000000005</v>
      </c>
      <c r="D133" s="184">
        <v>1.9892000000000001</v>
      </c>
      <c r="E133" s="184"/>
      <c r="F133" s="184"/>
      <c r="G133" s="184"/>
      <c r="H133" s="184"/>
    </row>
    <row r="134" spans="1:8">
      <c r="A134" s="185">
        <v>42150</v>
      </c>
      <c r="B134" s="184">
        <v>1.1275999999999999</v>
      </c>
      <c r="C134" s="184">
        <v>0.55289999999999995</v>
      </c>
      <c r="D134" s="184">
        <v>1.9449000000000001</v>
      </c>
      <c r="E134" s="184"/>
      <c r="F134" s="184"/>
      <c r="G134" s="184"/>
      <c r="H134" s="184"/>
    </row>
    <row r="135" spans="1:8">
      <c r="A135" s="185">
        <v>42151</v>
      </c>
      <c r="B135" s="184">
        <v>1.1103000000000001</v>
      </c>
      <c r="C135" s="184">
        <v>0.54559999999999997</v>
      </c>
      <c r="D135" s="184">
        <v>1.8467</v>
      </c>
      <c r="E135" s="184"/>
      <c r="F135" s="184"/>
      <c r="G135" s="184"/>
      <c r="H135" s="184"/>
    </row>
    <row r="136" spans="1:8">
      <c r="A136" s="185">
        <v>42152</v>
      </c>
      <c r="B136" s="184">
        <v>1.1124000000000001</v>
      </c>
      <c r="C136" s="184">
        <v>0.53649999999999998</v>
      </c>
      <c r="D136" s="184">
        <v>1.8716999999999999</v>
      </c>
      <c r="E136" s="184"/>
      <c r="F136" s="184"/>
      <c r="G136" s="184"/>
      <c r="H136" s="184"/>
    </row>
    <row r="137" spans="1:8">
      <c r="A137" s="185">
        <v>42153</v>
      </c>
      <c r="B137" s="184">
        <v>1.0780000000000001</v>
      </c>
      <c r="C137" s="184">
        <v>0.4869</v>
      </c>
      <c r="D137" s="184">
        <v>1.8536999999999999</v>
      </c>
      <c r="E137" s="184"/>
      <c r="F137" s="184"/>
      <c r="G137" s="184"/>
      <c r="H137" s="184"/>
    </row>
    <row r="138" spans="1:8">
      <c r="A138" s="185">
        <v>42156</v>
      </c>
      <c r="B138" s="184">
        <v>1.0774999999999999</v>
      </c>
      <c r="C138" s="184">
        <v>0.52869999999999995</v>
      </c>
      <c r="D138" s="184">
        <v>1.9227000000000001</v>
      </c>
      <c r="E138" s="184"/>
      <c r="F138" s="184"/>
      <c r="G138" s="184"/>
      <c r="H138" s="184"/>
    </row>
    <row r="139" spans="1:8">
      <c r="A139" s="185">
        <v>42157</v>
      </c>
      <c r="B139" s="184">
        <v>1.2724</v>
      </c>
      <c r="C139" s="184">
        <v>0.70130000000000003</v>
      </c>
      <c r="D139" s="184">
        <v>2.0851000000000002</v>
      </c>
      <c r="E139" s="184"/>
      <c r="F139" s="184"/>
      <c r="G139" s="184"/>
      <c r="H139" s="184"/>
    </row>
    <row r="140" spans="1:8">
      <c r="A140" s="185">
        <v>42158</v>
      </c>
      <c r="B140" s="184">
        <v>1.4077999999999999</v>
      </c>
      <c r="C140" s="184">
        <v>0.88029999999999997</v>
      </c>
      <c r="D140" s="184">
        <v>2.1248999999999998</v>
      </c>
      <c r="E140" s="184"/>
      <c r="F140" s="184"/>
      <c r="G140" s="184"/>
      <c r="H140" s="184"/>
    </row>
    <row r="141" spans="1:8">
      <c r="A141" s="185">
        <v>42159</v>
      </c>
      <c r="B141" s="184">
        <v>1.3946000000000001</v>
      </c>
      <c r="C141" s="184">
        <v>0.83099999999999996</v>
      </c>
      <c r="D141" s="184">
        <v>2.1187</v>
      </c>
      <c r="E141" s="184"/>
      <c r="F141" s="184"/>
      <c r="G141" s="184"/>
      <c r="H141" s="184"/>
    </row>
    <row r="142" spans="1:8">
      <c r="A142" s="185">
        <v>42160</v>
      </c>
      <c r="B142" s="184">
        <v>1.4452</v>
      </c>
      <c r="C142" s="184">
        <v>0.84899999999999998</v>
      </c>
      <c r="D142" s="184">
        <v>2.2378</v>
      </c>
      <c r="E142" s="184"/>
      <c r="F142" s="184"/>
      <c r="G142" s="184"/>
      <c r="H142" s="184"/>
    </row>
    <row r="143" spans="1:8">
      <c r="A143" s="185">
        <v>42163</v>
      </c>
      <c r="B143" s="184">
        <v>1.5091000000000001</v>
      </c>
      <c r="C143" s="184">
        <v>0.88880000000000003</v>
      </c>
      <c r="D143" s="184">
        <v>2.2538</v>
      </c>
      <c r="E143" s="184"/>
      <c r="F143" s="184"/>
      <c r="G143" s="184"/>
      <c r="H143" s="184"/>
    </row>
    <row r="144" spans="1:8">
      <c r="A144" s="185">
        <v>42164</v>
      </c>
      <c r="B144" s="184">
        <v>1.5581</v>
      </c>
      <c r="C144" s="184">
        <v>0.95699999999999996</v>
      </c>
      <c r="D144" s="184">
        <v>2.2982</v>
      </c>
      <c r="E144" s="184"/>
      <c r="F144" s="184"/>
      <c r="G144" s="184"/>
      <c r="H144" s="184"/>
    </row>
    <row r="145" spans="1:8">
      <c r="A145" s="185">
        <v>42165</v>
      </c>
      <c r="B145" s="184">
        <v>1.5975999999999999</v>
      </c>
      <c r="C145" s="184">
        <v>0.99390000000000001</v>
      </c>
      <c r="D145" s="184">
        <v>2.3247</v>
      </c>
      <c r="E145" s="184"/>
      <c r="F145" s="184"/>
      <c r="G145" s="184"/>
      <c r="H145" s="184"/>
    </row>
    <row r="146" spans="1:8">
      <c r="A146" s="185">
        <v>42166</v>
      </c>
      <c r="B146" s="184">
        <v>1.4058999999999999</v>
      </c>
      <c r="C146" s="184">
        <v>0.90359999999999996</v>
      </c>
      <c r="D146" s="184">
        <v>2.1417999999999999</v>
      </c>
      <c r="E146" s="184"/>
      <c r="F146" s="184"/>
      <c r="G146" s="184"/>
      <c r="H146" s="184"/>
    </row>
    <row r="147" spans="1:8">
      <c r="A147" s="185">
        <v>42167</v>
      </c>
      <c r="B147" s="184">
        <v>1.4875</v>
      </c>
      <c r="C147" s="184">
        <v>0.8518</v>
      </c>
      <c r="D147" s="184">
        <v>2.2568000000000001</v>
      </c>
      <c r="E147" s="184"/>
      <c r="F147" s="184"/>
      <c r="G147" s="184"/>
      <c r="H147" s="184"/>
    </row>
    <row r="148" spans="1:8">
      <c r="A148" s="185">
        <v>42170</v>
      </c>
      <c r="B148" s="184">
        <v>1.5492999999999999</v>
      </c>
      <c r="C148" s="184">
        <v>0.82509999999999994</v>
      </c>
      <c r="D148" s="184">
        <v>2.3384999999999998</v>
      </c>
      <c r="E148" s="184"/>
      <c r="F148" s="184"/>
      <c r="G148" s="184"/>
      <c r="H148" s="184"/>
    </row>
    <row r="149" spans="1:8">
      <c r="A149" s="185">
        <v>42171</v>
      </c>
      <c r="B149" s="184">
        <v>1.5467</v>
      </c>
      <c r="C149" s="184">
        <v>0.80759999999999998</v>
      </c>
      <c r="D149" s="184">
        <v>2.3056999999999999</v>
      </c>
      <c r="E149" s="184"/>
      <c r="F149" s="184"/>
      <c r="G149" s="184"/>
      <c r="H149" s="184"/>
    </row>
    <row r="150" spans="1:8">
      <c r="A150" s="185">
        <v>42172</v>
      </c>
      <c r="B150" s="184">
        <v>1.5510999999999999</v>
      </c>
      <c r="C150" s="184">
        <v>0.81359999999999999</v>
      </c>
      <c r="D150" s="184">
        <v>2.2856999999999998</v>
      </c>
      <c r="E150" s="184"/>
      <c r="F150" s="184"/>
      <c r="G150" s="184"/>
      <c r="H150" s="184"/>
    </row>
    <row r="151" spans="1:8">
      <c r="A151" s="185">
        <v>42173</v>
      </c>
      <c r="B151" s="184">
        <v>1.4809000000000001</v>
      </c>
      <c r="C151" s="184">
        <v>0.80300000000000005</v>
      </c>
      <c r="D151" s="184">
        <v>2.2658</v>
      </c>
      <c r="E151" s="184"/>
      <c r="F151" s="184"/>
      <c r="G151" s="184"/>
      <c r="H151" s="184"/>
    </row>
    <row r="152" spans="1:8">
      <c r="A152" s="185">
        <v>42174</v>
      </c>
      <c r="B152" s="184">
        <v>1.458</v>
      </c>
      <c r="C152" s="184">
        <v>0.76249999999999996</v>
      </c>
      <c r="D152" s="184">
        <v>2.2970000000000002</v>
      </c>
      <c r="E152" s="184"/>
      <c r="F152" s="184"/>
      <c r="G152" s="184"/>
      <c r="H152" s="184"/>
    </row>
    <row r="153" spans="1:8">
      <c r="A153" s="185">
        <v>42177</v>
      </c>
      <c r="B153" s="184">
        <v>1.4764999999999999</v>
      </c>
      <c r="C153" s="184">
        <v>0.88390000000000002</v>
      </c>
      <c r="D153" s="184">
        <v>2.1364000000000001</v>
      </c>
      <c r="E153" s="184"/>
      <c r="F153" s="184"/>
      <c r="G153" s="184"/>
      <c r="H153" s="184"/>
    </row>
    <row r="154" spans="1:8">
      <c r="A154" s="185">
        <v>42178</v>
      </c>
      <c r="B154" s="184">
        <v>1.4294</v>
      </c>
      <c r="C154" s="184">
        <v>0.86650000000000005</v>
      </c>
      <c r="D154" s="184">
        <v>2.1269999999999998</v>
      </c>
      <c r="E154" s="184"/>
      <c r="F154" s="184"/>
      <c r="G154" s="184"/>
      <c r="H154" s="184"/>
    </row>
    <row r="155" spans="1:8">
      <c r="A155" s="185">
        <v>42179</v>
      </c>
      <c r="B155" s="184">
        <v>1.458</v>
      </c>
      <c r="C155" s="184">
        <v>0.84230000000000005</v>
      </c>
      <c r="D155" s="184">
        <v>2.1339000000000001</v>
      </c>
      <c r="E155" s="184"/>
      <c r="F155" s="184"/>
      <c r="G155" s="184"/>
      <c r="H155" s="184"/>
    </row>
    <row r="156" spans="1:8">
      <c r="A156" s="185">
        <v>42180</v>
      </c>
      <c r="B156" s="184">
        <v>1.4601</v>
      </c>
      <c r="C156" s="184">
        <v>0.86209999999999998</v>
      </c>
      <c r="D156" s="184">
        <v>2.1261999999999999</v>
      </c>
      <c r="E156" s="184"/>
      <c r="F156" s="184"/>
      <c r="G156" s="184"/>
      <c r="H156" s="184"/>
    </row>
    <row r="157" spans="1:8">
      <c r="A157" s="185">
        <v>42181</v>
      </c>
      <c r="B157" s="184">
        <v>1.4772000000000001</v>
      </c>
      <c r="C157" s="184">
        <v>0.91949999999999998</v>
      </c>
      <c r="D157" s="184">
        <v>2.1499000000000001</v>
      </c>
      <c r="E157" s="184"/>
      <c r="F157" s="184"/>
      <c r="G157" s="184"/>
      <c r="H157" s="184"/>
    </row>
    <row r="158" spans="1:8">
      <c r="A158" s="185">
        <v>42184</v>
      </c>
      <c r="B158" s="184">
        <v>1.5013000000000001</v>
      </c>
      <c r="C158" s="184">
        <v>0.80169999999999997</v>
      </c>
      <c r="D158" s="184">
        <v>2.3521999999999998</v>
      </c>
      <c r="E158" s="184"/>
      <c r="F158" s="184"/>
      <c r="G158" s="184"/>
      <c r="H158" s="184"/>
    </row>
    <row r="159" spans="1:8">
      <c r="A159" s="185">
        <v>42185</v>
      </c>
      <c r="B159" s="184">
        <v>1.486</v>
      </c>
      <c r="C159" s="184">
        <v>0.76819999999999999</v>
      </c>
      <c r="D159" s="184">
        <v>2.3054999999999999</v>
      </c>
      <c r="E159" s="184"/>
      <c r="F159" s="184"/>
      <c r="G159" s="184"/>
      <c r="H159" s="184"/>
    </row>
    <row r="160" spans="1:8">
      <c r="A160" s="185">
        <v>42186</v>
      </c>
      <c r="B160" s="184">
        <v>1.49</v>
      </c>
      <c r="C160" s="184">
        <v>0.81969999999999998</v>
      </c>
      <c r="D160" s="184">
        <v>2.2469000000000001</v>
      </c>
      <c r="E160" s="184"/>
      <c r="F160" s="184"/>
      <c r="G160" s="184"/>
      <c r="H160" s="184"/>
    </row>
    <row r="161" spans="1:8">
      <c r="A161" s="185">
        <v>42187</v>
      </c>
      <c r="B161" s="184">
        <v>1.5311999999999999</v>
      </c>
      <c r="C161" s="184">
        <v>0.84589999999999999</v>
      </c>
      <c r="D161" s="184">
        <v>2.3279000000000001</v>
      </c>
      <c r="E161" s="184"/>
      <c r="F161" s="184"/>
      <c r="G161" s="184"/>
      <c r="H161" s="184"/>
    </row>
    <row r="162" spans="1:8">
      <c r="A162" s="185">
        <v>42188</v>
      </c>
      <c r="B162" s="184">
        <v>1.4708000000000001</v>
      </c>
      <c r="C162" s="184">
        <v>0.79330000000000001</v>
      </c>
      <c r="D162" s="184">
        <v>2.2776999999999998</v>
      </c>
      <c r="E162" s="184"/>
      <c r="F162" s="184"/>
      <c r="G162" s="184"/>
      <c r="H162" s="184"/>
    </row>
    <row r="163" spans="1:8">
      <c r="A163" s="185">
        <v>42191</v>
      </c>
      <c r="B163" s="184">
        <v>1.524</v>
      </c>
      <c r="C163" s="184">
        <v>0.7722</v>
      </c>
      <c r="D163" s="184">
        <v>2.3466</v>
      </c>
      <c r="E163" s="184"/>
      <c r="F163" s="184"/>
      <c r="G163" s="184"/>
      <c r="H163" s="184"/>
    </row>
    <row r="164" spans="1:8">
      <c r="A164" s="185">
        <v>42192</v>
      </c>
      <c r="B164" s="184">
        <v>1.4681</v>
      </c>
      <c r="C164" s="184">
        <v>0.63729999999999998</v>
      </c>
      <c r="D164" s="184">
        <v>2.3001999999999998</v>
      </c>
      <c r="E164" s="184"/>
      <c r="F164" s="184"/>
      <c r="G164" s="184"/>
      <c r="H164" s="184"/>
    </row>
    <row r="165" spans="1:8">
      <c r="A165" s="185">
        <v>42193</v>
      </c>
      <c r="B165" s="184">
        <v>1.4338</v>
      </c>
      <c r="C165" s="184">
        <v>0.6825</v>
      </c>
      <c r="D165" s="184">
        <v>2.1977000000000002</v>
      </c>
      <c r="E165" s="184"/>
      <c r="F165" s="184"/>
      <c r="G165" s="184"/>
      <c r="H165" s="184"/>
    </row>
    <row r="166" spans="1:8">
      <c r="A166" s="185">
        <v>42194</v>
      </c>
      <c r="B166" s="184">
        <v>1.4608000000000001</v>
      </c>
      <c r="C166" s="184">
        <v>0.72919999999999996</v>
      </c>
      <c r="D166" s="184">
        <v>2.1751</v>
      </c>
      <c r="E166" s="184"/>
      <c r="F166" s="184"/>
      <c r="G166" s="184"/>
      <c r="H166" s="184"/>
    </row>
    <row r="167" spans="1:8">
      <c r="A167" s="185">
        <v>42195</v>
      </c>
      <c r="B167" s="184">
        <v>1.5144</v>
      </c>
      <c r="C167" s="184">
        <v>0.8962</v>
      </c>
      <c r="D167" s="184">
        <v>2.1625999999999999</v>
      </c>
      <c r="E167" s="184"/>
      <c r="F167" s="184"/>
      <c r="G167" s="184"/>
      <c r="H167" s="184"/>
    </row>
    <row r="168" spans="1:8">
      <c r="A168" s="185">
        <v>42198</v>
      </c>
      <c r="B168" s="184">
        <v>1.4711000000000001</v>
      </c>
      <c r="C168" s="184">
        <v>0.84750000000000003</v>
      </c>
      <c r="D168" s="184">
        <v>2.1053000000000002</v>
      </c>
      <c r="E168" s="184"/>
      <c r="F168" s="184"/>
      <c r="G168" s="184"/>
      <c r="H168" s="184"/>
    </row>
    <row r="169" spans="1:8">
      <c r="A169" s="185">
        <v>42199</v>
      </c>
      <c r="B169" s="184">
        <v>1.4480999999999999</v>
      </c>
      <c r="C169" s="184">
        <v>0.84189999999999998</v>
      </c>
      <c r="D169" s="184">
        <v>2.0777000000000001</v>
      </c>
      <c r="E169" s="184"/>
      <c r="F169" s="184"/>
      <c r="G169" s="184"/>
      <c r="H169" s="184"/>
    </row>
    <row r="170" spans="1:8">
      <c r="A170" s="185">
        <v>42200</v>
      </c>
      <c r="B170" s="184">
        <v>1.3513999999999999</v>
      </c>
      <c r="C170" s="184">
        <v>0.77259999999999995</v>
      </c>
      <c r="D170" s="184">
        <v>2.0177</v>
      </c>
      <c r="E170" s="184"/>
      <c r="F170" s="184"/>
      <c r="G170" s="184"/>
      <c r="H170" s="184"/>
    </row>
    <row r="171" spans="1:8">
      <c r="A171" s="185">
        <v>42201</v>
      </c>
      <c r="B171" s="184">
        <v>1.3349</v>
      </c>
      <c r="C171" s="184">
        <v>0.79149999999999998</v>
      </c>
      <c r="D171" s="184">
        <v>1.9950000000000001</v>
      </c>
      <c r="E171" s="184"/>
      <c r="F171" s="184"/>
      <c r="G171" s="184"/>
      <c r="H171" s="184"/>
    </row>
    <row r="172" spans="1:8">
      <c r="A172" s="185">
        <v>42202</v>
      </c>
      <c r="B172" s="184">
        <v>1.2732000000000001</v>
      </c>
      <c r="C172" s="184">
        <v>0.73870000000000002</v>
      </c>
      <c r="D172" s="184">
        <v>1.9451000000000001</v>
      </c>
      <c r="E172" s="184"/>
      <c r="F172" s="184"/>
      <c r="G172" s="184"/>
      <c r="H172" s="184"/>
    </row>
    <row r="173" spans="1:8">
      <c r="A173" s="185">
        <v>42205</v>
      </c>
      <c r="B173" s="184">
        <v>1.2065999999999999</v>
      </c>
      <c r="C173" s="184">
        <v>0.71550000000000002</v>
      </c>
      <c r="D173" s="184">
        <v>1.9075</v>
      </c>
      <c r="E173" s="184"/>
      <c r="F173" s="184"/>
      <c r="G173" s="184"/>
      <c r="H173" s="184"/>
    </row>
    <row r="174" spans="1:8">
      <c r="A174" s="185">
        <v>42206</v>
      </c>
      <c r="B174" s="184">
        <v>1.2565999999999999</v>
      </c>
      <c r="C174" s="184">
        <v>0.72860000000000003</v>
      </c>
      <c r="D174" s="184">
        <v>1.9908999999999999</v>
      </c>
      <c r="E174" s="184"/>
      <c r="F174" s="184"/>
      <c r="G174" s="184"/>
      <c r="H174" s="184"/>
    </row>
    <row r="175" spans="1:8">
      <c r="A175" s="185">
        <v>42207</v>
      </c>
      <c r="B175" s="184">
        <v>1.2556</v>
      </c>
      <c r="C175" s="184">
        <v>0.69989999999999997</v>
      </c>
      <c r="D175" s="184">
        <v>1.9474</v>
      </c>
      <c r="E175" s="184"/>
      <c r="F175" s="184"/>
      <c r="G175" s="184"/>
      <c r="H175" s="184"/>
    </row>
    <row r="176" spans="1:8">
      <c r="A176" s="185">
        <v>42208</v>
      </c>
      <c r="B176" s="184">
        <v>1.2136</v>
      </c>
      <c r="C176" s="184">
        <v>0.70099999999999996</v>
      </c>
      <c r="D176" s="184">
        <v>1.9091</v>
      </c>
      <c r="E176" s="184"/>
      <c r="F176" s="184"/>
      <c r="G176" s="184"/>
      <c r="H176" s="184"/>
    </row>
    <row r="177" spans="1:8">
      <c r="A177" s="185">
        <v>42209</v>
      </c>
      <c r="B177" s="184">
        <v>1.1282000000000001</v>
      </c>
      <c r="C177" s="184">
        <v>0.65769999999999995</v>
      </c>
      <c r="D177" s="184">
        <v>1.8778999999999999</v>
      </c>
      <c r="E177" s="184"/>
      <c r="F177" s="184"/>
      <c r="G177" s="184"/>
      <c r="H177" s="184"/>
    </row>
    <row r="178" spans="1:8">
      <c r="A178" s="185">
        <v>42212</v>
      </c>
      <c r="B178" s="184">
        <v>1.1301000000000001</v>
      </c>
      <c r="C178" s="184">
        <v>0.65169999999999995</v>
      </c>
      <c r="D178" s="184">
        <v>1.8956</v>
      </c>
      <c r="E178" s="184"/>
      <c r="F178" s="184"/>
      <c r="G178" s="184"/>
      <c r="H178" s="184"/>
    </row>
    <row r="179" spans="1:8">
      <c r="A179" s="185">
        <v>42213</v>
      </c>
      <c r="B179" s="184">
        <v>1.1435999999999999</v>
      </c>
      <c r="C179" s="184">
        <v>0.6502</v>
      </c>
      <c r="D179" s="184">
        <v>1.8846000000000001</v>
      </c>
      <c r="E179" s="184"/>
      <c r="F179" s="184"/>
      <c r="G179" s="184"/>
      <c r="H179" s="184"/>
    </row>
    <row r="180" spans="1:8">
      <c r="A180" s="185">
        <v>42214</v>
      </c>
      <c r="B180" s="184">
        <v>1.1758999999999999</v>
      </c>
      <c r="C180" s="184">
        <v>0.67079999999999995</v>
      </c>
      <c r="D180" s="184">
        <v>1.9145000000000001</v>
      </c>
      <c r="E180" s="184"/>
      <c r="F180" s="184"/>
      <c r="G180" s="184"/>
      <c r="H180" s="184"/>
    </row>
    <row r="181" spans="1:8">
      <c r="A181" s="185">
        <v>42215</v>
      </c>
      <c r="B181" s="184">
        <v>1.0668</v>
      </c>
      <c r="C181" s="184">
        <v>0.6169</v>
      </c>
      <c r="D181" s="184">
        <v>1.8354999999999999</v>
      </c>
      <c r="E181" s="184"/>
      <c r="F181" s="184"/>
      <c r="G181" s="184"/>
      <c r="H181" s="184"/>
    </row>
    <row r="182" spans="1:8">
      <c r="A182" s="185">
        <v>42216</v>
      </c>
      <c r="B182" s="184">
        <v>1.042</v>
      </c>
      <c r="C182" s="184">
        <v>0.61329999999999996</v>
      </c>
      <c r="D182" s="184">
        <v>1.7834000000000001</v>
      </c>
      <c r="E182" s="184"/>
      <c r="F182" s="184"/>
      <c r="G182" s="184"/>
      <c r="H182" s="184"/>
    </row>
    <row r="183" spans="1:8">
      <c r="A183" s="185">
        <v>42219</v>
      </c>
      <c r="B183" s="184">
        <v>1.0477000000000001</v>
      </c>
      <c r="C183" s="184">
        <v>0.63360000000000005</v>
      </c>
      <c r="D183" s="184">
        <v>1.7773000000000001</v>
      </c>
      <c r="E183" s="184"/>
      <c r="F183" s="184"/>
      <c r="G183" s="184"/>
      <c r="H183" s="184"/>
    </row>
    <row r="184" spans="1:8">
      <c r="A184" s="185">
        <v>42220</v>
      </c>
      <c r="B184" s="184">
        <v>1.0548</v>
      </c>
      <c r="C184" s="184">
        <v>0.6351</v>
      </c>
      <c r="D184" s="184">
        <v>1.7773000000000001</v>
      </c>
      <c r="E184" s="184"/>
      <c r="F184" s="184"/>
      <c r="G184" s="184"/>
      <c r="H184" s="184"/>
    </row>
    <row r="185" spans="1:8">
      <c r="A185" s="185">
        <v>42221</v>
      </c>
      <c r="B185" s="184">
        <v>1.153</v>
      </c>
      <c r="C185" s="184">
        <v>0.75370000000000004</v>
      </c>
      <c r="D185" s="184">
        <v>1.8938999999999999</v>
      </c>
      <c r="E185" s="184"/>
      <c r="F185" s="184"/>
      <c r="G185" s="184"/>
      <c r="H185" s="184"/>
    </row>
    <row r="186" spans="1:8">
      <c r="A186" s="185">
        <v>42222</v>
      </c>
      <c r="B186" s="184">
        <v>1.1343000000000001</v>
      </c>
      <c r="C186" s="184">
        <v>0.70669999999999999</v>
      </c>
      <c r="D186" s="184">
        <v>1.8707</v>
      </c>
      <c r="E186" s="184"/>
      <c r="F186" s="184"/>
      <c r="G186" s="184"/>
      <c r="H186" s="184"/>
    </row>
    <row r="187" spans="1:8">
      <c r="A187" s="185">
        <v>42223</v>
      </c>
      <c r="B187" s="184">
        <v>1.0891</v>
      </c>
      <c r="C187" s="184">
        <v>0.65820000000000001</v>
      </c>
      <c r="D187" s="184">
        <v>1.8348</v>
      </c>
      <c r="E187" s="184"/>
      <c r="F187" s="184"/>
      <c r="G187" s="184"/>
      <c r="H187" s="184"/>
    </row>
    <row r="188" spans="1:8">
      <c r="A188" s="185">
        <v>42226</v>
      </c>
      <c r="B188" s="184">
        <v>1.1054999999999999</v>
      </c>
      <c r="C188" s="184">
        <v>0.70320000000000005</v>
      </c>
      <c r="D188" s="184">
        <v>1.829</v>
      </c>
      <c r="E188" s="184"/>
      <c r="F188" s="184"/>
      <c r="G188" s="184"/>
      <c r="H188" s="184"/>
    </row>
    <row r="189" spans="1:8">
      <c r="A189" s="185">
        <v>42227</v>
      </c>
      <c r="B189" s="184">
        <v>1.0348999999999999</v>
      </c>
      <c r="C189" s="184">
        <v>0.629</v>
      </c>
      <c r="D189" s="184">
        <v>1.758</v>
      </c>
      <c r="E189" s="184"/>
      <c r="F189" s="184"/>
      <c r="G189" s="184"/>
      <c r="H189" s="184"/>
    </row>
    <row r="190" spans="1:8">
      <c r="A190" s="185">
        <v>42228</v>
      </c>
      <c r="B190" s="184">
        <v>1.0424</v>
      </c>
      <c r="C190" s="184">
        <v>0.60829999999999995</v>
      </c>
      <c r="D190" s="184">
        <v>1.7791999999999999</v>
      </c>
      <c r="E190" s="184"/>
      <c r="F190" s="184"/>
      <c r="G190" s="184"/>
      <c r="H190" s="184"/>
    </row>
    <row r="191" spans="1:8">
      <c r="A191" s="185">
        <v>42229</v>
      </c>
      <c r="B191" s="184">
        <v>1.0669999999999999</v>
      </c>
      <c r="C191" s="184">
        <v>0.63300000000000001</v>
      </c>
      <c r="D191" s="184">
        <v>1.7912999999999999</v>
      </c>
      <c r="E191" s="184"/>
      <c r="F191" s="184"/>
      <c r="G191" s="184"/>
      <c r="H191" s="184"/>
    </row>
    <row r="192" spans="1:8">
      <c r="A192" s="185">
        <v>42230</v>
      </c>
      <c r="B192" s="184">
        <v>1.0955999999999999</v>
      </c>
      <c r="C192" s="184">
        <v>0.65769999999999995</v>
      </c>
      <c r="D192" s="184">
        <v>1.8064</v>
      </c>
      <c r="E192" s="184"/>
      <c r="F192" s="184"/>
      <c r="G192" s="184"/>
      <c r="H192" s="184"/>
    </row>
    <row r="193" spans="1:8">
      <c r="A193" s="185">
        <v>42233</v>
      </c>
      <c r="B193" s="184">
        <v>1.0732999999999999</v>
      </c>
      <c r="C193" s="184">
        <v>0.63070000000000004</v>
      </c>
      <c r="D193" s="184">
        <v>1.7599</v>
      </c>
      <c r="E193" s="184"/>
      <c r="F193" s="184"/>
      <c r="G193" s="184"/>
      <c r="H193" s="184"/>
    </row>
    <row r="194" spans="1:8">
      <c r="A194" s="185">
        <v>42234</v>
      </c>
      <c r="B194" s="184">
        <v>1.0805</v>
      </c>
      <c r="C194" s="184">
        <v>0.64019999999999999</v>
      </c>
      <c r="D194" s="184">
        <v>1.7968</v>
      </c>
      <c r="E194" s="184"/>
      <c r="F194" s="184"/>
      <c r="G194" s="184"/>
      <c r="H194" s="184"/>
    </row>
    <row r="195" spans="1:8">
      <c r="A195" s="185">
        <v>42235</v>
      </c>
      <c r="B195" s="184">
        <v>1.1167</v>
      </c>
      <c r="C195" s="184">
        <v>0.63349999999999995</v>
      </c>
      <c r="D195" s="184">
        <v>1.8186</v>
      </c>
      <c r="E195" s="184"/>
      <c r="F195" s="184"/>
      <c r="G195" s="184"/>
      <c r="H195" s="184"/>
    </row>
    <row r="196" spans="1:8">
      <c r="A196" s="185">
        <v>42236</v>
      </c>
      <c r="B196" s="184">
        <v>1.1028</v>
      </c>
      <c r="C196" s="184">
        <v>0.58640000000000003</v>
      </c>
      <c r="D196" s="184">
        <v>1.7976000000000001</v>
      </c>
      <c r="E196" s="184"/>
      <c r="F196" s="184"/>
      <c r="G196" s="184"/>
      <c r="H196" s="184"/>
    </row>
    <row r="197" spans="1:8">
      <c r="A197" s="185">
        <v>42237</v>
      </c>
      <c r="B197" s="184">
        <v>1.0952</v>
      </c>
      <c r="C197" s="184">
        <v>0.57140000000000002</v>
      </c>
      <c r="D197" s="184">
        <v>1.8648</v>
      </c>
      <c r="E197" s="184"/>
      <c r="F197" s="184"/>
      <c r="G197" s="184"/>
      <c r="H197" s="184"/>
    </row>
    <row r="198" spans="1:8">
      <c r="A198" s="185">
        <v>42240</v>
      </c>
      <c r="B198" s="184">
        <v>1.1279999999999999</v>
      </c>
      <c r="C198" s="184">
        <v>0.57540000000000002</v>
      </c>
      <c r="D198" s="184">
        <v>1.9061999999999999</v>
      </c>
      <c r="E198" s="184"/>
      <c r="F198" s="184"/>
      <c r="G198" s="184"/>
      <c r="H198" s="184"/>
    </row>
    <row r="199" spans="1:8">
      <c r="A199" s="185">
        <v>42241</v>
      </c>
      <c r="B199" s="184">
        <v>1.2461</v>
      </c>
      <c r="C199" s="184">
        <v>0.75239999999999996</v>
      </c>
      <c r="D199" s="184">
        <v>1.9712000000000001</v>
      </c>
      <c r="E199" s="184"/>
      <c r="F199" s="184"/>
      <c r="G199" s="184"/>
      <c r="H199" s="184"/>
    </row>
    <row r="200" spans="1:8">
      <c r="A200" s="185">
        <v>42242</v>
      </c>
      <c r="B200" s="184">
        <v>1.2156</v>
      </c>
      <c r="C200" s="184">
        <v>0.70750000000000002</v>
      </c>
      <c r="D200" s="184">
        <v>1.9607000000000001</v>
      </c>
      <c r="E200" s="184"/>
      <c r="F200" s="184"/>
      <c r="G200" s="184"/>
      <c r="H200" s="184"/>
    </row>
    <row r="201" spans="1:8">
      <c r="A201" s="185">
        <v>42243</v>
      </c>
      <c r="B201" s="184">
        <v>1.2223999999999999</v>
      </c>
      <c r="C201" s="184">
        <v>0.74080000000000001</v>
      </c>
      <c r="D201" s="184">
        <v>1.9216</v>
      </c>
      <c r="E201" s="184"/>
      <c r="F201" s="184"/>
      <c r="G201" s="184"/>
      <c r="H201" s="184"/>
    </row>
    <row r="202" spans="1:8">
      <c r="A202" s="185">
        <v>42244</v>
      </c>
      <c r="B202" s="184">
        <v>1.2053</v>
      </c>
      <c r="C202" s="184">
        <v>0.7258</v>
      </c>
      <c r="D202" s="184">
        <v>1.9085000000000001</v>
      </c>
      <c r="E202" s="184"/>
      <c r="F202" s="184"/>
      <c r="G202" s="184"/>
      <c r="H202" s="184"/>
    </row>
    <row r="203" spans="1:8">
      <c r="A203" s="185">
        <v>42247</v>
      </c>
      <c r="B203" s="184">
        <v>1.28</v>
      </c>
      <c r="C203" s="184">
        <v>0.79269999999999996</v>
      </c>
      <c r="D203" s="184">
        <v>1.9355</v>
      </c>
      <c r="E203" s="184"/>
      <c r="F203" s="184"/>
      <c r="G203" s="184"/>
      <c r="H203" s="184"/>
    </row>
    <row r="204" spans="1:8">
      <c r="A204" s="185">
        <v>42248</v>
      </c>
      <c r="B204" s="184">
        <v>1.2924</v>
      </c>
      <c r="C204" s="184">
        <v>0.80220000000000002</v>
      </c>
      <c r="D204" s="184">
        <v>1.9894000000000001</v>
      </c>
      <c r="E204" s="184"/>
      <c r="F204" s="184"/>
      <c r="G204" s="184"/>
      <c r="H204" s="184"/>
    </row>
    <row r="205" spans="1:8">
      <c r="A205" s="185">
        <v>42249</v>
      </c>
      <c r="B205" s="184">
        <v>1.2783</v>
      </c>
      <c r="C205" s="184">
        <v>0.79549999999999998</v>
      </c>
      <c r="D205" s="184">
        <v>1.998</v>
      </c>
      <c r="E205" s="184"/>
      <c r="F205" s="184"/>
      <c r="G205" s="184"/>
      <c r="H205" s="184"/>
    </row>
    <row r="206" spans="1:8">
      <c r="A206" s="185">
        <v>42250</v>
      </c>
      <c r="B206" s="184">
        <v>1.2356</v>
      </c>
      <c r="C206" s="184">
        <v>0.73019999999999996</v>
      </c>
      <c r="D206" s="184">
        <v>1.9320999999999999</v>
      </c>
      <c r="E206" s="184"/>
      <c r="F206" s="184"/>
      <c r="G206" s="184"/>
      <c r="H206" s="184"/>
    </row>
    <row r="207" spans="1:8">
      <c r="A207" s="185">
        <v>42251</v>
      </c>
      <c r="B207" s="184">
        <v>1.1779999999999999</v>
      </c>
      <c r="C207" s="184">
        <v>0.66469999999999996</v>
      </c>
      <c r="D207" s="184">
        <v>1.8843000000000001</v>
      </c>
      <c r="E207" s="184"/>
      <c r="F207" s="184"/>
      <c r="G207" s="184"/>
      <c r="H207" s="184"/>
    </row>
    <row r="208" spans="1:8">
      <c r="A208" s="185">
        <v>42254</v>
      </c>
      <c r="B208" s="184">
        <v>1.2108000000000001</v>
      </c>
      <c r="C208" s="184">
        <v>0.67179999999999995</v>
      </c>
      <c r="D208" s="184">
        <v>1.8836999999999999</v>
      </c>
      <c r="E208" s="184"/>
      <c r="F208" s="184"/>
      <c r="G208" s="184"/>
      <c r="H208" s="184"/>
    </row>
    <row r="209" spans="1:8">
      <c r="A209" s="185">
        <v>42255</v>
      </c>
      <c r="B209" s="184">
        <v>1.1856</v>
      </c>
      <c r="C209" s="184">
        <v>0.68089999999999995</v>
      </c>
      <c r="D209" s="184">
        <v>1.8323</v>
      </c>
      <c r="E209" s="184"/>
      <c r="F209" s="184"/>
      <c r="G209" s="184"/>
      <c r="H209" s="184"/>
    </row>
    <row r="210" spans="1:8">
      <c r="A210" s="185">
        <v>42256</v>
      </c>
      <c r="B210" s="184">
        <v>1.1667000000000001</v>
      </c>
      <c r="C210" s="184">
        <v>0.70250000000000001</v>
      </c>
      <c r="D210" s="184">
        <v>1.8421000000000001</v>
      </c>
      <c r="E210" s="184"/>
      <c r="F210" s="184"/>
      <c r="G210" s="184"/>
      <c r="H210" s="184"/>
    </row>
    <row r="211" spans="1:8">
      <c r="A211" s="185">
        <v>42257</v>
      </c>
      <c r="B211" s="184">
        <v>1.1476</v>
      </c>
      <c r="C211" s="184">
        <v>0.69499999999999995</v>
      </c>
      <c r="D211" s="184">
        <v>1.8465</v>
      </c>
      <c r="E211" s="184"/>
      <c r="F211" s="184"/>
      <c r="G211" s="184"/>
      <c r="H211" s="184"/>
    </row>
    <row r="212" spans="1:8">
      <c r="A212" s="185">
        <v>42258</v>
      </c>
      <c r="B212" s="184">
        <v>1.1051</v>
      </c>
      <c r="C212" s="184">
        <v>0.65839999999999999</v>
      </c>
      <c r="D212" s="184">
        <v>1.835</v>
      </c>
      <c r="E212" s="184"/>
      <c r="F212" s="184"/>
      <c r="G212" s="184"/>
      <c r="H212" s="184"/>
    </row>
    <row r="213" spans="1:8">
      <c r="A213" s="185">
        <v>42261</v>
      </c>
      <c r="B213" s="184">
        <v>1.0979000000000001</v>
      </c>
      <c r="C213" s="184">
        <v>0.65680000000000005</v>
      </c>
      <c r="D213" s="184">
        <v>1.8478000000000001</v>
      </c>
      <c r="E213" s="184"/>
      <c r="F213" s="184"/>
      <c r="G213" s="184"/>
      <c r="H213" s="184"/>
    </row>
    <row r="214" spans="1:8">
      <c r="A214" s="185">
        <v>42262</v>
      </c>
      <c r="B214" s="184">
        <v>1.1577999999999999</v>
      </c>
      <c r="C214" s="184">
        <v>0.74250000000000005</v>
      </c>
      <c r="D214" s="184">
        <v>1.8904000000000001</v>
      </c>
      <c r="E214" s="184"/>
      <c r="F214" s="184"/>
      <c r="G214" s="184"/>
      <c r="H214" s="184"/>
    </row>
    <row r="215" spans="1:8">
      <c r="A215" s="185">
        <v>42263</v>
      </c>
      <c r="B215" s="184">
        <v>1.1890000000000001</v>
      </c>
      <c r="C215" s="184">
        <v>0.77769999999999995</v>
      </c>
      <c r="D215" s="184">
        <v>1.9175</v>
      </c>
      <c r="E215" s="184"/>
      <c r="F215" s="184"/>
      <c r="G215" s="184"/>
      <c r="H215" s="184"/>
    </row>
    <row r="216" spans="1:8">
      <c r="A216" s="185">
        <v>42264</v>
      </c>
      <c r="B216" s="184">
        <v>1.1997</v>
      </c>
      <c r="C216" s="184">
        <v>0.78569999999999995</v>
      </c>
      <c r="D216" s="184">
        <v>1.9051</v>
      </c>
      <c r="E216" s="184"/>
      <c r="F216" s="184"/>
      <c r="G216" s="184"/>
      <c r="H216" s="184"/>
    </row>
    <row r="217" spans="1:8">
      <c r="A217" s="185">
        <v>42265</v>
      </c>
      <c r="B217" s="184">
        <v>1.0788</v>
      </c>
      <c r="C217" s="184">
        <v>0.66659999999999997</v>
      </c>
      <c r="D217" s="184">
        <v>1.7753000000000001</v>
      </c>
      <c r="E217" s="184"/>
      <c r="F217" s="184"/>
      <c r="G217" s="184"/>
      <c r="H217" s="184"/>
    </row>
    <row r="218" spans="1:8">
      <c r="A218" s="185">
        <v>42268</v>
      </c>
      <c r="B218" s="184">
        <v>1.0889</v>
      </c>
      <c r="C218" s="184">
        <v>0.68140000000000001</v>
      </c>
      <c r="D218" s="184">
        <v>1.8036000000000001</v>
      </c>
      <c r="E218" s="184"/>
      <c r="F218" s="184"/>
      <c r="G218" s="184"/>
      <c r="H218" s="184"/>
    </row>
    <row r="219" spans="1:8">
      <c r="A219" s="185">
        <v>42269</v>
      </c>
      <c r="B219" s="184">
        <v>1.0528999999999999</v>
      </c>
      <c r="C219" s="184">
        <v>0.59899999999999998</v>
      </c>
      <c r="D219" s="184">
        <v>1.7543</v>
      </c>
      <c r="E219" s="184"/>
      <c r="F219" s="184"/>
      <c r="G219" s="184"/>
      <c r="H219" s="184"/>
    </row>
    <row r="220" spans="1:8">
      <c r="A220" s="185">
        <v>42270</v>
      </c>
      <c r="B220" s="184">
        <v>1.0317000000000001</v>
      </c>
      <c r="C220" s="184">
        <v>0.59970000000000001</v>
      </c>
      <c r="D220" s="184">
        <v>1.7338</v>
      </c>
      <c r="E220" s="184"/>
      <c r="F220" s="184"/>
      <c r="G220" s="184"/>
      <c r="H220" s="184"/>
    </row>
    <row r="221" spans="1:8">
      <c r="A221" s="185">
        <v>42271</v>
      </c>
      <c r="B221" s="184">
        <v>1.038</v>
      </c>
      <c r="C221" s="184">
        <v>0.59060000000000001</v>
      </c>
      <c r="D221" s="184">
        <v>1.7276</v>
      </c>
      <c r="E221" s="184"/>
      <c r="F221" s="184"/>
      <c r="G221" s="184"/>
      <c r="H221" s="184"/>
    </row>
    <row r="222" spans="1:8">
      <c r="A222" s="185">
        <v>42272</v>
      </c>
      <c r="B222" s="184">
        <v>1.0899000000000001</v>
      </c>
      <c r="C222" s="184">
        <v>0.65100000000000002</v>
      </c>
      <c r="D222" s="184">
        <v>1.7878000000000001</v>
      </c>
      <c r="E222" s="184"/>
      <c r="F222" s="184"/>
      <c r="G222" s="184"/>
      <c r="H222" s="184"/>
    </row>
    <row r="223" spans="1:8">
      <c r="A223" s="185">
        <v>42275</v>
      </c>
      <c r="B223" s="184">
        <v>1.0443</v>
      </c>
      <c r="C223" s="184">
        <v>0.60060000000000002</v>
      </c>
      <c r="D223" s="184">
        <v>1.7716000000000001</v>
      </c>
      <c r="E223" s="184"/>
      <c r="F223" s="184"/>
      <c r="G223" s="184"/>
      <c r="H223" s="184"/>
    </row>
    <row r="224" spans="1:8">
      <c r="A224" s="185">
        <v>42276</v>
      </c>
      <c r="B224" s="184">
        <v>1.0599000000000001</v>
      </c>
      <c r="C224" s="184">
        <v>0.58879999999999999</v>
      </c>
      <c r="D224" s="184">
        <v>1.7342</v>
      </c>
      <c r="E224" s="184"/>
      <c r="F224" s="184"/>
      <c r="G224" s="184"/>
      <c r="H224" s="184"/>
    </row>
    <row r="225" spans="1:8">
      <c r="A225" s="185">
        <v>42277</v>
      </c>
      <c r="B225" s="184">
        <v>1.0611999999999999</v>
      </c>
      <c r="C225" s="184">
        <v>0.58689999999999998</v>
      </c>
      <c r="D225" s="184">
        <v>1.728</v>
      </c>
      <c r="E225" s="184"/>
      <c r="F225" s="184"/>
      <c r="G225" s="184"/>
      <c r="H225" s="184"/>
    </row>
    <row r="226" spans="1:8">
      <c r="A226" s="185">
        <v>42278</v>
      </c>
      <c r="B226" s="184">
        <v>0.99850000000000005</v>
      </c>
      <c r="C226" s="184">
        <v>0.54059999999999997</v>
      </c>
      <c r="D226" s="184">
        <v>1.7847</v>
      </c>
      <c r="E226" s="184"/>
      <c r="F226" s="184"/>
      <c r="G226" s="184"/>
      <c r="H226" s="184"/>
    </row>
    <row r="227" spans="1:8">
      <c r="A227" s="185">
        <v>42279</v>
      </c>
      <c r="B227" s="184">
        <v>0.96209999999999996</v>
      </c>
      <c r="C227" s="184">
        <v>0.51370000000000005</v>
      </c>
      <c r="D227" s="184">
        <v>1.7344999999999999</v>
      </c>
      <c r="E227" s="184"/>
      <c r="F227" s="184"/>
      <c r="G227" s="184"/>
      <c r="H227" s="184"/>
    </row>
    <row r="228" spans="1:8">
      <c r="A228" s="185">
        <v>42282</v>
      </c>
      <c r="B228" s="184">
        <v>0.99329999999999996</v>
      </c>
      <c r="C228" s="184">
        <v>0.56869999999999998</v>
      </c>
      <c r="D228" s="184">
        <v>1.7565</v>
      </c>
      <c r="E228" s="184"/>
      <c r="F228" s="184"/>
      <c r="G228" s="184"/>
      <c r="H228" s="184"/>
    </row>
    <row r="229" spans="1:8">
      <c r="A229" s="185">
        <v>42283</v>
      </c>
      <c r="B229" s="184">
        <v>1.012</v>
      </c>
      <c r="C229" s="184">
        <v>0.60129999999999995</v>
      </c>
      <c r="D229" s="184">
        <v>1.7837000000000001</v>
      </c>
      <c r="E229" s="184"/>
      <c r="F229" s="184"/>
      <c r="G229" s="184"/>
      <c r="H229" s="184"/>
    </row>
    <row r="230" spans="1:8">
      <c r="A230" s="185">
        <v>42284</v>
      </c>
      <c r="B230" s="184">
        <v>1.0054000000000001</v>
      </c>
      <c r="C230" s="184">
        <v>0.59099999999999997</v>
      </c>
      <c r="D230" s="184">
        <v>1.8109</v>
      </c>
      <c r="E230" s="184"/>
      <c r="F230" s="184"/>
      <c r="G230" s="184"/>
      <c r="H230" s="184"/>
    </row>
    <row r="231" spans="1:8">
      <c r="A231" s="185">
        <v>42285</v>
      </c>
      <c r="B231" s="184">
        <v>1.0082</v>
      </c>
      <c r="C231" s="184">
        <v>0.5897</v>
      </c>
      <c r="D231" s="184">
        <v>1.7797000000000001</v>
      </c>
      <c r="E231" s="184"/>
      <c r="F231" s="184"/>
      <c r="G231" s="184"/>
      <c r="H231" s="184"/>
    </row>
    <row r="232" spans="1:8">
      <c r="A232" s="185">
        <v>42286</v>
      </c>
      <c r="B232" s="184">
        <v>1.0132000000000001</v>
      </c>
      <c r="C232" s="184">
        <v>0.62139999999999995</v>
      </c>
      <c r="D232" s="184">
        <v>1.7882</v>
      </c>
      <c r="E232" s="184"/>
      <c r="F232" s="184"/>
      <c r="G232" s="184"/>
      <c r="H232" s="184"/>
    </row>
    <row r="233" spans="1:8">
      <c r="A233" s="185">
        <v>42289</v>
      </c>
      <c r="B233" s="184">
        <v>1.0038</v>
      </c>
      <c r="C233" s="184">
        <v>0.58020000000000005</v>
      </c>
      <c r="D233" s="184">
        <v>1.7773000000000001</v>
      </c>
      <c r="E233" s="184"/>
      <c r="F233" s="184"/>
      <c r="G233" s="184"/>
      <c r="H233" s="184"/>
    </row>
    <row r="234" spans="1:8">
      <c r="A234" s="185">
        <v>42290</v>
      </c>
      <c r="B234" s="184">
        <v>1.0096000000000001</v>
      </c>
      <c r="C234" s="184">
        <v>0.59079999999999999</v>
      </c>
      <c r="D234" s="184">
        <v>1.7697000000000001</v>
      </c>
      <c r="E234" s="184"/>
      <c r="F234" s="184"/>
      <c r="G234" s="184"/>
      <c r="H234" s="184"/>
    </row>
    <row r="235" spans="1:8">
      <c r="A235" s="185">
        <v>42291</v>
      </c>
      <c r="B235" s="184">
        <v>0.99139999999999995</v>
      </c>
      <c r="C235" s="184">
        <v>0.54769999999999996</v>
      </c>
      <c r="D235" s="184">
        <v>1.7336</v>
      </c>
      <c r="E235" s="184"/>
      <c r="F235" s="184"/>
      <c r="G235" s="184"/>
      <c r="H235" s="184"/>
    </row>
    <row r="236" spans="1:8">
      <c r="A236" s="185">
        <v>42292</v>
      </c>
      <c r="B236" s="184">
        <v>1.0099</v>
      </c>
      <c r="C236" s="184">
        <v>0.55559999999999998</v>
      </c>
      <c r="D236" s="184">
        <v>1.7457</v>
      </c>
      <c r="E236" s="184"/>
      <c r="F236" s="184"/>
      <c r="G236" s="184"/>
      <c r="H236" s="184"/>
    </row>
    <row r="237" spans="1:8">
      <c r="A237" s="185">
        <v>42293</v>
      </c>
      <c r="B237" s="184">
        <v>0.99980000000000002</v>
      </c>
      <c r="C237" s="184">
        <v>0.54769999999999996</v>
      </c>
      <c r="D237" s="184">
        <v>1.7079</v>
      </c>
      <c r="E237" s="184"/>
      <c r="F237" s="184"/>
      <c r="G237" s="184"/>
      <c r="H237" s="184"/>
    </row>
    <row r="238" spans="1:8">
      <c r="A238" s="185">
        <v>42296</v>
      </c>
      <c r="B238" s="184">
        <v>1.0073000000000001</v>
      </c>
      <c r="C238" s="184">
        <v>0.56859999999999999</v>
      </c>
      <c r="D238" s="184">
        <v>1.7002999999999999</v>
      </c>
      <c r="E238" s="184"/>
      <c r="F238" s="184"/>
      <c r="G238" s="184"/>
      <c r="H238" s="184"/>
    </row>
    <row r="239" spans="1:8">
      <c r="A239" s="185">
        <v>42297</v>
      </c>
      <c r="B239" s="184">
        <v>1.0692999999999999</v>
      </c>
      <c r="C239" s="184">
        <v>0.62929999999999997</v>
      </c>
      <c r="D239" s="184">
        <v>1.7629999999999999</v>
      </c>
      <c r="E239" s="184"/>
      <c r="F239" s="184"/>
      <c r="G239" s="184"/>
      <c r="H239" s="184"/>
    </row>
    <row r="240" spans="1:8">
      <c r="A240" s="185">
        <v>42298</v>
      </c>
      <c r="B240" s="184">
        <v>1.0115000000000001</v>
      </c>
      <c r="C240" s="184">
        <v>0.57199999999999995</v>
      </c>
      <c r="D240" s="184">
        <v>1.7068000000000001</v>
      </c>
      <c r="E240" s="184"/>
      <c r="F240" s="184"/>
      <c r="G240" s="184"/>
      <c r="H240" s="184"/>
    </row>
    <row r="241" spans="1:8">
      <c r="A241" s="185">
        <v>42299</v>
      </c>
      <c r="B241" s="184">
        <v>0.9375</v>
      </c>
      <c r="C241" s="184">
        <v>0.50260000000000005</v>
      </c>
      <c r="D241" s="184">
        <v>1.5866</v>
      </c>
      <c r="E241" s="184"/>
      <c r="F241" s="184"/>
      <c r="G241" s="184"/>
      <c r="H241" s="184"/>
    </row>
    <row r="242" spans="1:8">
      <c r="A242" s="185">
        <v>42300</v>
      </c>
      <c r="B242" s="184">
        <v>0.91500000000000004</v>
      </c>
      <c r="C242" s="184">
        <v>0.50680000000000003</v>
      </c>
      <c r="D242" s="184">
        <v>1.5964</v>
      </c>
      <c r="E242" s="184"/>
      <c r="F242" s="184"/>
      <c r="G242" s="184"/>
      <c r="H242" s="184"/>
    </row>
    <row r="243" spans="1:8">
      <c r="A243" s="185">
        <v>42303</v>
      </c>
      <c r="B243" s="184">
        <v>0.92579999999999996</v>
      </c>
      <c r="C243" s="184">
        <v>0.50029999999999997</v>
      </c>
      <c r="D243" s="184">
        <v>1.5964</v>
      </c>
      <c r="E243" s="184"/>
      <c r="F243" s="184"/>
      <c r="G243" s="184"/>
      <c r="H243" s="184"/>
    </row>
    <row r="244" spans="1:8">
      <c r="A244" s="185">
        <v>42304</v>
      </c>
      <c r="B244" s="184">
        <v>0.90239999999999998</v>
      </c>
      <c r="C244" s="184">
        <v>0.44369999999999998</v>
      </c>
      <c r="D244" s="184">
        <v>1.5463</v>
      </c>
      <c r="E244" s="184"/>
      <c r="F244" s="184"/>
      <c r="G244" s="184"/>
      <c r="H244" s="184"/>
    </row>
    <row r="245" spans="1:8">
      <c r="A245" s="185">
        <v>42305</v>
      </c>
      <c r="B245" s="184">
        <v>0.88649999999999995</v>
      </c>
      <c r="C245" s="184">
        <v>0.44259999999999999</v>
      </c>
      <c r="D245" s="184">
        <v>1.502</v>
      </c>
      <c r="E245" s="184"/>
      <c r="F245" s="184"/>
      <c r="G245" s="184"/>
      <c r="H245" s="184"/>
    </row>
    <row r="246" spans="1:8">
      <c r="A246" s="185">
        <v>42306</v>
      </c>
      <c r="B246" s="184">
        <v>0.96660000000000001</v>
      </c>
      <c r="C246" s="184">
        <v>0.5363</v>
      </c>
      <c r="D246" s="184">
        <v>1.5843</v>
      </c>
      <c r="E246" s="184"/>
      <c r="F246" s="184"/>
      <c r="G246" s="184"/>
      <c r="H246" s="184"/>
    </row>
    <row r="247" spans="1:8">
      <c r="A247" s="185">
        <v>42307</v>
      </c>
      <c r="B247" s="184">
        <v>0.95820000000000005</v>
      </c>
      <c r="C247" s="184">
        <v>0.52239999999999998</v>
      </c>
      <c r="D247" s="184">
        <v>1.5951</v>
      </c>
      <c r="E247" s="184"/>
      <c r="F247" s="184"/>
      <c r="G247" s="184"/>
      <c r="H247" s="184"/>
    </row>
    <row r="248" spans="1:8">
      <c r="A248" s="185">
        <v>42310</v>
      </c>
      <c r="B248" s="184">
        <v>1.0085999999999999</v>
      </c>
      <c r="C248" s="184">
        <v>0.56220000000000003</v>
      </c>
      <c r="D248" s="184">
        <v>1.6491</v>
      </c>
      <c r="E248" s="184"/>
      <c r="F248" s="184"/>
      <c r="G248" s="184"/>
      <c r="H248" s="184"/>
    </row>
    <row r="249" spans="1:8">
      <c r="A249" s="185">
        <v>42311</v>
      </c>
      <c r="B249" s="184">
        <v>0.99560000000000004</v>
      </c>
      <c r="C249" s="184">
        <v>0.57520000000000004</v>
      </c>
      <c r="D249" s="184">
        <v>1.6580999999999999</v>
      </c>
      <c r="E249" s="184"/>
      <c r="F249" s="184"/>
      <c r="G249" s="184"/>
      <c r="H249" s="184"/>
    </row>
    <row r="250" spans="1:8">
      <c r="A250" s="185">
        <v>42312</v>
      </c>
      <c r="B250" s="184">
        <v>0.99870000000000003</v>
      </c>
      <c r="C250" s="184">
        <v>0.60189999999999999</v>
      </c>
      <c r="D250" s="184">
        <v>1.6589</v>
      </c>
      <c r="E250" s="184"/>
      <c r="F250" s="184"/>
      <c r="G250" s="184"/>
      <c r="H250" s="184"/>
    </row>
    <row r="251" spans="1:8">
      <c r="A251" s="185">
        <v>42313</v>
      </c>
      <c r="B251" s="184">
        <v>1.0146999999999999</v>
      </c>
      <c r="C251" s="184">
        <v>0.61050000000000004</v>
      </c>
      <c r="D251" s="184">
        <v>1.6935</v>
      </c>
      <c r="E251" s="184"/>
      <c r="F251" s="184"/>
      <c r="G251" s="184"/>
      <c r="H251" s="184"/>
    </row>
    <row r="252" spans="1:8">
      <c r="A252" s="185">
        <v>42314</v>
      </c>
      <c r="B252" s="184">
        <v>1.0900000000000001</v>
      </c>
      <c r="C252" s="184">
        <v>0.69710000000000005</v>
      </c>
      <c r="D252" s="184">
        <v>1.7732000000000001</v>
      </c>
      <c r="E252" s="184"/>
      <c r="F252" s="184"/>
      <c r="G252" s="184"/>
      <c r="H252" s="184"/>
    </row>
    <row r="253" spans="1:8">
      <c r="A253" s="185">
        <v>42317</v>
      </c>
      <c r="B253" s="184">
        <v>1.0689</v>
      </c>
      <c r="C253" s="184">
        <v>0.66639999999999999</v>
      </c>
      <c r="D253" s="184">
        <v>1.7762</v>
      </c>
      <c r="E253" s="184"/>
      <c r="F253" s="184"/>
      <c r="G253" s="184"/>
      <c r="H253" s="184"/>
    </row>
    <row r="254" spans="1:8">
      <c r="A254" s="185">
        <v>42318</v>
      </c>
      <c r="B254" s="184">
        <v>1.0206</v>
      </c>
      <c r="C254" s="184">
        <v>0.62619999999999998</v>
      </c>
      <c r="D254" s="184">
        <v>1.6970000000000001</v>
      </c>
      <c r="E254" s="184"/>
      <c r="F254" s="184"/>
      <c r="G254" s="184"/>
      <c r="H254" s="184"/>
    </row>
    <row r="255" spans="1:8">
      <c r="A255" s="185">
        <v>42319</v>
      </c>
      <c r="B255" s="184">
        <v>0.98929999999999996</v>
      </c>
      <c r="C255" s="184">
        <v>0.61099999999999999</v>
      </c>
      <c r="D255" s="184">
        <v>1.6254</v>
      </c>
      <c r="E255" s="184"/>
      <c r="F255" s="184"/>
      <c r="G255" s="184"/>
      <c r="H255" s="184"/>
    </row>
    <row r="256" spans="1:8">
      <c r="A256" s="185">
        <v>42320</v>
      </c>
      <c r="B256" s="184">
        <v>0.96740000000000004</v>
      </c>
      <c r="C256" s="184">
        <v>0.60629999999999995</v>
      </c>
      <c r="D256" s="184">
        <v>1.607</v>
      </c>
      <c r="E256" s="184"/>
      <c r="F256" s="184"/>
      <c r="G256" s="184"/>
      <c r="H256" s="184"/>
    </row>
    <row r="257" spans="1:8">
      <c r="A257" s="185">
        <v>42321</v>
      </c>
      <c r="B257" s="184">
        <v>0.93149999999999999</v>
      </c>
      <c r="C257" s="184">
        <v>0.56259999999999999</v>
      </c>
      <c r="D257" s="184">
        <v>1.5817000000000001</v>
      </c>
      <c r="E257" s="184"/>
      <c r="F257" s="184"/>
      <c r="G257" s="184"/>
      <c r="H257" s="184"/>
    </row>
    <row r="258" spans="1:8">
      <c r="A258" s="185">
        <v>42324</v>
      </c>
      <c r="B258" s="184">
        <v>0.91249999999999998</v>
      </c>
      <c r="C258" s="184">
        <v>0.53239999999999998</v>
      </c>
      <c r="D258" s="184">
        <v>1.5838000000000001</v>
      </c>
      <c r="E258" s="184"/>
      <c r="F258" s="184"/>
      <c r="G258" s="184"/>
      <c r="H258" s="184"/>
    </row>
    <row r="259" spans="1:8">
      <c r="A259" s="185">
        <v>42325</v>
      </c>
      <c r="B259" s="184">
        <v>0.91249999999999998</v>
      </c>
      <c r="C259" s="184">
        <v>0.53200000000000003</v>
      </c>
      <c r="D259" s="184">
        <v>1.5673999999999999</v>
      </c>
      <c r="E259" s="184"/>
      <c r="F259" s="184"/>
      <c r="G259" s="184"/>
      <c r="H259" s="184"/>
    </row>
    <row r="260" spans="1:8">
      <c r="A260" s="185">
        <v>42326</v>
      </c>
      <c r="B260" s="184">
        <v>0.87219999999999998</v>
      </c>
      <c r="C260" s="184">
        <v>0.50970000000000004</v>
      </c>
      <c r="D260" s="184">
        <v>1.5278</v>
      </c>
      <c r="E260" s="184"/>
      <c r="F260" s="184"/>
      <c r="G260" s="184"/>
      <c r="H260" s="184"/>
    </row>
    <row r="261" spans="1:8">
      <c r="A261" s="185">
        <v>42327</v>
      </c>
      <c r="B261" s="184">
        <v>0.85740000000000005</v>
      </c>
      <c r="C261" s="184">
        <v>0.4798</v>
      </c>
      <c r="D261" s="184">
        <v>1.5066999999999999</v>
      </c>
      <c r="E261" s="184"/>
      <c r="F261" s="184"/>
      <c r="G261" s="184"/>
      <c r="H261" s="184"/>
    </row>
    <row r="262" spans="1:8">
      <c r="A262" s="185">
        <v>42328</v>
      </c>
      <c r="B262" s="184">
        <v>0.84689999999999999</v>
      </c>
      <c r="C262" s="184">
        <v>0.47970000000000002</v>
      </c>
      <c r="D262" s="184">
        <v>1.4906999999999999</v>
      </c>
      <c r="E262" s="184"/>
      <c r="F262" s="184"/>
      <c r="G262" s="184"/>
      <c r="H262" s="184"/>
    </row>
    <row r="263" spans="1:8">
      <c r="A263" s="185">
        <v>42331</v>
      </c>
      <c r="B263" s="184">
        <v>0.88790000000000002</v>
      </c>
      <c r="C263" s="184">
        <v>0.53420000000000001</v>
      </c>
      <c r="D263" s="184">
        <v>1.5338000000000001</v>
      </c>
      <c r="E263" s="184"/>
      <c r="F263" s="184"/>
      <c r="G263" s="184"/>
      <c r="H263" s="184"/>
    </row>
    <row r="264" spans="1:8">
      <c r="A264" s="185">
        <v>42332</v>
      </c>
      <c r="B264" s="184">
        <v>0.85909999999999997</v>
      </c>
      <c r="C264" s="184">
        <v>0.51070000000000004</v>
      </c>
      <c r="D264" s="184">
        <v>1.5013000000000001</v>
      </c>
      <c r="E264" s="184"/>
      <c r="F264" s="184"/>
      <c r="G264" s="184"/>
      <c r="H264" s="184"/>
    </row>
    <row r="265" spans="1:8">
      <c r="A265" s="185">
        <v>42333</v>
      </c>
      <c r="B265" s="184">
        <v>0.81559999999999999</v>
      </c>
      <c r="C265" s="184">
        <v>0.47620000000000001</v>
      </c>
      <c r="D265" s="184">
        <v>1.4427000000000001</v>
      </c>
      <c r="E265" s="184"/>
      <c r="F265" s="184"/>
      <c r="G265" s="184"/>
      <c r="H265" s="184"/>
    </row>
    <row r="266" spans="1:8">
      <c r="A266" s="185">
        <v>42334</v>
      </c>
      <c r="B266" s="184">
        <v>0.81630000000000003</v>
      </c>
      <c r="C266" s="184">
        <v>0.46989999999999998</v>
      </c>
      <c r="D266" s="184">
        <v>1.4424999999999999</v>
      </c>
      <c r="E266" s="184"/>
      <c r="F266" s="184"/>
      <c r="G266" s="184"/>
      <c r="H266" s="184"/>
    </row>
    <row r="267" spans="1:8">
      <c r="A267" s="185">
        <v>42335</v>
      </c>
      <c r="B267" s="184">
        <v>0.78849999999999998</v>
      </c>
      <c r="C267" s="184">
        <v>0.4541</v>
      </c>
      <c r="D267" s="184">
        <v>1.3922000000000001</v>
      </c>
      <c r="E267" s="184"/>
      <c r="F267" s="184"/>
      <c r="G267" s="184"/>
      <c r="H267" s="184"/>
    </row>
    <row r="268" spans="1:8">
      <c r="A268" s="185">
        <v>42338</v>
      </c>
      <c r="B268" s="184">
        <v>0.82569999999999999</v>
      </c>
      <c r="C268" s="184">
        <v>0.47460000000000002</v>
      </c>
      <c r="D268" s="184">
        <v>1.4274</v>
      </c>
      <c r="E268" s="184"/>
      <c r="F268" s="184"/>
      <c r="G268" s="184"/>
      <c r="H268" s="184"/>
    </row>
    <row r="269" spans="1:8">
      <c r="A269" s="185">
        <v>42339</v>
      </c>
      <c r="B269" s="184">
        <v>0.82720000000000005</v>
      </c>
      <c r="C269" s="184">
        <v>0.46929999999999999</v>
      </c>
      <c r="D269" s="184">
        <v>1.4026000000000001</v>
      </c>
      <c r="E269" s="184"/>
      <c r="F269" s="184"/>
      <c r="G269" s="184"/>
      <c r="H269" s="184"/>
    </row>
    <row r="270" spans="1:8">
      <c r="A270" s="185">
        <v>42340</v>
      </c>
      <c r="B270" s="184">
        <v>0.81120000000000003</v>
      </c>
      <c r="C270" s="184">
        <v>0.46820000000000001</v>
      </c>
      <c r="D270" s="184">
        <v>1.391</v>
      </c>
      <c r="E270" s="184"/>
      <c r="F270" s="184"/>
      <c r="G270" s="184"/>
      <c r="H270" s="184"/>
    </row>
    <row r="271" spans="1:8">
      <c r="A271" s="185">
        <v>42341</v>
      </c>
      <c r="B271" s="184">
        <v>1.0024999999999999</v>
      </c>
      <c r="C271" s="184">
        <v>0.66769999999999996</v>
      </c>
      <c r="D271" s="184">
        <v>1.6177999999999999</v>
      </c>
      <c r="E271" s="184"/>
      <c r="F271" s="184"/>
      <c r="G271" s="184"/>
      <c r="H271" s="184"/>
    </row>
    <row r="272" spans="1:8">
      <c r="A272" s="185">
        <v>42342</v>
      </c>
      <c r="B272" s="184">
        <v>1.0230999999999999</v>
      </c>
      <c r="C272" s="184">
        <v>0.68759999999999999</v>
      </c>
      <c r="D272" s="184">
        <v>1.6583000000000001</v>
      </c>
      <c r="E272" s="184"/>
      <c r="F272" s="184"/>
      <c r="G272" s="184"/>
      <c r="H272" s="184"/>
    </row>
    <row r="273" spans="1:8">
      <c r="A273" s="185">
        <v>42345</v>
      </c>
      <c r="B273" s="184">
        <v>0.94640000000000002</v>
      </c>
      <c r="C273" s="184">
        <v>0.58630000000000004</v>
      </c>
      <c r="D273" s="184">
        <v>1.583</v>
      </c>
      <c r="E273" s="184"/>
      <c r="F273" s="184"/>
      <c r="G273" s="184"/>
      <c r="H273" s="184"/>
    </row>
    <row r="274" spans="1:8">
      <c r="A274" s="185">
        <v>42346</v>
      </c>
      <c r="B274" s="184">
        <v>0.91359999999999997</v>
      </c>
      <c r="C274" s="184">
        <v>0.56989999999999996</v>
      </c>
      <c r="D274" s="184">
        <v>1.5508999999999999</v>
      </c>
      <c r="E274" s="184"/>
      <c r="F274" s="184"/>
      <c r="G274" s="184"/>
      <c r="H274" s="184"/>
    </row>
    <row r="275" spans="1:8">
      <c r="A275" s="185">
        <v>42347</v>
      </c>
      <c r="B275" s="184">
        <v>0.94450000000000001</v>
      </c>
      <c r="C275" s="184">
        <v>0.60650000000000004</v>
      </c>
      <c r="D275" s="184">
        <v>1.5718000000000001</v>
      </c>
      <c r="E275" s="184"/>
      <c r="F275" s="184"/>
      <c r="G275" s="184"/>
      <c r="H275" s="184"/>
    </row>
    <row r="276" spans="1:8">
      <c r="A276" s="185">
        <v>42348</v>
      </c>
      <c r="B276" s="184">
        <v>0.91690000000000005</v>
      </c>
      <c r="C276" s="184">
        <v>0.57030000000000003</v>
      </c>
      <c r="D276" s="184">
        <v>1.5567</v>
      </c>
      <c r="E276" s="184"/>
      <c r="F276" s="184"/>
      <c r="G276" s="184"/>
      <c r="H276" s="184"/>
    </row>
    <row r="277" spans="1:8">
      <c r="A277" s="185">
        <v>42349</v>
      </c>
      <c r="B277" s="184">
        <v>0.87719999999999998</v>
      </c>
      <c r="C277" s="184">
        <v>0.54339999999999999</v>
      </c>
      <c r="D277" s="184">
        <v>1.5315000000000001</v>
      </c>
      <c r="E277" s="184"/>
      <c r="F277" s="184"/>
      <c r="G277" s="184"/>
      <c r="H277" s="184"/>
    </row>
    <row r="278" spans="1:8">
      <c r="A278" s="185">
        <v>42352</v>
      </c>
      <c r="B278" s="184">
        <v>0.89949999999999997</v>
      </c>
      <c r="C278" s="184">
        <v>0.56489999999999996</v>
      </c>
      <c r="D278" s="184">
        <v>1.6203000000000001</v>
      </c>
      <c r="E278" s="184"/>
      <c r="F278" s="184"/>
      <c r="G278" s="184"/>
      <c r="H278" s="184"/>
    </row>
    <row r="279" spans="1:8">
      <c r="A279" s="185">
        <v>42353</v>
      </c>
      <c r="B279" s="184">
        <v>0.96450000000000002</v>
      </c>
      <c r="C279" s="184">
        <v>0.64949999999999997</v>
      </c>
      <c r="D279" s="184">
        <v>1.6940999999999999</v>
      </c>
      <c r="E279" s="184"/>
      <c r="F279" s="184"/>
      <c r="G279" s="184"/>
      <c r="H279" s="184"/>
    </row>
    <row r="280" spans="1:8">
      <c r="A280" s="185">
        <v>42354</v>
      </c>
      <c r="B280" s="184">
        <v>0.97940000000000005</v>
      </c>
      <c r="C280" s="184">
        <v>0.67910000000000004</v>
      </c>
      <c r="D280" s="184">
        <v>1.6963999999999999</v>
      </c>
      <c r="E280" s="184"/>
      <c r="F280" s="184"/>
      <c r="G280" s="184"/>
      <c r="H280" s="184"/>
    </row>
    <row r="281" spans="1:8">
      <c r="A281" s="185">
        <v>42355</v>
      </c>
      <c r="B281" s="184">
        <v>0.91969999999999996</v>
      </c>
      <c r="C281" s="184">
        <v>0.60119999999999996</v>
      </c>
      <c r="D281" s="184">
        <v>1.6317999999999999</v>
      </c>
      <c r="E281" s="184"/>
      <c r="F281" s="184"/>
      <c r="G281" s="184"/>
      <c r="H281" s="184"/>
    </row>
    <row r="282" spans="1:8">
      <c r="A282" s="185">
        <v>42356</v>
      </c>
      <c r="B282" s="184">
        <v>0.89529999999999998</v>
      </c>
      <c r="C282" s="184">
        <v>0.55069999999999997</v>
      </c>
      <c r="D282" s="184">
        <v>1.5707</v>
      </c>
      <c r="E282" s="184"/>
      <c r="F282" s="184"/>
      <c r="G282" s="184"/>
      <c r="H282" s="184"/>
    </row>
    <row r="283" spans="1:8">
      <c r="A283" s="185">
        <v>42359</v>
      </c>
      <c r="B283" s="184">
        <v>0.91110000000000002</v>
      </c>
      <c r="C283" s="184">
        <v>0.55420000000000003</v>
      </c>
      <c r="D283" s="184">
        <v>1.5963000000000001</v>
      </c>
      <c r="E283" s="184"/>
      <c r="F283" s="184"/>
      <c r="G283" s="184"/>
      <c r="H283" s="184"/>
    </row>
    <row r="284" spans="1:8">
      <c r="A284" s="185">
        <v>42360</v>
      </c>
      <c r="B284" s="184">
        <v>0.95140000000000002</v>
      </c>
      <c r="C284" s="184">
        <v>0.5978</v>
      </c>
      <c r="D284" s="184">
        <v>1.6445000000000001</v>
      </c>
      <c r="E284" s="184"/>
      <c r="F284" s="184"/>
      <c r="G284" s="184"/>
      <c r="H284" s="184"/>
    </row>
    <row r="285" spans="1:8">
      <c r="A285" s="185">
        <v>42361</v>
      </c>
      <c r="B285" s="184">
        <v>0.98</v>
      </c>
      <c r="C285" s="184">
        <v>0.62809999999999999</v>
      </c>
      <c r="D285" s="184">
        <v>1.6697</v>
      </c>
      <c r="E285" s="184"/>
      <c r="F285" s="184"/>
      <c r="G285" s="184"/>
      <c r="H285" s="184"/>
    </row>
    <row r="286" spans="1:8">
      <c r="A286" s="185">
        <v>42362</v>
      </c>
      <c r="B286" s="184">
        <v>0.95709999999999995</v>
      </c>
      <c r="C286" s="184">
        <v>0.62780000000000002</v>
      </c>
      <c r="D286" s="184">
        <v>1.6693</v>
      </c>
      <c r="E286" s="184"/>
      <c r="F286" s="184"/>
      <c r="G286" s="184"/>
      <c r="H286" s="184"/>
    </row>
    <row r="287" spans="1:8">
      <c r="A287" s="185">
        <v>42363</v>
      </c>
      <c r="B287" s="184">
        <v>1.0132000000000001</v>
      </c>
      <c r="C287" s="184">
        <v>0.62770000000000004</v>
      </c>
      <c r="D287" s="184">
        <v>1.6693</v>
      </c>
      <c r="E287" s="184"/>
      <c r="F287" s="184"/>
      <c r="G287" s="184"/>
      <c r="H287" s="184"/>
    </row>
    <row r="288" spans="1:8">
      <c r="A288" s="185">
        <v>42366</v>
      </c>
      <c r="B288" s="184">
        <v>1.0124</v>
      </c>
      <c r="C288" s="184">
        <v>0.55630000000000002</v>
      </c>
      <c r="D288" s="184">
        <v>1.6091</v>
      </c>
      <c r="E288" s="184"/>
      <c r="F288" s="184"/>
      <c r="G288" s="184"/>
      <c r="H288" s="184"/>
    </row>
    <row r="289" spans="1:8">
      <c r="A289" s="185">
        <v>42367</v>
      </c>
      <c r="B289" s="184">
        <v>0.98460000000000003</v>
      </c>
      <c r="C289" s="184">
        <v>0.63319999999999999</v>
      </c>
      <c r="D289" s="184">
        <v>1.6349</v>
      </c>
      <c r="E289" s="184"/>
      <c r="F289" s="184"/>
      <c r="G289" s="184"/>
      <c r="H289" s="184"/>
    </row>
    <row r="290" spans="1:8">
      <c r="A290" s="185">
        <v>42368</v>
      </c>
      <c r="B290" s="184">
        <v>1.0017</v>
      </c>
      <c r="C290" s="184">
        <v>0.63480000000000003</v>
      </c>
      <c r="D290" s="184">
        <v>1.5994999999999999</v>
      </c>
      <c r="E290" s="184"/>
      <c r="F290" s="184"/>
      <c r="G290" s="184"/>
      <c r="H290" s="184"/>
    </row>
    <row r="291" spans="1:8">
      <c r="A291" s="185">
        <v>42369</v>
      </c>
      <c r="B291" s="184">
        <v>0.96379999999999999</v>
      </c>
      <c r="C291" s="184">
        <v>0.63449999999999995</v>
      </c>
      <c r="D291" s="184">
        <v>1.5991</v>
      </c>
      <c r="E291" s="184"/>
      <c r="F291" s="184"/>
      <c r="G291" s="184"/>
      <c r="H291" s="184"/>
    </row>
    <row r="292" spans="1:8">
      <c r="A292" s="185">
        <v>42370</v>
      </c>
      <c r="B292" s="184">
        <v>0.9617</v>
      </c>
      <c r="C292" s="184">
        <v>0.63439999999999996</v>
      </c>
      <c r="D292" s="184">
        <v>1.5991</v>
      </c>
      <c r="E292" s="184"/>
      <c r="F292" s="184"/>
      <c r="G292" s="184"/>
      <c r="H292" s="184"/>
    </row>
    <row r="293" spans="1:8">
      <c r="A293" s="185">
        <v>42373</v>
      </c>
      <c r="B293" s="184">
        <v>0.93310000000000004</v>
      </c>
      <c r="C293" s="184">
        <v>0.56330000000000002</v>
      </c>
      <c r="D293" s="184">
        <v>1.5469999999999999</v>
      </c>
      <c r="E293" s="184"/>
      <c r="F293" s="184"/>
      <c r="G293" s="184"/>
      <c r="H293" s="184"/>
    </row>
    <row r="294" spans="1:8">
      <c r="A294" s="185">
        <v>42374</v>
      </c>
      <c r="B294" s="184">
        <v>0.87870000000000004</v>
      </c>
      <c r="C294" s="184">
        <v>0.54849999999999999</v>
      </c>
      <c r="D294" s="184">
        <v>1.5096000000000001</v>
      </c>
      <c r="E294" s="184"/>
      <c r="F294" s="184"/>
      <c r="G294" s="184"/>
      <c r="H294" s="184"/>
    </row>
    <row r="295" spans="1:8">
      <c r="A295" s="185">
        <v>42375</v>
      </c>
      <c r="B295" s="184">
        <v>0.8629</v>
      </c>
      <c r="C295" s="184">
        <v>0.51329999999999998</v>
      </c>
      <c r="D295" s="184">
        <v>1.4776</v>
      </c>
      <c r="E295" s="184"/>
      <c r="F295" s="184"/>
      <c r="G295" s="184"/>
      <c r="H295" s="184"/>
    </row>
    <row r="296" spans="1:8">
      <c r="A296" s="185">
        <v>42376</v>
      </c>
      <c r="B296" s="184">
        <v>0.84819999999999995</v>
      </c>
      <c r="C296" s="184">
        <v>0.54510000000000003</v>
      </c>
      <c r="D296" s="184">
        <v>1.5720000000000001</v>
      </c>
      <c r="E296" s="184"/>
      <c r="F296" s="184"/>
      <c r="G296" s="184"/>
      <c r="H296" s="184"/>
    </row>
    <row r="297" spans="1:8">
      <c r="A297" s="185">
        <v>42377</v>
      </c>
      <c r="B297" s="184">
        <v>0.80930000000000002</v>
      </c>
      <c r="C297" s="184">
        <v>0.51139999999999997</v>
      </c>
      <c r="D297" s="184">
        <v>1.5309999999999999</v>
      </c>
      <c r="E297" s="184"/>
      <c r="F297" s="184"/>
      <c r="G297" s="184"/>
      <c r="H297" s="184"/>
    </row>
    <row r="298" spans="1:8">
      <c r="A298" s="185">
        <v>42380</v>
      </c>
      <c r="B298" s="184">
        <v>0.83260000000000001</v>
      </c>
      <c r="C298" s="184">
        <v>0.54239999999999999</v>
      </c>
      <c r="D298" s="184">
        <v>1.5841000000000001</v>
      </c>
      <c r="E298" s="184"/>
      <c r="F298" s="184"/>
      <c r="G298" s="184"/>
      <c r="H298" s="184"/>
    </row>
    <row r="299" spans="1:8">
      <c r="A299" s="185">
        <v>42381</v>
      </c>
      <c r="B299" s="184">
        <v>0.8478</v>
      </c>
      <c r="C299" s="184">
        <v>0.52980000000000005</v>
      </c>
      <c r="D299" s="184">
        <v>1.6103000000000001</v>
      </c>
      <c r="E299" s="184"/>
      <c r="F299" s="184"/>
      <c r="G299" s="184"/>
      <c r="H299" s="184"/>
    </row>
    <row r="300" spans="1:8">
      <c r="A300" s="185">
        <v>42382</v>
      </c>
      <c r="B300" s="184">
        <v>0.83079999999999998</v>
      </c>
      <c r="C300" s="184">
        <v>0.50749999999999995</v>
      </c>
      <c r="D300" s="184">
        <v>1.5710999999999999</v>
      </c>
      <c r="E300" s="184"/>
      <c r="F300" s="184"/>
      <c r="G300" s="184"/>
      <c r="H300" s="184"/>
    </row>
    <row r="301" spans="1:8">
      <c r="A301" s="185">
        <v>42383</v>
      </c>
      <c r="B301" s="184">
        <v>0.8226</v>
      </c>
      <c r="C301" s="184">
        <v>0.50949999999999995</v>
      </c>
      <c r="D301" s="184">
        <v>1.5681</v>
      </c>
      <c r="E301" s="184"/>
      <c r="F301" s="184"/>
      <c r="G301" s="184"/>
      <c r="H301" s="184"/>
    </row>
    <row r="302" spans="1:8">
      <c r="A302" s="185">
        <v>42384</v>
      </c>
      <c r="B302" s="184">
        <v>0.80430000000000001</v>
      </c>
      <c r="C302" s="184">
        <v>0.47170000000000001</v>
      </c>
      <c r="D302" s="184">
        <v>1.5407999999999999</v>
      </c>
      <c r="E302" s="184"/>
      <c r="F302" s="184"/>
      <c r="G302" s="184"/>
      <c r="H302" s="184"/>
    </row>
    <row r="303" spans="1:8">
      <c r="A303" s="185">
        <v>42387</v>
      </c>
      <c r="B303" s="184">
        <v>0.81789999999999996</v>
      </c>
      <c r="C303" s="184">
        <v>0.4713</v>
      </c>
      <c r="D303" s="184">
        <v>1.5668</v>
      </c>
      <c r="E303" s="184"/>
      <c r="F303" s="184"/>
      <c r="G303" s="184"/>
      <c r="H303" s="184"/>
    </row>
    <row r="304" spans="1:8">
      <c r="A304" s="185">
        <v>42388</v>
      </c>
      <c r="B304" s="184">
        <v>0.80989999999999995</v>
      </c>
      <c r="C304" s="184">
        <v>0.48220000000000002</v>
      </c>
      <c r="D304" s="184">
        <v>1.5652999999999999</v>
      </c>
      <c r="E304" s="184"/>
      <c r="F304" s="184"/>
      <c r="G304" s="184"/>
      <c r="H304" s="184"/>
    </row>
    <row r="305" spans="1:8">
      <c r="A305" s="185">
        <v>42389</v>
      </c>
      <c r="B305" s="184">
        <v>0.79969999999999997</v>
      </c>
      <c r="C305" s="184">
        <v>0.41510000000000002</v>
      </c>
      <c r="D305" s="184">
        <v>1.6645000000000001</v>
      </c>
      <c r="E305" s="184"/>
      <c r="F305" s="184"/>
      <c r="G305" s="184"/>
      <c r="H305" s="184"/>
    </row>
    <row r="306" spans="1:8">
      <c r="A306" s="185">
        <v>42390</v>
      </c>
      <c r="B306" s="184">
        <v>0.77690000000000003</v>
      </c>
      <c r="C306" s="184">
        <v>0.38300000000000001</v>
      </c>
      <c r="D306" s="184">
        <v>1.5582</v>
      </c>
      <c r="E306" s="184"/>
      <c r="F306" s="184"/>
      <c r="G306" s="184"/>
      <c r="H306" s="184"/>
    </row>
    <row r="307" spans="1:8">
      <c r="A307" s="185">
        <v>42391</v>
      </c>
      <c r="B307" s="184">
        <v>0.77110000000000001</v>
      </c>
      <c r="C307" s="184">
        <v>0.4133</v>
      </c>
      <c r="D307" s="184">
        <v>1.5741000000000001</v>
      </c>
      <c r="E307" s="184"/>
      <c r="F307" s="184"/>
      <c r="G307" s="184"/>
      <c r="H307" s="184"/>
    </row>
    <row r="308" spans="1:8">
      <c r="A308" s="185">
        <v>42394</v>
      </c>
      <c r="B308" s="184">
        <v>0.76500000000000001</v>
      </c>
      <c r="C308" s="184">
        <v>0.40360000000000001</v>
      </c>
      <c r="D308" s="184">
        <v>1.5771999999999999</v>
      </c>
      <c r="E308" s="184"/>
      <c r="F308" s="184"/>
      <c r="G308" s="184"/>
      <c r="H308" s="184"/>
    </row>
    <row r="309" spans="1:8">
      <c r="A309" s="185">
        <v>42395</v>
      </c>
      <c r="B309" s="184">
        <v>0.73299999999999998</v>
      </c>
      <c r="C309" s="184">
        <v>0.36699999999999999</v>
      </c>
      <c r="D309" s="184">
        <v>1.5183</v>
      </c>
      <c r="E309" s="184"/>
      <c r="F309" s="184"/>
      <c r="G309" s="184"/>
      <c r="H309" s="184"/>
    </row>
    <row r="310" spans="1:8">
      <c r="A310" s="185">
        <v>42396</v>
      </c>
      <c r="B310" s="184">
        <v>0.75819999999999999</v>
      </c>
      <c r="C310" s="184">
        <v>0.37080000000000002</v>
      </c>
      <c r="D310" s="184">
        <v>1.5059</v>
      </c>
      <c r="E310" s="184"/>
      <c r="F310" s="184"/>
      <c r="G310" s="184"/>
      <c r="H310" s="184"/>
    </row>
    <row r="311" spans="1:8">
      <c r="A311" s="185">
        <v>42397</v>
      </c>
      <c r="B311" s="184">
        <v>0.76849999999999996</v>
      </c>
      <c r="C311" s="184">
        <v>0.33450000000000002</v>
      </c>
      <c r="D311" s="184">
        <v>1.4985999999999999</v>
      </c>
      <c r="E311" s="184"/>
      <c r="F311" s="184"/>
      <c r="G311" s="184"/>
      <c r="H311" s="184"/>
    </row>
    <row r="312" spans="1:8">
      <c r="A312" s="185">
        <v>42398</v>
      </c>
      <c r="B312" s="184">
        <v>0.68149999999999999</v>
      </c>
      <c r="C312" s="184">
        <v>0.26579999999999998</v>
      </c>
      <c r="D312" s="184">
        <v>1.4337</v>
      </c>
      <c r="E312" s="184"/>
      <c r="F312" s="184"/>
      <c r="G312" s="184"/>
      <c r="H312" s="184"/>
    </row>
    <row r="313" spans="1:8">
      <c r="A313" s="185">
        <v>42401</v>
      </c>
      <c r="B313" s="184">
        <v>0.70689999999999997</v>
      </c>
      <c r="C313" s="184">
        <v>0.35820000000000002</v>
      </c>
      <c r="D313" s="184">
        <v>1.4783999999999999</v>
      </c>
      <c r="E313" s="184"/>
      <c r="F313" s="184"/>
      <c r="G313" s="184"/>
      <c r="H313" s="184"/>
    </row>
    <row r="314" spans="1:8">
      <c r="A314" s="185">
        <v>42402</v>
      </c>
      <c r="B314" s="184">
        <v>0.67859999999999998</v>
      </c>
      <c r="C314" s="184">
        <v>0.31490000000000001</v>
      </c>
      <c r="D314" s="184">
        <v>1.5022</v>
      </c>
      <c r="E314" s="184"/>
      <c r="F314" s="184"/>
      <c r="G314" s="184"/>
      <c r="H314" s="184"/>
    </row>
    <row r="315" spans="1:8">
      <c r="A315" s="185">
        <v>42403</v>
      </c>
      <c r="B315" s="184">
        <v>0.67749999999999999</v>
      </c>
      <c r="C315" s="184">
        <v>0.27679999999999999</v>
      </c>
      <c r="D315" s="184">
        <v>1.4641999999999999</v>
      </c>
      <c r="E315" s="184"/>
      <c r="F315" s="184"/>
      <c r="G315" s="184"/>
      <c r="H315" s="184"/>
    </row>
    <row r="316" spans="1:8">
      <c r="A316" s="185">
        <v>42404</v>
      </c>
      <c r="B316" s="184">
        <v>0.70509999999999995</v>
      </c>
      <c r="C316" s="184">
        <v>0.30969999999999998</v>
      </c>
      <c r="D316" s="184">
        <v>1.5198</v>
      </c>
      <c r="E316" s="184"/>
      <c r="F316" s="184"/>
      <c r="G316" s="184"/>
      <c r="H316" s="184"/>
    </row>
    <row r="317" spans="1:8">
      <c r="A317" s="185">
        <v>42405</v>
      </c>
      <c r="B317" s="184">
        <v>0.71050000000000002</v>
      </c>
      <c r="C317" s="184">
        <v>0.3</v>
      </c>
      <c r="D317" s="184">
        <v>1.5591999999999999</v>
      </c>
      <c r="E317" s="184"/>
      <c r="F317" s="184"/>
      <c r="G317" s="184"/>
      <c r="H317" s="184"/>
    </row>
    <row r="318" spans="1:8">
      <c r="A318" s="185">
        <v>42408</v>
      </c>
      <c r="B318" s="184">
        <v>0.75529999999999997</v>
      </c>
      <c r="C318" s="184">
        <v>0.22620000000000001</v>
      </c>
      <c r="D318" s="184">
        <v>1.6909000000000001</v>
      </c>
      <c r="E318" s="184"/>
      <c r="F318" s="184"/>
      <c r="G318" s="184"/>
      <c r="H318" s="184"/>
    </row>
    <row r="319" spans="1:8">
      <c r="A319" s="185">
        <v>42409</v>
      </c>
      <c r="B319" s="184">
        <v>0.77910000000000001</v>
      </c>
      <c r="C319" s="184">
        <v>0.2404</v>
      </c>
      <c r="D319" s="184">
        <v>1.7323999999999999</v>
      </c>
      <c r="E319" s="184"/>
      <c r="F319" s="184"/>
      <c r="G319" s="184"/>
      <c r="H319" s="184"/>
    </row>
    <row r="320" spans="1:8">
      <c r="A320" s="185">
        <v>42410</v>
      </c>
      <c r="B320" s="184">
        <v>0.74519999999999997</v>
      </c>
      <c r="C320" s="184">
        <v>0.24929999999999999</v>
      </c>
      <c r="D320" s="184">
        <v>1.6380999999999999</v>
      </c>
      <c r="E320" s="184"/>
      <c r="F320" s="184"/>
      <c r="G320" s="184"/>
      <c r="H320" s="184"/>
    </row>
    <row r="321" spans="1:8">
      <c r="A321" s="185">
        <v>42411</v>
      </c>
      <c r="B321" s="184">
        <v>0.74519999999999997</v>
      </c>
      <c r="C321" s="184">
        <v>0.17630000000000001</v>
      </c>
      <c r="D321" s="184">
        <v>1.7128000000000001</v>
      </c>
      <c r="E321" s="184"/>
      <c r="F321" s="184"/>
      <c r="G321" s="184"/>
      <c r="H321" s="184"/>
    </row>
    <row r="322" spans="1:8">
      <c r="A322" s="185">
        <v>42412</v>
      </c>
      <c r="B322" s="184">
        <v>0.74750000000000005</v>
      </c>
      <c r="C322" s="184">
        <v>0.2636</v>
      </c>
      <c r="D322" s="184">
        <v>1.6517999999999999</v>
      </c>
      <c r="E322" s="184"/>
      <c r="F322" s="184"/>
      <c r="G322" s="184"/>
      <c r="H322" s="184"/>
    </row>
    <row r="323" spans="1:8">
      <c r="A323" s="185">
        <v>42415</v>
      </c>
      <c r="B323" s="184">
        <v>0.70420000000000005</v>
      </c>
      <c r="C323" s="184">
        <v>0.23910000000000001</v>
      </c>
      <c r="D323" s="184">
        <v>1.6013999999999999</v>
      </c>
      <c r="E323" s="184"/>
      <c r="F323" s="184"/>
      <c r="G323" s="184"/>
      <c r="H323" s="184"/>
    </row>
    <row r="324" spans="1:8">
      <c r="A324" s="185">
        <v>42416</v>
      </c>
      <c r="B324" s="184">
        <v>0.72040000000000004</v>
      </c>
      <c r="C324" s="184">
        <v>0.26250000000000001</v>
      </c>
      <c r="D324" s="184">
        <v>1.6453</v>
      </c>
      <c r="E324" s="184"/>
      <c r="F324" s="184"/>
      <c r="G324" s="184"/>
      <c r="H324" s="184"/>
    </row>
    <row r="325" spans="1:8">
      <c r="A325" s="185">
        <v>42417</v>
      </c>
      <c r="B325" s="184">
        <v>0.72140000000000004</v>
      </c>
      <c r="C325" s="184">
        <v>0.27250000000000002</v>
      </c>
      <c r="D325" s="184">
        <v>1.6134999999999999</v>
      </c>
      <c r="E325" s="184"/>
      <c r="F325" s="184"/>
      <c r="G325" s="184"/>
      <c r="H325" s="184"/>
    </row>
    <row r="326" spans="1:8">
      <c r="A326" s="185">
        <v>42418</v>
      </c>
      <c r="B326" s="184">
        <v>0.66590000000000005</v>
      </c>
      <c r="C326" s="184">
        <v>0.2135</v>
      </c>
      <c r="D326" s="184">
        <v>1.5609</v>
      </c>
      <c r="E326" s="184"/>
      <c r="F326" s="184"/>
      <c r="G326" s="184"/>
      <c r="H326" s="184"/>
    </row>
    <row r="327" spans="1:8">
      <c r="A327" s="185">
        <v>42419</v>
      </c>
      <c r="B327" s="184">
        <v>0.67600000000000005</v>
      </c>
      <c r="C327" s="184">
        <v>0.2036</v>
      </c>
      <c r="D327" s="184">
        <v>1.5768</v>
      </c>
      <c r="E327" s="184"/>
      <c r="F327" s="184"/>
      <c r="G327" s="184"/>
      <c r="H327" s="184"/>
    </row>
    <row r="328" spans="1:8">
      <c r="A328" s="185">
        <v>42422</v>
      </c>
      <c r="B328" s="184">
        <v>0.69889999999999997</v>
      </c>
      <c r="C328" s="184">
        <v>0.17960000000000001</v>
      </c>
      <c r="D328" s="184">
        <v>1.5264</v>
      </c>
      <c r="E328" s="184"/>
      <c r="F328" s="184"/>
      <c r="G328" s="184"/>
      <c r="H328" s="184"/>
    </row>
    <row r="329" spans="1:8">
      <c r="A329" s="185">
        <v>42423</v>
      </c>
      <c r="B329" s="184">
        <v>0.73029999999999995</v>
      </c>
      <c r="C329" s="184">
        <v>0.184</v>
      </c>
      <c r="D329" s="184">
        <v>1.5430999999999999</v>
      </c>
      <c r="E329" s="184"/>
      <c r="F329" s="184"/>
      <c r="G329" s="184"/>
      <c r="H329" s="184"/>
    </row>
    <row r="330" spans="1:8">
      <c r="A330" s="185">
        <v>42424</v>
      </c>
      <c r="B330" s="184">
        <v>0.70509999999999995</v>
      </c>
      <c r="C330" s="184">
        <v>0.14810000000000001</v>
      </c>
      <c r="D330" s="184">
        <v>1.5329999999999999</v>
      </c>
      <c r="E330" s="184"/>
      <c r="F330" s="184"/>
      <c r="G330" s="184"/>
      <c r="H330" s="184"/>
    </row>
    <row r="331" spans="1:8">
      <c r="A331" s="185">
        <v>42425</v>
      </c>
      <c r="B331" s="184">
        <v>0.6512</v>
      </c>
      <c r="C331" s="184">
        <v>0.13320000000000001</v>
      </c>
      <c r="D331" s="184">
        <v>1.5276000000000001</v>
      </c>
      <c r="E331" s="184"/>
      <c r="F331" s="184"/>
      <c r="G331" s="184"/>
      <c r="H331" s="184"/>
    </row>
    <row r="332" spans="1:8">
      <c r="A332" s="185">
        <v>42426</v>
      </c>
      <c r="B332" s="184">
        <v>0.64090000000000003</v>
      </c>
      <c r="C332" s="184">
        <v>0.1464</v>
      </c>
      <c r="D332" s="184">
        <v>1.4982</v>
      </c>
      <c r="E332" s="184"/>
      <c r="F332" s="184"/>
      <c r="G332" s="184"/>
      <c r="H332" s="184"/>
    </row>
    <row r="333" spans="1:8">
      <c r="A333" s="185">
        <v>42429</v>
      </c>
      <c r="B333" s="184">
        <v>0.62790000000000001</v>
      </c>
      <c r="C333" s="184">
        <v>0.10970000000000001</v>
      </c>
      <c r="D333" s="184">
        <v>1.4071</v>
      </c>
      <c r="E333" s="184"/>
      <c r="F333" s="184"/>
      <c r="G333" s="184"/>
      <c r="H333" s="184"/>
    </row>
    <row r="334" spans="1:8">
      <c r="A334" s="185">
        <v>42430</v>
      </c>
      <c r="B334" s="184">
        <v>0.6542</v>
      </c>
      <c r="C334" s="184">
        <v>0.15060000000000001</v>
      </c>
      <c r="D334" s="184">
        <v>1.4056</v>
      </c>
      <c r="E334" s="184"/>
      <c r="F334" s="184"/>
      <c r="G334" s="184"/>
      <c r="H334" s="184"/>
    </row>
    <row r="335" spans="1:8">
      <c r="A335" s="185">
        <v>42431</v>
      </c>
      <c r="B335" s="184">
        <v>0.68630000000000002</v>
      </c>
      <c r="C335" s="184">
        <v>0.21440000000000001</v>
      </c>
      <c r="D335" s="184">
        <v>1.4419999999999999</v>
      </c>
      <c r="E335" s="184"/>
      <c r="F335" s="184"/>
      <c r="G335" s="184"/>
      <c r="H335" s="184"/>
    </row>
    <row r="336" spans="1:8">
      <c r="A336" s="185">
        <v>42432</v>
      </c>
      <c r="B336" s="184">
        <v>0.64319999999999999</v>
      </c>
      <c r="C336" s="184">
        <v>0.17369999999999999</v>
      </c>
      <c r="D336" s="184">
        <v>1.4325000000000001</v>
      </c>
      <c r="E336" s="184"/>
      <c r="F336" s="184"/>
      <c r="G336" s="184"/>
      <c r="H336" s="184"/>
    </row>
    <row r="337" spans="1:8">
      <c r="A337" s="185">
        <v>42433</v>
      </c>
      <c r="B337" s="184">
        <v>0.69869999999999999</v>
      </c>
      <c r="C337" s="184">
        <v>0.2392</v>
      </c>
      <c r="D337" s="184">
        <v>1.4573</v>
      </c>
      <c r="E337" s="184"/>
      <c r="F337" s="184"/>
      <c r="G337" s="184"/>
      <c r="H337" s="184"/>
    </row>
    <row r="338" spans="1:8">
      <c r="A338" s="185">
        <v>42436</v>
      </c>
      <c r="B338" s="184">
        <v>0.67330000000000001</v>
      </c>
      <c r="C338" s="184">
        <v>0.21779999999999999</v>
      </c>
      <c r="D338" s="184">
        <v>1.4540999999999999</v>
      </c>
      <c r="E338" s="184"/>
      <c r="F338" s="184"/>
      <c r="G338" s="184"/>
      <c r="H338" s="184"/>
    </row>
    <row r="339" spans="1:8">
      <c r="A339" s="185">
        <v>42437</v>
      </c>
      <c r="B339" s="184">
        <v>0.60980000000000001</v>
      </c>
      <c r="C339" s="184">
        <v>0.1784</v>
      </c>
      <c r="D339" s="184">
        <v>1.4113</v>
      </c>
      <c r="E339" s="184"/>
      <c r="F339" s="184"/>
      <c r="G339" s="184"/>
      <c r="H339" s="184"/>
    </row>
    <row r="340" spans="1:8">
      <c r="A340" s="185">
        <v>42438</v>
      </c>
      <c r="B340" s="184">
        <v>0.63270000000000004</v>
      </c>
      <c r="C340" s="184">
        <v>0.2384</v>
      </c>
      <c r="D340" s="184">
        <v>1.4120999999999999</v>
      </c>
      <c r="E340" s="184"/>
      <c r="F340" s="184"/>
      <c r="G340" s="184"/>
      <c r="H340" s="184"/>
    </row>
    <row r="341" spans="1:8">
      <c r="A341" s="185">
        <v>42439</v>
      </c>
      <c r="B341" s="184">
        <v>0.69059999999999999</v>
      </c>
      <c r="C341" s="184">
        <v>0.29670000000000002</v>
      </c>
      <c r="D341" s="184">
        <v>1.4582999999999999</v>
      </c>
      <c r="E341" s="184"/>
      <c r="F341" s="184"/>
      <c r="G341" s="184"/>
      <c r="H341" s="184"/>
    </row>
    <row r="342" spans="1:8">
      <c r="A342" s="185">
        <v>42440</v>
      </c>
      <c r="B342" s="184">
        <v>0.63300000000000001</v>
      </c>
      <c r="C342" s="184">
        <v>0.27900000000000003</v>
      </c>
      <c r="D342" s="184">
        <v>1.327</v>
      </c>
      <c r="E342" s="184"/>
      <c r="F342" s="184"/>
      <c r="G342" s="184"/>
      <c r="H342" s="184"/>
    </row>
    <row r="343" spans="1:8">
      <c r="A343" s="185">
        <v>42443</v>
      </c>
      <c r="B343" s="184">
        <v>0.61</v>
      </c>
      <c r="C343" s="184">
        <v>0.28100000000000003</v>
      </c>
      <c r="D343" s="184">
        <v>1.2923</v>
      </c>
      <c r="E343" s="184"/>
      <c r="F343" s="184"/>
      <c r="G343" s="184"/>
      <c r="H343" s="184"/>
    </row>
    <row r="344" spans="1:8">
      <c r="A344" s="185">
        <v>42444</v>
      </c>
      <c r="B344" s="184">
        <v>0.65349999999999997</v>
      </c>
      <c r="C344" s="184">
        <v>0.31690000000000002</v>
      </c>
      <c r="D344" s="184">
        <v>1.3654999999999999</v>
      </c>
      <c r="E344" s="184"/>
      <c r="F344" s="184"/>
      <c r="G344" s="184"/>
      <c r="H344" s="184"/>
    </row>
    <row r="345" spans="1:8">
      <c r="A345" s="185">
        <v>42445</v>
      </c>
      <c r="B345" s="184">
        <v>0.64090000000000003</v>
      </c>
      <c r="C345" s="184">
        <v>0.30980000000000002</v>
      </c>
      <c r="D345" s="184">
        <v>1.3246</v>
      </c>
      <c r="E345" s="184"/>
      <c r="F345" s="184"/>
      <c r="G345" s="184"/>
      <c r="H345" s="184"/>
    </row>
    <row r="346" spans="1:8">
      <c r="A346" s="185">
        <v>42446</v>
      </c>
      <c r="B346" s="184">
        <v>0.58479999999999999</v>
      </c>
      <c r="C346" s="184">
        <v>0.23280000000000001</v>
      </c>
      <c r="D346" s="184">
        <v>1.2688999999999999</v>
      </c>
      <c r="E346" s="184"/>
      <c r="F346" s="184"/>
      <c r="G346" s="184"/>
      <c r="H346" s="184"/>
    </row>
    <row r="347" spans="1:8">
      <c r="A347" s="185">
        <v>42447</v>
      </c>
      <c r="B347" s="184">
        <v>0.56610000000000005</v>
      </c>
      <c r="C347" s="184">
        <v>0.21709999999999999</v>
      </c>
      <c r="D347" s="184">
        <v>1.2706999999999999</v>
      </c>
      <c r="E347" s="184"/>
      <c r="F347" s="184"/>
      <c r="G347" s="184"/>
      <c r="H347" s="184"/>
    </row>
    <row r="348" spans="1:8">
      <c r="A348" s="185">
        <v>42450</v>
      </c>
      <c r="B348" s="184">
        <v>0.5968</v>
      </c>
      <c r="C348" s="184">
        <v>0.23</v>
      </c>
      <c r="D348" s="184">
        <v>1.2504999999999999</v>
      </c>
      <c r="E348" s="184"/>
      <c r="F348" s="184"/>
      <c r="G348" s="184"/>
      <c r="H348" s="184"/>
    </row>
    <row r="349" spans="1:8">
      <c r="A349" s="185">
        <v>42451</v>
      </c>
      <c r="B349" s="184">
        <v>0.61909999999999998</v>
      </c>
      <c r="C349" s="184">
        <v>0.21149999999999999</v>
      </c>
      <c r="D349" s="184">
        <v>1.2569999999999999</v>
      </c>
      <c r="E349" s="184"/>
      <c r="F349" s="184"/>
      <c r="G349" s="184"/>
      <c r="H349" s="184"/>
    </row>
    <row r="350" spans="1:8">
      <c r="A350" s="185">
        <v>42452</v>
      </c>
      <c r="B350" s="184">
        <v>0.60709999999999997</v>
      </c>
      <c r="C350" s="184">
        <v>0.19919999999999999</v>
      </c>
      <c r="D350" s="184">
        <v>1.3096000000000001</v>
      </c>
      <c r="E350" s="184"/>
      <c r="F350" s="184"/>
      <c r="G350" s="184"/>
      <c r="H350" s="184"/>
    </row>
    <row r="351" spans="1:8">
      <c r="A351" s="185">
        <v>42453</v>
      </c>
      <c r="B351" s="184">
        <v>0.58689999999999998</v>
      </c>
      <c r="C351" s="184">
        <v>0.1779</v>
      </c>
      <c r="D351" s="184">
        <v>1.3002</v>
      </c>
      <c r="E351" s="184"/>
      <c r="F351" s="184"/>
      <c r="G351" s="184"/>
      <c r="H351" s="184"/>
    </row>
    <row r="352" spans="1:8">
      <c r="A352" s="185">
        <v>42454</v>
      </c>
      <c r="B352" s="184">
        <v>0.58440000000000003</v>
      </c>
      <c r="C352" s="184">
        <v>0.17780000000000001</v>
      </c>
      <c r="D352" s="184">
        <v>1.3</v>
      </c>
      <c r="E352" s="184"/>
      <c r="F352" s="184"/>
      <c r="G352" s="184"/>
      <c r="H352" s="184"/>
    </row>
    <row r="353" spans="1:8">
      <c r="A353" s="185">
        <v>42457</v>
      </c>
      <c r="B353" s="184">
        <v>0.58360000000000001</v>
      </c>
      <c r="C353" s="184">
        <v>0.1777</v>
      </c>
      <c r="D353" s="184">
        <v>1.2999000000000001</v>
      </c>
      <c r="E353" s="184"/>
      <c r="F353" s="184"/>
      <c r="G353" s="184"/>
      <c r="H353" s="184"/>
    </row>
    <row r="354" spans="1:8">
      <c r="A354" s="185">
        <v>42458</v>
      </c>
      <c r="B354" s="184">
        <v>0.52010000000000001</v>
      </c>
      <c r="C354" s="184">
        <v>0.14149999999999999</v>
      </c>
      <c r="D354" s="184">
        <v>1.2423999999999999</v>
      </c>
      <c r="E354" s="184"/>
      <c r="F354" s="184"/>
      <c r="G354" s="184"/>
      <c r="H354" s="184"/>
    </row>
    <row r="355" spans="1:8">
      <c r="A355" s="185">
        <v>42459</v>
      </c>
      <c r="B355" s="184">
        <v>0.52829999999999999</v>
      </c>
      <c r="C355" s="184">
        <v>0.16350000000000001</v>
      </c>
      <c r="D355" s="184">
        <v>1.2252000000000001</v>
      </c>
      <c r="E355" s="184"/>
      <c r="F355" s="184"/>
      <c r="G355" s="184"/>
      <c r="H355" s="184"/>
    </row>
    <row r="356" spans="1:8">
      <c r="A356" s="185">
        <v>42460</v>
      </c>
      <c r="B356" s="184">
        <v>0.5302</v>
      </c>
      <c r="C356" s="184">
        <v>0.15540000000000001</v>
      </c>
      <c r="D356" s="184">
        <v>1.2254</v>
      </c>
      <c r="E356" s="184"/>
      <c r="F356" s="184"/>
      <c r="G356" s="184"/>
      <c r="H356" s="184"/>
    </row>
    <row r="357" spans="1:8">
      <c r="A357" s="185">
        <v>42461</v>
      </c>
      <c r="B357" s="184">
        <v>0.51770000000000005</v>
      </c>
      <c r="C357" s="184">
        <v>0.14449999999999999</v>
      </c>
      <c r="D357" s="184">
        <v>1.286</v>
      </c>
      <c r="E357" s="184"/>
      <c r="F357" s="184"/>
      <c r="G357" s="184"/>
      <c r="H357" s="184"/>
    </row>
    <row r="358" spans="1:8">
      <c r="A358" s="185">
        <v>42464</v>
      </c>
      <c r="B358" s="184">
        <v>0.51290000000000002</v>
      </c>
      <c r="C358" s="184">
        <v>0.12839999999999999</v>
      </c>
      <c r="D358" s="184">
        <v>1.3231999999999999</v>
      </c>
      <c r="E358" s="184"/>
      <c r="F358" s="184"/>
      <c r="G358" s="184"/>
      <c r="H358" s="184"/>
    </row>
    <row r="359" spans="1:8">
      <c r="A359" s="185">
        <v>42465</v>
      </c>
      <c r="B359" s="184">
        <v>0.53139999999999998</v>
      </c>
      <c r="C359" s="184">
        <v>0.1042</v>
      </c>
      <c r="D359" s="184">
        <v>1.3520000000000001</v>
      </c>
      <c r="E359" s="184"/>
      <c r="F359" s="184"/>
      <c r="G359" s="184"/>
      <c r="H359" s="184"/>
    </row>
    <row r="360" spans="1:8">
      <c r="A360" s="185">
        <v>42466</v>
      </c>
      <c r="B360" s="184">
        <v>0.55330000000000001</v>
      </c>
      <c r="C360" s="184">
        <v>0.1157</v>
      </c>
      <c r="D360" s="184">
        <v>1.3596999999999999</v>
      </c>
      <c r="E360" s="184"/>
      <c r="F360" s="184"/>
      <c r="G360" s="184"/>
      <c r="H360" s="184"/>
    </row>
    <row r="361" spans="1:8">
      <c r="A361" s="185">
        <v>42467</v>
      </c>
      <c r="B361" s="184">
        <v>0.59089999999999998</v>
      </c>
      <c r="C361" s="184">
        <v>8.6900000000000005E-2</v>
      </c>
      <c r="D361" s="184">
        <v>1.4823</v>
      </c>
      <c r="E361" s="184"/>
      <c r="F361" s="184"/>
      <c r="G361" s="184"/>
      <c r="H361" s="184"/>
    </row>
    <row r="362" spans="1:8">
      <c r="A362" s="185">
        <v>42468</v>
      </c>
      <c r="B362" s="184">
        <v>0.54169999999999996</v>
      </c>
      <c r="C362" s="184">
        <v>9.6799999999999997E-2</v>
      </c>
      <c r="D362" s="184">
        <v>1.3900999999999999</v>
      </c>
      <c r="E362" s="184"/>
      <c r="F362" s="184"/>
      <c r="G362" s="184"/>
      <c r="H362" s="184"/>
    </row>
    <row r="363" spans="1:8">
      <c r="A363" s="185">
        <v>42471</v>
      </c>
      <c r="B363" s="184">
        <v>0.59430000000000005</v>
      </c>
      <c r="C363" s="184">
        <v>0.1162</v>
      </c>
      <c r="D363" s="184">
        <v>1.4149</v>
      </c>
      <c r="E363" s="184"/>
      <c r="F363" s="184"/>
      <c r="G363" s="184"/>
      <c r="H363" s="184"/>
    </row>
    <row r="364" spans="1:8">
      <c r="A364" s="185">
        <v>42472</v>
      </c>
      <c r="B364" s="184">
        <v>0.63339999999999996</v>
      </c>
      <c r="C364" s="184">
        <v>0.16170000000000001</v>
      </c>
      <c r="D364" s="184">
        <v>1.4473</v>
      </c>
      <c r="E364" s="184"/>
      <c r="F364" s="184"/>
      <c r="G364" s="184"/>
      <c r="H364" s="184"/>
    </row>
    <row r="365" spans="1:8">
      <c r="A365" s="185">
        <v>42473</v>
      </c>
      <c r="B365" s="184">
        <v>0.60419999999999996</v>
      </c>
      <c r="C365" s="184">
        <v>0.13600000000000001</v>
      </c>
      <c r="D365" s="184">
        <v>1.3924000000000001</v>
      </c>
      <c r="E365" s="184"/>
      <c r="F365" s="184"/>
      <c r="G365" s="184"/>
      <c r="H365" s="184"/>
    </row>
    <row r="366" spans="1:8">
      <c r="A366" s="185">
        <v>42474</v>
      </c>
      <c r="B366" s="184">
        <v>0.62770000000000004</v>
      </c>
      <c r="C366" s="184">
        <v>0.16320000000000001</v>
      </c>
      <c r="D366" s="184">
        <v>1.4337</v>
      </c>
      <c r="E366" s="184"/>
      <c r="F366" s="184"/>
      <c r="G366" s="184"/>
      <c r="H366" s="184"/>
    </row>
    <row r="367" spans="1:8">
      <c r="A367" s="185">
        <v>42475</v>
      </c>
      <c r="B367" s="184">
        <v>0.58860000000000001</v>
      </c>
      <c r="C367" s="184">
        <v>0.1336</v>
      </c>
      <c r="D367" s="184">
        <v>1.4191</v>
      </c>
      <c r="E367" s="184"/>
      <c r="F367" s="184"/>
      <c r="G367" s="184"/>
      <c r="H367" s="184"/>
    </row>
    <row r="368" spans="1:8">
      <c r="A368" s="185">
        <v>42478</v>
      </c>
      <c r="B368" s="184">
        <v>0.63229999999999997</v>
      </c>
      <c r="C368" s="184">
        <v>0.16869999999999999</v>
      </c>
      <c r="D368" s="184">
        <v>1.4255</v>
      </c>
      <c r="E368" s="184"/>
      <c r="F368" s="184"/>
      <c r="G368" s="184"/>
      <c r="H368" s="184"/>
    </row>
    <row r="369" spans="1:8">
      <c r="A369" s="185">
        <v>42479</v>
      </c>
      <c r="B369" s="184">
        <v>0.64119999999999999</v>
      </c>
      <c r="C369" s="184">
        <v>0.17810000000000001</v>
      </c>
      <c r="D369" s="184">
        <v>1.4762999999999999</v>
      </c>
      <c r="E369" s="184"/>
      <c r="F369" s="184"/>
      <c r="G369" s="184"/>
      <c r="H369" s="184"/>
    </row>
    <row r="370" spans="1:8">
      <c r="A370" s="185">
        <v>42480</v>
      </c>
      <c r="B370" s="184">
        <v>0.62329999999999997</v>
      </c>
      <c r="C370" s="184">
        <v>0.15140000000000001</v>
      </c>
      <c r="D370" s="184">
        <v>1.4684999999999999</v>
      </c>
      <c r="E370" s="184"/>
      <c r="F370" s="184"/>
      <c r="G370" s="184"/>
      <c r="H370" s="184"/>
    </row>
    <row r="371" spans="1:8">
      <c r="A371" s="185">
        <v>42481</v>
      </c>
      <c r="B371" s="184">
        <v>0.66890000000000005</v>
      </c>
      <c r="C371" s="184">
        <v>0.23319999999999999</v>
      </c>
      <c r="D371" s="184">
        <v>1.5255000000000001</v>
      </c>
      <c r="E371" s="184"/>
      <c r="F371" s="184"/>
      <c r="G371" s="184"/>
      <c r="H371" s="184"/>
    </row>
    <row r="372" spans="1:8">
      <c r="A372" s="185">
        <v>42482</v>
      </c>
      <c r="B372" s="184">
        <v>0.66930000000000001</v>
      </c>
      <c r="C372" s="184">
        <v>0.2326</v>
      </c>
      <c r="D372" s="184">
        <v>1.5492999999999999</v>
      </c>
      <c r="E372" s="184"/>
      <c r="F372" s="184"/>
      <c r="G372" s="184"/>
      <c r="H372" s="184"/>
    </row>
    <row r="373" spans="1:8">
      <c r="A373" s="185">
        <v>42485</v>
      </c>
      <c r="B373" s="184">
        <v>0.70630000000000004</v>
      </c>
      <c r="C373" s="184">
        <v>0.27010000000000001</v>
      </c>
      <c r="D373" s="184">
        <v>1.6173999999999999</v>
      </c>
      <c r="E373" s="184"/>
      <c r="F373" s="184"/>
      <c r="G373" s="184"/>
      <c r="H373" s="184"/>
    </row>
    <row r="374" spans="1:8">
      <c r="A374" s="185">
        <v>42486</v>
      </c>
      <c r="B374" s="184">
        <v>0.72629999999999995</v>
      </c>
      <c r="C374" s="184">
        <v>0.3004</v>
      </c>
      <c r="D374" s="184">
        <v>1.6089</v>
      </c>
      <c r="E374" s="184"/>
      <c r="F374" s="184"/>
      <c r="G374" s="184"/>
      <c r="H374" s="184"/>
    </row>
    <row r="375" spans="1:8">
      <c r="A375" s="185">
        <v>42487</v>
      </c>
      <c r="B375" s="184">
        <v>0.72189999999999999</v>
      </c>
      <c r="C375" s="184">
        <v>0.28860000000000002</v>
      </c>
      <c r="D375" s="184">
        <v>1.5814999999999999</v>
      </c>
      <c r="E375" s="184"/>
      <c r="F375" s="184"/>
      <c r="G375" s="184"/>
      <c r="H375" s="184"/>
    </row>
    <row r="376" spans="1:8">
      <c r="A376" s="185">
        <v>42488</v>
      </c>
      <c r="B376" s="184">
        <v>0.67579999999999996</v>
      </c>
      <c r="C376" s="184">
        <v>0.249</v>
      </c>
      <c r="D376" s="184">
        <v>1.5452999999999999</v>
      </c>
      <c r="E376" s="184"/>
      <c r="F376" s="184"/>
      <c r="G376" s="184"/>
      <c r="H376" s="184"/>
    </row>
    <row r="377" spans="1:8">
      <c r="A377" s="185">
        <v>42489</v>
      </c>
      <c r="B377" s="184">
        <v>0.71930000000000005</v>
      </c>
      <c r="C377" s="184">
        <v>0.28000000000000003</v>
      </c>
      <c r="D377" s="184">
        <v>1.5783</v>
      </c>
      <c r="E377" s="184"/>
      <c r="F377" s="184"/>
      <c r="G377" s="184"/>
      <c r="H377" s="184"/>
    </row>
    <row r="378" spans="1:8">
      <c r="A378" s="185">
        <v>42492</v>
      </c>
      <c r="B378" s="184">
        <v>0.71830000000000005</v>
      </c>
      <c r="C378" s="184">
        <v>0.27689999999999998</v>
      </c>
      <c r="D378" s="184">
        <v>1.5478000000000001</v>
      </c>
      <c r="E378" s="184"/>
      <c r="F378" s="184"/>
      <c r="G378" s="184"/>
      <c r="H378" s="184"/>
    </row>
    <row r="379" spans="1:8">
      <c r="A379" s="185">
        <v>42493</v>
      </c>
      <c r="B379" s="184">
        <v>0.63170000000000004</v>
      </c>
      <c r="C379" s="184">
        <v>0.19700000000000001</v>
      </c>
      <c r="D379" s="184">
        <v>1.542</v>
      </c>
      <c r="E379" s="184"/>
      <c r="F379" s="184"/>
      <c r="G379" s="184"/>
      <c r="H379" s="184"/>
    </row>
    <row r="380" spans="1:8">
      <c r="A380" s="185">
        <v>42494</v>
      </c>
      <c r="B380" s="184">
        <v>0.65480000000000005</v>
      </c>
      <c r="C380" s="184">
        <v>0.2036</v>
      </c>
      <c r="D380" s="184">
        <v>1.5643</v>
      </c>
      <c r="E380" s="184"/>
      <c r="F380" s="184"/>
      <c r="G380" s="184"/>
      <c r="H380" s="184"/>
    </row>
    <row r="381" spans="1:8">
      <c r="A381" s="185">
        <v>42495</v>
      </c>
      <c r="B381" s="184">
        <v>0.65439999999999998</v>
      </c>
      <c r="C381" s="184">
        <v>0.16020000000000001</v>
      </c>
      <c r="D381" s="184">
        <v>1.5859000000000001</v>
      </c>
      <c r="E381" s="184"/>
      <c r="F381" s="184"/>
      <c r="G381" s="184"/>
      <c r="H381" s="184"/>
    </row>
    <row r="382" spans="1:8">
      <c r="A382" s="185">
        <v>42496</v>
      </c>
      <c r="B382" s="184">
        <v>0.66569999999999996</v>
      </c>
      <c r="C382" s="184">
        <v>0.14910000000000001</v>
      </c>
      <c r="D382" s="184">
        <v>1.5522</v>
      </c>
      <c r="E382" s="184"/>
      <c r="F382" s="184"/>
      <c r="G382" s="184"/>
      <c r="H382" s="184"/>
    </row>
    <row r="383" spans="1:8">
      <c r="A383" s="185">
        <v>42499</v>
      </c>
      <c r="B383" s="184">
        <v>0.64259999999999995</v>
      </c>
      <c r="C383" s="184">
        <v>0.13120000000000001</v>
      </c>
      <c r="D383" s="184">
        <v>1.5565</v>
      </c>
      <c r="E383" s="184"/>
      <c r="F383" s="184"/>
      <c r="G383" s="184"/>
      <c r="H383" s="184"/>
    </row>
    <row r="384" spans="1:8">
      <c r="A384" s="185">
        <v>42500</v>
      </c>
      <c r="B384" s="184">
        <v>0.61799999999999999</v>
      </c>
      <c r="C384" s="184">
        <v>0.12230000000000001</v>
      </c>
      <c r="D384" s="184">
        <v>1.5350999999999999</v>
      </c>
      <c r="E384" s="184"/>
      <c r="F384" s="184"/>
      <c r="G384" s="184"/>
      <c r="H384" s="184"/>
    </row>
    <row r="385" spans="1:8">
      <c r="A385" s="185">
        <v>42501</v>
      </c>
      <c r="B385" s="184">
        <v>0.60919999999999996</v>
      </c>
      <c r="C385" s="184">
        <v>0.1255</v>
      </c>
      <c r="D385" s="184">
        <v>1.5367999999999999</v>
      </c>
      <c r="E385" s="184"/>
      <c r="F385" s="184"/>
      <c r="G385" s="184"/>
      <c r="H385" s="184"/>
    </row>
    <row r="386" spans="1:8">
      <c r="A386" s="185">
        <v>42502</v>
      </c>
      <c r="B386" s="184">
        <v>0.60940000000000005</v>
      </c>
      <c r="C386" s="184">
        <v>0.1555</v>
      </c>
      <c r="D386" s="184">
        <v>1.5859000000000001</v>
      </c>
      <c r="E386" s="184"/>
      <c r="F386" s="184"/>
      <c r="G386" s="184"/>
      <c r="H386" s="184"/>
    </row>
    <row r="387" spans="1:8">
      <c r="A387" s="185">
        <v>42503</v>
      </c>
      <c r="B387" s="184">
        <v>0.57430000000000003</v>
      </c>
      <c r="C387" s="184">
        <v>0.12959999999999999</v>
      </c>
      <c r="D387" s="184">
        <v>1.5631999999999999</v>
      </c>
      <c r="E387" s="184"/>
      <c r="F387" s="184"/>
      <c r="G387" s="184"/>
      <c r="H387" s="184"/>
    </row>
    <row r="388" spans="1:8">
      <c r="A388" s="185">
        <v>42506</v>
      </c>
      <c r="B388" s="184">
        <v>0.54969999999999997</v>
      </c>
      <c r="C388" s="184">
        <v>0.13969999999999999</v>
      </c>
      <c r="D388" s="184">
        <v>1.5696000000000001</v>
      </c>
      <c r="E388" s="184"/>
      <c r="F388" s="184"/>
      <c r="G388" s="184"/>
      <c r="H388" s="184"/>
    </row>
    <row r="389" spans="1:8">
      <c r="A389" s="185">
        <v>42507</v>
      </c>
      <c r="B389" s="184">
        <v>0.55220000000000002</v>
      </c>
      <c r="C389" s="184">
        <v>0.13239999999999999</v>
      </c>
      <c r="D389" s="184">
        <v>1.5338000000000001</v>
      </c>
      <c r="E389" s="184"/>
      <c r="F389" s="184"/>
      <c r="G389" s="184"/>
      <c r="H389" s="184"/>
    </row>
    <row r="390" spans="1:8">
      <c r="A390" s="185">
        <v>42508</v>
      </c>
      <c r="B390" s="184">
        <v>0.58589999999999998</v>
      </c>
      <c r="C390" s="184">
        <v>0.16569999999999999</v>
      </c>
      <c r="D390" s="184">
        <v>1.5683</v>
      </c>
      <c r="E390" s="184"/>
      <c r="F390" s="184"/>
      <c r="G390" s="184"/>
      <c r="H390" s="184"/>
    </row>
    <row r="391" spans="1:8">
      <c r="A391" s="185">
        <v>42509</v>
      </c>
      <c r="B391" s="184">
        <v>0.60750000000000004</v>
      </c>
      <c r="C391" s="184">
        <v>0.1734</v>
      </c>
      <c r="D391" s="184">
        <v>1.5851</v>
      </c>
      <c r="E391" s="184"/>
      <c r="F391" s="184"/>
      <c r="G391" s="184"/>
      <c r="H391" s="184"/>
    </row>
    <row r="392" spans="1:8">
      <c r="A392" s="185">
        <v>42510</v>
      </c>
      <c r="B392" s="184">
        <v>0.59050000000000002</v>
      </c>
      <c r="C392" s="184">
        <v>0.1716</v>
      </c>
      <c r="D392" s="184">
        <v>1.5634999999999999</v>
      </c>
      <c r="E392" s="184"/>
      <c r="F392" s="184"/>
      <c r="G392" s="184"/>
      <c r="H392" s="184"/>
    </row>
    <row r="393" spans="1:8">
      <c r="A393" s="185">
        <v>42513</v>
      </c>
      <c r="B393" s="184">
        <v>0.59850000000000003</v>
      </c>
      <c r="C393" s="184">
        <v>0.184</v>
      </c>
      <c r="D393" s="184">
        <v>1.5741000000000001</v>
      </c>
      <c r="E393" s="184"/>
      <c r="F393" s="184"/>
      <c r="G393" s="184"/>
      <c r="H393" s="184"/>
    </row>
    <row r="394" spans="1:8">
      <c r="A394" s="185">
        <v>42514</v>
      </c>
      <c r="B394" s="184">
        <v>0.56689999999999996</v>
      </c>
      <c r="C394" s="184">
        <v>0.1767</v>
      </c>
      <c r="D394" s="184">
        <v>1.5132000000000001</v>
      </c>
      <c r="E394" s="184"/>
      <c r="F394" s="184"/>
      <c r="G394" s="184"/>
      <c r="H394" s="184"/>
    </row>
    <row r="395" spans="1:8">
      <c r="A395" s="185">
        <v>42515</v>
      </c>
      <c r="B395" s="184">
        <v>0.51939999999999997</v>
      </c>
      <c r="C395" s="184">
        <v>0.1525</v>
      </c>
      <c r="D395" s="184">
        <v>1.4339999999999999</v>
      </c>
      <c r="E395" s="184"/>
      <c r="F395" s="184"/>
      <c r="G395" s="184"/>
      <c r="H395" s="184"/>
    </row>
    <row r="396" spans="1:8">
      <c r="A396" s="185">
        <v>42516</v>
      </c>
      <c r="B396" s="184">
        <v>0.52129999999999999</v>
      </c>
      <c r="C396" s="184">
        <v>0.14430000000000001</v>
      </c>
      <c r="D396" s="184">
        <v>1.4594</v>
      </c>
      <c r="E396" s="184"/>
      <c r="F396" s="184"/>
      <c r="G396" s="184"/>
      <c r="H396" s="184"/>
    </row>
    <row r="397" spans="1:8">
      <c r="A397" s="185">
        <v>42517</v>
      </c>
      <c r="B397" s="184">
        <v>0.51519999999999999</v>
      </c>
      <c r="C397" s="184">
        <v>0.1434</v>
      </c>
      <c r="D397" s="184">
        <v>1.4513</v>
      </c>
      <c r="E397" s="184"/>
      <c r="F397" s="184"/>
      <c r="G397" s="184"/>
      <c r="H397" s="184"/>
    </row>
    <row r="398" spans="1:8">
      <c r="A398" s="185">
        <v>42520</v>
      </c>
      <c r="B398" s="184">
        <v>0.5373</v>
      </c>
      <c r="C398" s="184">
        <v>0.1663</v>
      </c>
      <c r="D398" s="184">
        <v>1.4622999999999999</v>
      </c>
      <c r="E398" s="184"/>
      <c r="F398" s="184"/>
      <c r="G398" s="184"/>
      <c r="H398" s="184"/>
    </row>
    <row r="399" spans="1:8">
      <c r="A399" s="185">
        <v>42521</v>
      </c>
      <c r="B399" s="184">
        <v>0.51349999999999996</v>
      </c>
      <c r="C399" s="184">
        <v>0.1462</v>
      </c>
      <c r="D399" s="184">
        <v>1.4552</v>
      </c>
      <c r="E399" s="184"/>
      <c r="F399" s="184"/>
      <c r="G399" s="184"/>
      <c r="H399" s="184"/>
    </row>
    <row r="400" spans="1:8">
      <c r="A400" s="185">
        <v>42522</v>
      </c>
      <c r="B400" s="184">
        <v>0.80279999999999996</v>
      </c>
      <c r="C400" s="184">
        <v>0.1336</v>
      </c>
      <c r="D400" s="184">
        <v>1.4826999999999999</v>
      </c>
      <c r="E400" s="184"/>
      <c r="F400" s="184"/>
      <c r="G400" s="184"/>
      <c r="H400" s="184"/>
    </row>
    <row r="401" spans="1:8">
      <c r="A401" s="185">
        <v>42523</v>
      </c>
      <c r="B401" s="184">
        <v>0.78369999999999995</v>
      </c>
      <c r="C401" s="184">
        <v>0.1125</v>
      </c>
      <c r="D401" s="184">
        <v>1.4853000000000001</v>
      </c>
      <c r="E401" s="184"/>
      <c r="F401" s="184"/>
      <c r="G401" s="184"/>
      <c r="H401" s="184"/>
    </row>
    <row r="402" spans="1:8">
      <c r="A402" s="185">
        <v>42524</v>
      </c>
      <c r="B402" s="184">
        <v>0.74409999999999998</v>
      </c>
      <c r="C402" s="184">
        <v>7.3099999999999998E-2</v>
      </c>
      <c r="D402" s="184">
        <v>1.4285000000000001</v>
      </c>
      <c r="E402" s="184"/>
      <c r="F402" s="184"/>
      <c r="G402" s="184"/>
      <c r="H402" s="184"/>
    </row>
    <row r="403" spans="1:8">
      <c r="A403" s="185">
        <v>42527</v>
      </c>
      <c r="B403" s="184">
        <v>0.74390000000000001</v>
      </c>
      <c r="C403" s="184">
        <v>8.6900000000000005E-2</v>
      </c>
      <c r="D403" s="184">
        <v>1.4908999999999999</v>
      </c>
      <c r="E403" s="184"/>
      <c r="F403" s="184"/>
      <c r="G403" s="184"/>
      <c r="H403" s="184"/>
    </row>
    <row r="404" spans="1:8">
      <c r="A404" s="185">
        <v>42528</v>
      </c>
      <c r="B404" s="184">
        <v>0.75380000000000003</v>
      </c>
      <c r="C404" s="184">
        <v>5.3699999999999998E-2</v>
      </c>
      <c r="D404" s="184">
        <v>1.4437</v>
      </c>
      <c r="E404" s="184"/>
      <c r="F404" s="184"/>
      <c r="G404" s="184"/>
      <c r="H404" s="184"/>
    </row>
    <row r="405" spans="1:8">
      <c r="A405" s="185">
        <v>42529</v>
      </c>
      <c r="B405" s="184">
        <v>0.76639999999999997</v>
      </c>
      <c r="C405" s="184">
        <v>5.9299999999999999E-2</v>
      </c>
      <c r="D405" s="184">
        <v>1.4152</v>
      </c>
      <c r="E405" s="184"/>
      <c r="F405" s="184"/>
      <c r="G405" s="184"/>
      <c r="H405" s="184"/>
    </row>
    <row r="406" spans="1:8">
      <c r="A406" s="185">
        <v>42530</v>
      </c>
      <c r="B406" s="184">
        <v>0.73260000000000003</v>
      </c>
      <c r="C406" s="184">
        <v>3.9100000000000003E-2</v>
      </c>
      <c r="D406" s="184">
        <v>1.3882000000000001</v>
      </c>
      <c r="E406" s="184"/>
      <c r="F406" s="184"/>
      <c r="G406" s="184"/>
      <c r="H406" s="184"/>
    </row>
    <row r="407" spans="1:8">
      <c r="A407" s="185">
        <v>42531</v>
      </c>
      <c r="B407" s="184">
        <v>0.73699999999999999</v>
      </c>
      <c r="C407" s="184">
        <v>2.07E-2</v>
      </c>
      <c r="D407" s="184">
        <v>1.3971</v>
      </c>
      <c r="E407" s="184"/>
      <c r="F407" s="184"/>
      <c r="G407" s="184"/>
      <c r="H407" s="184"/>
    </row>
    <row r="408" spans="1:8">
      <c r="A408" s="185">
        <v>42534</v>
      </c>
      <c r="B408" s="184">
        <v>0.7772</v>
      </c>
      <c r="C408" s="184">
        <v>2.76E-2</v>
      </c>
      <c r="D408" s="184">
        <v>1.4653</v>
      </c>
      <c r="E408" s="184"/>
      <c r="F408" s="184"/>
      <c r="G408" s="184"/>
      <c r="H408" s="184"/>
    </row>
    <row r="409" spans="1:8">
      <c r="A409" s="185">
        <v>42535</v>
      </c>
      <c r="B409" s="184">
        <v>0.83450000000000002</v>
      </c>
      <c r="C409" s="184">
        <v>5.0000000000000001E-4</v>
      </c>
      <c r="D409" s="184">
        <v>1.5224</v>
      </c>
      <c r="E409" s="184"/>
      <c r="F409" s="184"/>
      <c r="G409" s="184"/>
      <c r="H409" s="184"/>
    </row>
    <row r="410" spans="1:8">
      <c r="A410" s="185">
        <v>42536</v>
      </c>
      <c r="B410" s="184">
        <v>0.8226</v>
      </c>
      <c r="C410" s="184">
        <v>-1.5800000000000002E-2</v>
      </c>
      <c r="D410" s="184">
        <v>1.4890000000000001</v>
      </c>
      <c r="E410" s="184"/>
      <c r="F410" s="184"/>
      <c r="G410" s="184"/>
      <c r="H410" s="184"/>
    </row>
    <row r="411" spans="1:8">
      <c r="A411" s="185">
        <v>42537</v>
      </c>
      <c r="B411" s="184">
        <v>0.93310000000000004</v>
      </c>
      <c r="C411" s="184">
        <v>-2.1299999999999999E-2</v>
      </c>
      <c r="D411" s="184">
        <v>1.5631999999999999</v>
      </c>
      <c r="E411" s="184"/>
      <c r="F411" s="184"/>
      <c r="G411" s="184"/>
      <c r="H411" s="184"/>
    </row>
    <row r="412" spans="1:8">
      <c r="A412" s="185">
        <v>42538</v>
      </c>
      <c r="B412" s="184">
        <v>0.86919999999999997</v>
      </c>
      <c r="C412" s="184">
        <v>2.0500000000000001E-2</v>
      </c>
      <c r="D412" s="184">
        <v>1.5189999999999999</v>
      </c>
      <c r="E412" s="184"/>
      <c r="F412" s="184"/>
      <c r="G412" s="184"/>
      <c r="H412" s="184"/>
    </row>
    <row r="413" spans="1:8">
      <c r="A413" s="185">
        <v>42541</v>
      </c>
      <c r="B413" s="184">
        <v>0.82569999999999999</v>
      </c>
      <c r="C413" s="184">
        <v>6.0699999999999997E-2</v>
      </c>
      <c r="D413" s="184">
        <v>1.4452</v>
      </c>
      <c r="E413" s="184"/>
      <c r="F413" s="184"/>
      <c r="G413" s="184"/>
      <c r="H413" s="184"/>
    </row>
    <row r="414" spans="1:8">
      <c r="A414" s="185">
        <v>42542</v>
      </c>
      <c r="B414" s="184">
        <v>0.79079999999999995</v>
      </c>
      <c r="C414" s="184">
        <v>4.7899999999999998E-2</v>
      </c>
      <c r="D414" s="184">
        <v>1.456</v>
      </c>
      <c r="E414" s="184"/>
      <c r="F414" s="184"/>
      <c r="G414" s="184"/>
      <c r="H414" s="184"/>
    </row>
    <row r="415" spans="1:8">
      <c r="A415" s="185">
        <v>42543</v>
      </c>
      <c r="B415" s="184">
        <v>0.77110000000000001</v>
      </c>
      <c r="C415" s="184">
        <v>6.0199999999999997E-2</v>
      </c>
      <c r="D415" s="184">
        <v>1.4507000000000001</v>
      </c>
      <c r="E415" s="184"/>
      <c r="F415" s="184"/>
      <c r="G415" s="184"/>
      <c r="H415" s="184"/>
    </row>
    <row r="416" spans="1:8">
      <c r="A416" s="185">
        <v>42544</v>
      </c>
      <c r="B416" s="184">
        <v>0.77710000000000001</v>
      </c>
      <c r="C416" s="184">
        <v>9.9000000000000005E-2</v>
      </c>
      <c r="D416" s="184">
        <v>1.4159999999999999</v>
      </c>
      <c r="E416" s="184"/>
      <c r="F416" s="184"/>
      <c r="G416" s="184"/>
      <c r="H416" s="184"/>
    </row>
    <row r="417" spans="1:8">
      <c r="A417" s="185">
        <v>42545</v>
      </c>
      <c r="B417" s="184">
        <v>0.84189999999999998</v>
      </c>
      <c r="C417" s="184">
        <v>-5.5500000000000001E-2</v>
      </c>
      <c r="D417" s="184">
        <v>1.5669999999999999</v>
      </c>
      <c r="E417" s="184"/>
      <c r="F417" s="184"/>
      <c r="G417" s="184"/>
      <c r="H417" s="184"/>
    </row>
    <row r="418" spans="1:8">
      <c r="A418" s="185">
        <v>42548</v>
      </c>
      <c r="B418" s="184">
        <v>0.754</v>
      </c>
      <c r="C418" s="184">
        <v>-0.11</v>
      </c>
      <c r="D418" s="184">
        <v>1.5257000000000001</v>
      </c>
      <c r="E418" s="184"/>
      <c r="F418" s="184"/>
      <c r="G418" s="184"/>
      <c r="H418" s="184"/>
    </row>
    <row r="419" spans="1:8">
      <c r="A419" s="185">
        <v>42549</v>
      </c>
      <c r="B419" s="184">
        <v>0.64600000000000002</v>
      </c>
      <c r="C419" s="184">
        <v>-0.1172</v>
      </c>
      <c r="D419" s="184">
        <v>1.4231</v>
      </c>
      <c r="E419" s="184"/>
      <c r="F419" s="184"/>
      <c r="G419" s="184"/>
      <c r="H419" s="184"/>
    </row>
    <row r="420" spans="1:8">
      <c r="A420" s="185">
        <v>42550</v>
      </c>
      <c r="B420" s="184">
        <v>0.59989999999999999</v>
      </c>
      <c r="C420" s="184">
        <v>-0.12740000000000001</v>
      </c>
      <c r="D420" s="184">
        <v>1.3948</v>
      </c>
      <c r="E420" s="184"/>
      <c r="F420" s="184"/>
      <c r="G420" s="184"/>
      <c r="H420" s="184"/>
    </row>
    <row r="421" spans="1:8">
      <c r="A421" s="185">
        <v>42551</v>
      </c>
      <c r="B421" s="184">
        <v>0.53559999999999997</v>
      </c>
      <c r="C421" s="184">
        <v>-0.12690000000000001</v>
      </c>
      <c r="D421" s="184">
        <v>1.3539000000000001</v>
      </c>
      <c r="E421" s="184"/>
      <c r="F421" s="184"/>
      <c r="G421" s="184"/>
      <c r="H421" s="184"/>
    </row>
    <row r="422" spans="1:8">
      <c r="A422" s="185">
        <v>42552</v>
      </c>
      <c r="B422" s="184">
        <v>0.46650000000000003</v>
      </c>
      <c r="C422" s="184">
        <v>-0.12989999999999999</v>
      </c>
      <c r="D422" s="184">
        <v>1.2338</v>
      </c>
      <c r="E422" s="184"/>
      <c r="F422" s="184"/>
      <c r="G422" s="184"/>
      <c r="H422" s="184"/>
    </row>
    <row r="423" spans="1:8">
      <c r="A423" s="185">
        <v>42555</v>
      </c>
      <c r="B423" s="184">
        <v>0.45200000000000001</v>
      </c>
      <c r="C423" s="184">
        <v>-0.1346</v>
      </c>
      <c r="D423" s="184">
        <v>1.2484</v>
      </c>
      <c r="E423" s="184"/>
      <c r="F423" s="184"/>
      <c r="G423" s="184"/>
      <c r="H423" s="184"/>
    </row>
    <row r="424" spans="1:8">
      <c r="A424" s="185">
        <v>42556</v>
      </c>
      <c r="B424" s="184">
        <v>0.44669999999999999</v>
      </c>
      <c r="C424" s="184">
        <v>-0.1792</v>
      </c>
      <c r="D424" s="184">
        <v>1.2465999999999999</v>
      </c>
      <c r="E424" s="184"/>
      <c r="F424" s="184"/>
      <c r="G424" s="184"/>
      <c r="H424" s="184"/>
    </row>
    <row r="425" spans="1:8">
      <c r="A425" s="185">
        <v>42557</v>
      </c>
      <c r="B425" s="184">
        <v>0.48480000000000001</v>
      </c>
      <c r="C425" s="184">
        <v>-0.1787</v>
      </c>
      <c r="D425" s="184">
        <v>1.2361</v>
      </c>
      <c r="E425" s="184"/>
      <c r="F425" s="184"/>
      <c r="G425" s="184"/>
      <c r="H425" s="184"/>
    </row>
    <row r="426" spans="1:8">
      <c r="A426" s="185">
        <v>42558</v>
      </c>
      <c r="B426" s="184">
        <v>0.47949999999999998</v>
      </c>
      <c r="C426" s="184">
        <v>-0.1653</v>
      </c>
      <c r="D426" s="184">
        <v>1.2427999999999999</v>
      </c>
      <c r="E426" s="184"/>
      <c r="F426" s="184"/>
      <c r="G426" s="184"/>
      <c r="H426" s="184"/>
    </row>
    <row r="427" spans="1:8">
      <c r="A427" s="185">
        <v>42559</v>
      </c>
      <c r="B427" s="184">
        <v>0.44990000000000002</v>
      </c>
      <c r="C427" s="184">
        <v>-0.182</v>
      </c>
      <c r="D427" s="184">
        <v>1.1867000000000001</v>
      </c>
      <c r="E427" s="184"/>
      <c r="F427" s="184"/>
      <c r="G427" s="184"/>
      <c r="H427" s="184"/>
    </row>
    <row r="428" spans="1:8">
      <c r="A428" s="185">
        <v>42562</v>
      </c>
      <c r="B428" s="184">
        <v>0.45340000000000003</v>
      </c>
      <c r="C428" s="184">
        <v>-0.16589999999999999</v>
      </c>
      <c r="D428" s="184">
        <v>1.2211000000000001</v>
      </c>
      <c r="E428" s="184"/>
      <c r="F428" s="184"/>
      <c r="G428" s="184"/>
      <c r="H428" s="184"/>
    </row>
    <row r="429" spans="1:8">
      <c r="A429" s="185">
        <v>42563</v>
      </c>
      <c r="B429" s="184">
        <v>0.48470000000000002</v>
      </c>
      <c r="C429" s="184">
        <v>-9.2299999999999993E-2</v>
      </c>
      <c r="D429" s="184">
        <v>1.2287999999999999</v>
      </c>
      <c r="E429" s="184"/>
      <c r="F429" s="184"/>
      <c r="G429" s="184"/>
      <c r="H429" s="184"/>
    </row>
    <row r="430" spans="1:8">
      <c r="A430" s="185">
        <v>42564</v>
      </c>
      <c r="B430" s="184">
        <v>0.41810000000000003</v>
      </c>
      <c r="C430" s="184">
        <v>-0.1411</v>
      </c>
      <c r="D430" s="184">
        <v>1.2055</v>
      </c>
      <c r="E430" s="184"/>
      <c r="F430" s="184"/>
      <c r="G430" s="184"/>
      <c r="H430" s="184"/>
    </row>
    <row r="431" spans="1:8">
      <c r="A431" s="185">
        <v>42565</v>
      </c>
      <c r="B431" s="184">
        <v>0.46560000000000001</v>
      </c>
      <c r="C431" s="184">
        <v>-0.1013</v>
      </c>
      <c r="D431" s="184">
        <v>1.2223999999999999</v>
      </c>
      <c r="E431" s="184"/>
      <c r="F431" s="184"/>
      <c r="G431" s="184"/>
      <c r="H431" s="184"/>
    </row>
    <row r="432" spans="1:8">
      <c r="A432" s="185">
        <v>42566</v>
      </c>
      <c r="B432" s="184">
        <v>0.49930000000000002</v>
      </c>
      <c r="C432" s="184">
        <v>-6.08E-2</v>
      </c>
      <c r="D432" s="184">
        <v>1.2591000000000001</v>
      </c>
      <c r="E432" s="184"/>
      <c r="F432" s="184"/>
      <c r="G432" s="184"/>
      <c r="H432" s="184"/>
    </row>
    <row r="433" spans="1:8">
      <c r="A433" s="185">
        <v>42569</v>
      </c>
      <c r="B433" s="184">
        <v>0.4889</v>
      </c>
      <c r="C433" s="184">
        <v>-7.9200000000000007E-2</v>
      </c>
      <c r="D433" s="184">
        <v>1.2578</v>
      </c>
      <c r="E433" s="184"/>
      <c r="F433" s="184"/>
      <c r="G433" s="184"/>
      <c r="H433" s="184"/>
    </row>
    <row r="434" spans="1:8">
      <c r="A434" s="185">
        <v>42570</v>
      </c>
      <c r="B434" s="184">
        <v>0.49149999999999999</v>
      </c>
      <c r="C434" s="184">
        <v>-8.6900000000000005E-2</v>
      </c>
      <c r="D434" s="184">
        <v>1.2386999999999999</v>
      </c>
      <c r="E434" s="184"/>
      <c r="F434" s="184"/>
      <c r="G434" s="184"/>
      <c r="H434" s="184"/>
    </row>
    <row r="435" spans="1:8">
      <c r="A435" s="185">
        <v>42571</v>
      </c>
      <c r="B435" s="184">
        <v>0.51270000000000004</v>
      </c>
      <c r="C435" s="184">
        <v>-6.7599999999999993E-2</v>
      </c>
      <c r="D435" s="184">
        <v>1.2376</v>
      </c>
      <c r="E435" s="184"/>
      <c r="F435" s="184"/>
      <c r="G435" s="184"/>
      <c r="H435" s="184"/>
    </row>
    <row r="436" spans="1:8">
      <c r="A436" s="185">
        <v>42572</v>
      </c>
      <c r="B436" s="184">
        <v>0.50600000000000001</v>
      </c>
      <c r="C436" s="184">
        <v>-6.5799999999999997E-2</v>
      </c>
      <c r="D436" s="184">
        <v>1.2421</v>
      </c>
      <c r="E436" s="184"/>
      <c r="F436" s="184"/>
      <c r="G436" s="184"/>
      <c r="H436" s="184"/>
    </row>
    <row r="437" spans="1:8">
      <c r="A437" s="185">
        <v>42573</v>
      </c>
      <c r="B437" s="184">
        <v>0.49020000000000002</v>
      </c>
      <c r="C437" s="184">
        <v>-8.3400000000000002E-2</v>
      </c>
      <c r="D437" s="184">
        <v>1.2415</v>
      </c>
      <c r="E437" s="184"/>
      <c r="F437" s="184"/>
      <c r="G437" s="184"/>
      <c r="H437" s="184"/>
    </row>
    <row r="438" spans="1:8">
      <c r="A438" s="185">
        <v>42576</v>
      </c>
      <c r="B438" s="184">
        <v>0.48409999999999997</v>
      </c>
      <c r="C438" s="184">
        <v>-9.5299999999999996E-2</v>
      </c>
      <c r="D438" s="184">
        <v>1.2313000000000001</v>
      </c>
      <c r="E438" s="184"/>
      <c r="F438" s="184"/>
      <c r="G438" s="184"/>
      <c r="H438" s="184"/>
    </row>
    <row r="439" spans="1:8">
      <c r="A439" s="185">
        <v>42577</v>
      </c>
      <c r="B439" s="184">
        <v>0.498</v>
      </c>
      <c r="C439" s="184">
        <v>-8.5000000000000006E-2</v>
      </c>
      <c r="D439" s="184">
        <v>1.2561</v>
      </c>
      <c r="E439" s="184"/>
      <c r="F439" s="184"/>
      <c r="G439" s="184"/>
      <c r="H439" s="184"/>
    </row>
    <row r="440" spans="1:8">
      <c r="A440" s="185">
        <v>42578</v>
      </c>
      <c r="B440" s="184">
        <v>0.46039999999999998</v>
      </c>
      <c r="C440" s="184">
        <v>-0.1386</v>
      </c>
      <c r="D440" s="184">
        <v>1.2237</v>
      </c>
      <c r="E440" s="184"/>
      <c r="F440" s="184"/>
      <c r="G440" s="184"/>
      <c r="H440" s="184"/>
    </row>
    <row r="441" spans="1:8">
      <c r="A441" s="185">
        <v>42579</v>
      </c>
      <c r="B441" s="184">
        <v>0.45550000000000002</v>
      </c>
      <c r="C441" s="184">
        <v>-0.1426</v>
      </c>
      <c r="D441" s="184">
        <v>1.2027000000000001</v>
      </c>
      <c r="E441" s="184"/>
      <c r="F441" s="184"/>
      <c r="G441" s="184"/>
      <c r="H441" s="184"/>
    </row>
    <row r="442" spans="1:8">
      <c r="A442" s="185">
        <v>42580</v>
      </c>
      <c r="B442" s="184">
        <v>0.41689999999999999</v>
      </c>
      <c r="C442" s="184">
        <v>-0.1777</v>
      </c>
      <c r="D442" s="184">
        <v>1.1768000000000001</v>
      </c>
      <c r="E442" s="184"/>
      <c r="F442" s="184"/>
      <c r="G442" s="184"/>
      <c r="H442" s="184"/>
    </row>
    <row r="443" spans="1:8">
      <c r="A443" s="185">
        <v>42583</v>
      </c>
      <c r="B443" s="184">
        <v>0.43469999999999998</v>
      </c>
      <c r="C443" s="184">
        <v>-0.14960000000000001</v>
      </c>
      <c r="D443" s="184">
        <v>1.1800999999999999</v>
      </c>
      <c r="E443" s="184"/>
      <c r="F443" s="184"/>
      <c r="G443" s="184"/>
      <c r="H443" s="184"/>
    </row>
    <row r="444" spans="1:8">
      <c r="A444" s="185">
        <v>42584</v>
      </c>
      <c r="B444" s="184">
        <v>0.4965</v>
      </c>
      <c r="C444" s="184">
        <v>-8.8300000000000003E-2</v>
      </c>
      <c r="D444" s="184">
        <v>1.2103999999999999</v>
      </c>
      <c r="E444" s="184"/>
      <c r="F444" s="184"/>
      <c r="G444" s="184"/>
      <c r="H444" s="184"/>
    </row>
    <row r="445" spans="1:8">
      <c r="A445" s="185">
        <v>42585</v>
      </c>
      <c r="B445" s="184">
        <v>0.48199999999999998</v>
      </c>
      <c r="C445" s="184">
        <v>-9.7000000000000003E-2</v>
      </c>
      <c r="D445" s="184">
        <v>1.2155</v>
      </c>
      <c r="E445" s="184"/>
      <c r="F445" s="184"/>
      <c r="G445" s="184"/>
      <c r="H445" s="184"/>
    </row>
    <row r="446" spans="1:8">
      <c r="A446" s="185">
        <v>42586</v>
      </c>
      <c r="B446" s="184">
        <v>0.41499999999999998</v>
      </c>
      <c r="C446" s="184">
        <v>-0.15759999999999999</v>
      </c>
      <c r="D446" s="184">
        <v>1.1458999999999999</v>
      </c>
      <c r="E446" s="184"/>
      <c r="F446" s="184"/>
      <c r="G446" s="184"/>
      <c r="H446" s="184"/>
    </row>
    <row r="447" spans="1:8">
      <c r="A447" s="185">
        <v>42587</v>
      </c>
      <c r="B447" s="184">
        <v>0.4284</v>
      </c>
      <c r="C447" s="184">
        <v>-0.127</v>
      </c>
      <c r="D447" s="184">
        <v>1.1442000000000001</v>
      </c>
      <c r="E447" s="184"/>
      <c r="F447" s="184"/>
      <c r="G447" s="184"/>
      <c r="H447" s="184"/>
    </row>
    <row r="448" spans="1:8">
      <c r="A448" s="185">
        <v>42590</v>
      </c>
      <c r="B448" s="184">
        <v>0.39629999999999999</v>
      </c>
      <c r="C448" s="184">
        <v>-0.1221</v>
      </c>
      <c r="D448" s="184">
        <v>1.1327</v>
      </c>
      <c r="E448" s="184"/>
      <c r="F448" s="184"/>
      <c r="G448" s="184"/>
      <c r="H448" s="184"/>
    </row>
    <row r="449" spans="1:8">
      <c r="A449" s="185">
        <v>42591</v>
      </c>
      <c r="B449" s="184">
        <v>0.36599999999999999</v>
      </c>
      <c r="C449" s="184">
        <v>-0.14099999999999999</v>
      </c>
      <c r="D449" s="184">
        <v>1.1131</v>
      </c>
      <c r="E449" s="184"/>
      <c r="F449" s="184"/>
      <c r="G449" s="184"/>
      <c r="H449" s="184"/>
    </row>
    <row r="450" spans="1:8">
      <c r="A450" s="185">
        <v>42592</v>
      </c>
      <c r="B450" s="184">
        <v>0.33779999999999999</v>
      </c>
      <c r="C450" s="184">
        <v>-0.16819999999999999</v>
      </c>
      <c r="D450" s="184">
        <v>1.0791999999999999</v>
      </c>
      <c r="E450" s="184"/>
      <c r="F450" s="184"/>
      <c r="G450" s="184"/>
      <c r="H450" s="184"/>
    </row>
    <row r="451" spans="1:8">
      <c r="A451" s="185">
        <v>42593</v>
      </c>
      <c r="B451" s="184">
        <v>0.34920000000000001</v>
      </c>
      <c r="C451" s="184">
        <v>-0.15359999999999999</v>
      </c>
      <c r="D451" s="184">
        <v>1.0549999999999999</v>
      </c>
      <c r="E451" s="184"/>
      <c r="F451" s="184"/>
      <c r="G451" s="184"/>
      <c r="H451" s="184"/>
    </row>
    <row r="452" spans="1:8">
      <c r="A452" s="185">
        <v>42594</v>
      </c>
      <c r="B452" s="184">
        <v>0.35060000000000002</v>
      </c>
      <c r="C452" s="184">
        <v>-0.16739999999999999</v>
      </c>
      <c r="D452" s="184">
        <v>1.0489999999999999</v>
      </c>
      <c r="E452" s="184"/>
      <c r="F452" s="184"/>
      <c r="G452" s="184"/>
      <c r="H452" s="184"/>
    </row>
    <row r="453" spans="1:8">
      <c r="A453" s="185">
        <v>42597</v>
      </c>
      <c r="B453" s="184">
        <v>0.37859999999999999</v>
      </c>
      <c r="C453" s="184">
        <v>-0.1285</v>
      </c>
      <c r="D453" s="184">
        <v>1.0488</v>
      </c>
      <c r="E453" s="184"/>
      <c r="F453" s="184"/>
      <c r="G453" s="184"/>
      <c r="H453" s="184"/>
    </row>
    <row r="454" spans="1:8">
      <c r="A454" s="185">
        <v>42598</v>
      </c>
      <c r="B454" s="184">
        <v>0.42530000000000001</v>
      </c>
      <c r="C454" s="184">
        <v>-8.9300000000000004E-2</v>
      </c>
      <c r="D454" s="184">
        <v>1.1274999999999999</v>
      </c>
      <c r="E454" s="184"/>
      <c r="F454" s="184"/>
      <c r="G454" s="184"/>
      <c r="H454" s="184"/>
    </row>
    <row r="455" spans="1:8">
      <c r="A455" s="185">
        <v>42599</v>
      </c>
      <c r="B455" s="184">
        <v>0.40860000000000002</v>
      </c>
      <c r="C455" s="184">
        <v>-0.10929999999999999</v>
      </c>
      <c r="D455" s="184">
        <v>1.1178999999999999</v>
      </c>
      <c r="E455" s="184"/>
      <c r="F455" s="184"/>
      <c r="G455" s="184"/>
      <c r="H455" s="184"/>
    </row>
    <row r="456" spans="1:8">
      <c r="A456" s="185">
        <v>42600</v>
      </c>
      <c r="B456" s="184">
        <v>0.3876</v>
      </c>
      <c r="C456" s="184">
        <v>-0.14249999999999999</v>
      </c>
      <c r="D456" s="184">
        <v>1.0859000000000001</v>
      </c>
      <c r="E456" s="184"/>
      <c r="F456" s="184"/>
      <c r="G456" s="184"/>
      <c r="H456" s="184"/>
    </row>
    <row r="457" spans="1:8">
      <c r="A457" s="185">
        <v>42601</v>
      </c>
      <c r="B457" s="184">
        <v>0.47070000000000001</v>
      </c>
      <c r="C457" s="184">
        <v>-9.7000000000000003E-2</v>
      </c>
      <c r="D457" s="184">
        <v>1.1334</v>
      </c>
      <c r="E457" s="184"/>
      <c r="F457" s="184"/>
      <c r="G457" s="184"/>
      <c r="H457" s="184"/>
    </row>
    <row r="458" spans="1:8">
      <c r="A458" s="185">
        <v>42604</v>
      </c>
      <c r="B458" s="184">
        <v>0.40360000000000001</v>
      </c>
      <c r="C458" s="184">
        <v>-0.1464</v>
      </c>
      <c r="D458" s="184">
        <v>1.1085</v>
      </c>
      <c r="E458" s="184"/>
      <c r="F458" s="184"/>
      <c r="G458" s="184"/>
      <c r="H458" s="184"/>
    </row>
    <row r="459" spans="1:8">
      <c r="A459" s="185">
        <v>42605</v>
      </c>
      <c r="B459" s="184">
        <v>0.43790000000000001</v>
      </c>
      <c r="C459" s="184">
        <v>-0.1547</v>
      </c>
      <c r="D459" s="184">
        <v>1.1344000000000001</v>
      </c>
      <c r="E459" s="184"/>
      <c r="F459" s="184"/>
      <c r="G459" s="184"/>
      <c r="H459" s="184"/>
    </row>
    <row r="460" spans="1:8">
      <c r="A460" s="185">
        <v>42606</v>
      </c>
      <c r="B460" s="184">
        <v>0.41370000000000001</v>
      </c>
      <c r="C460" s="184">
        <v>-0.15060000000000001</v>
      </c>
      <c r="D460" s="184">
        <v>1.1312</v>
      </c>
      <c r="E460" s="184"/>
      <c r="F460" s="184"/>
      <c r="G460" s="184"/>
      <c r="H460" s="184"/>
    </row>
    <row r="461" spans="1:8">
      <c r="A461" s="185">
        <v>42607</v>
      </c>
      <c r="B461" s="184">
        <v>0.41470000000000001</v>
      </c>
      <c r="C461" s="184">
        <v>-0.13739999999999999</v>
      </c>
      <c r="D461" s="184">
        <v>1.1321000000000001</v>
      </c>
      <c r="E461" s="184"/>
      <c r="F461" s="184"/>
      <c r="G461" s="184"/>
      <c r="H461" s="184"/>
    </row>
    <row r="462" spans="1:8">
      <c r="A462" s="185">
        <v>42608</v>
      </c>
      <c r="B462" s="184">
        <v>0.39829999999999999</v>
      </c>
      <c r="C462" s="184">
        <v>-0.15359999999999999</v>
      </c>
      <c r="D462" s="184">
        <v>1.1065</v>
      </c>
      <c r="E462" s="184"/>
      <c r="F462" s="184"/>
      <c r="G462" s="184"/>
      <c r="H462" s="184"/>
    </row>
    <row r="463" spans="1:8">
      <c r="A463" s="185">
        <v>42611</v>
      </c>
      <c r="B463" s="184">
        <v>0.42109999999999997</v>
      </c>
      <c r="C463" s="184">
        <v>-0.11749999999999999</v>
      </c>
      <c r="D463" s="184">
        <v>1.1373</v>
      </c>
      <c r="E463" s="184"/>
      <c r="F463" s="184"/>
      <c r="G463" s="184"/>
      <c r="H463" s="184"/>
    </row>
    <row r="464" spans="1:8">
      <c r="A464" s="185">
        <v>42612</v>
      </c>
      <c r="B464" s="184">
        <v>0.39600000000000002</v>
      </c>
      <c r="C464" s="184">
        <v>-0.15679999999999999</v>
      </c>
      <c r="D464" s="184">
        <v>1.1048</v>
      </c>
      <c r="E464" s="184"/>
      <c r="F464" s="184"/>
      <c r="G464" s="184"/>
      <c r="H464" s="184"/>
    </row>
    <row r="465" spans="1:8">
      <c r="A465" s="185">
        <v>42613</v>
      </c>
      <c r="B465" s="184">
        <v>0.43049999999999999</v>
      </c>
      <c r="C465" s="184">
        <v>-0.12659999999999999</v>
      </c>
      <c r="D465" s="184">
        <v>1.1306</v>
      </c>
      <c r="E465" s="184"/>
      <c r="F465" s="184"/>
      <c r="G465" s="184"/>
      <c r="H465" s="184"/>
    </row>
    <row r="466" spans="1:8">
      <c r="A466" s="185">
        <v>42614</v>
      </c>
      <c r="B466" s="184">
        <v>0.46210000000000001</v>
      </c>
      <c r="C466" s="184">
        <v>-0.1288</v>
      </c>
      <c r="D466" s="184">
        <v>1.181</v>
      </c>
      <c r="E466" s="184"/>
      <c r="F466" s="184"/>
      <c r="G466" s="184"/>
      <c r="H466" s="184"/>
    </row>
    <row r="467" spans="1:8">
      <c r="A467" s="185">
        <v>42615</v>
      </c>
      <c r="B467" s="184">
        <v>0.46829999999999999</v>
      </c>
      <c r="C467" s="184">
        <v>-0.1041</v>
      </c>
      <c r="D467" s="184">
        <v>1.1722999999999999</v>
      </c>
      <c r="E467" s="184"/>
      <c r="F467" s="184"/>
      <c r="G467" s="184"/>
      <c r="H467" s="184"/>
    </row>
    <row r="468" spans="1:8">
      <c r="A468" s="185">
        <v>42618</v>
      </c>
      <c r="B468" s="184">
        <v>0.4234</v>
      </c>
      <c r="C468" s="184">
        <v>-0.1152</v>
      </c>
      <c r="D468" s="184">
        <v>1.1479999999999999</v>
      </c>
      <c r="E468" s="184"/>
      <c r="F468" s="184"/>
      <c r="G468" s="184"/>
      <c r="H468" s="184"/>
    </row>
    <row r="469" spans="1:8">
      <c r="A469" s="185">
        <v>42619</v>
      </c>
      <c r="B469" s="184">
        <v>0.37540000000000001</v>
      </c>
      <c r="C469" s="184">
        <v>-0.1673</v>
      </c>
      <c r="D469" s="184">
        <v>1.0959000000000001</v>
      </c>
      <c r="E469" s="184"/>
      <c r="F469" s="184"/>
      <c r="G469" s="184"/>
      <c r="H469" s="184"/>
    </row>
    <row r="470" spans="1:8">
      <c r="A470" s="185">
        <v>42620</v>
      </c>
      <c r="B470" s="184">
        <v>0.3609</v>
      </c>
      <c r="C470" s="184">
        <v>-0.18659999999999999</v>
      </c>
      <c r="D470" s="184">
        <v>1.0786</v>
      </c>
      <c r="E470" s="184"/>
      <c r="F470" s="184"/>
      <c r="G470" s="184"/>
      <c r="H470" s="184"/>
    </row>
    <row r="471" spans="1:8">
      <c r="A471" s="185">
        <v>42621</v>
      </c>
      <c r="B471" s="184">
        <v>0.40439999999999998</v>
      </c>
      <c r="C471" s="184">
        <v>-0.1288</v>
      </c>
      <c r="D471" s="184">
        <v>1.1528</v>
      </c>
      <c r="E471" s="184"/>
      <c r="F471" s="184"/>
      <c r="G471" s="184"/>
      <c r="H471" s="184"/>
    </row>
    <row r="472" spans="1:8">
      <c r="A472" s="185">
        <v>42622</v>
      </c>
      <c r="B472" s="184">
        <v>0.47610000000000002</v>
      </c>
      <c r="C472" s="184">
        <v>-5.11E-2</v>
      </c>
      <c r="D472" s="184">
        <v>1.2464</v>
      </c>
      <c r="E472" s="184"/>
      <c r="F472" s="184"/>
      <c r="G472" s="184"/>
      <c r="H472" s="184"/>
    </row>
    <row r="473" spans="1:8">
      <c r="A473" s="185">
        <v>42625</v>
      </c>
      <c r="B473" s="184">
        <v>0.51270000000000004</v>
      </c>
      <c r="C473" s="184">
        <v>-2.3E-2</v>
      </c>
      <c r="D473" s="184">
        <v>1.2790999999999999</v>
      </c>
      <c r="E473" s="184"/>
      <c r="F473" s="184"/>
      <c r="G473" s="184"/>
      <c r="H473" s="184"/>
    </row>
    <row r="474" spans="1:8">
      <c r="A474" s="185">
        <v>42626</v>
      </c>
      <c r="B474" s="184">
        <v>0.51670000000000005</v>
      </c>
      <c r="C474" s="184">
        <v>-2.0199999999999999E-2</v>
      </c>
      <c r="D474" s="184">
        <v>1.2814000000000001</v>
      </c>
      <c r="E474" s="184"/>
      <c r="F474" s="184"/>
      <c r="G474" s="184"/>
      <c r="H474" s="184"/>
    </row>
    <row r="475" spans="1:8">
      <c r="A475" s="185">
        <v>42627</v>
      </c>
      <c r="B475" s="184">
        <v>0.49209999999999998</v>
      </c>
      <c r="C475" s="184">
        <v>-3.78E-2</v>
      </c>
      <c r="D475" s="184">
        <v>1.2968999999999999</v>
      </c>
      <c r="E475" s="184"/>
      <c r="F475" s="184"/>
      <c r="G475" s="184"/>
      <c r="H475" s="184"/>
    </row>
    <row r="476" spans="1:8">
      <c r="A476" s="185">
        <v>42628</v>
      </c>
      <c r="B476" s="184">
        <v>0.49509999999999998</v>
      </c>
      <c r="C476" s="184">
        <v>-3.3399999999999999E-2</v>
      </c>
      <c r="D476" s="184">
        <v>1.3278000000000001</v>
      </c>
      <c r="E476" s="184"/>
      <c r="F476" s="184"/>
      <c r="G476" s="184"/>
      <c r="H476" s="184"/>
    </row>
    <row r="477" spans="1:8">
      <c r="A477" s="185">
        <v>42629</v>
      </c>
      <c r="B477" s="184">
        <v>0.46629999999999999</v>
      </c>
      <c r="C477" s="184">
        <v>-6.3200000000000006E-2</v>
      </c>
      <c r="D477" s="184">
        <v>1.3342000000000001</v>
      </c>
      <c r="E477" s="184"/>
      <c r="F477" s="184"/>
      <c r="G477" s="184"/>
      <c r="H477" s="184"/>
    </row>
    <row r="478" spans="1:8">
      <c r="A478" s="185">
        <v>42632</v>
      </c>
      <c r="B478" s="184">
        <v>0.47970000000000002</v>
      </c>
      <c r="C478" s="184">
        <v>-5.0700000000000002E-2</v>
      </c>
      <c r="D478" s="184">
        <v>1.3151999999999999</v>
      </c>
      <c r="E478" s="184"/>
      <c r="F478" s="184"/>
      <c r="G478" s="184"/>
      <c r="H478" s="184"/>
    </row>
    <row r="479" spans="1:8">
      <c r="A479" s="185">
        <v>42633</v>
      </c>
      <c r="B479" s="184">
        <v>0.43469999999999998</v>
      </c>
      <c r="C479" s="184">
        <v>-8.3400000000000002E-2</v>
      </c>
      <c r="D479" s="184">
        <v>1.2591000000000001</v>
      </c>
      <c r="E479" s="184"/>
      <c r="F479" s="184"/>
      <c r="G479" s="184"/>
      <c r="H479" s="184"/>
    </row>
    <row r="480" spans="1:8">
      <c r="A480" s="185">
        <v>42634</v>
      </c>
      <c r="B480" s="184">
        <v>0.47020000000000001</v>
      </c>
      <c r="C480" s="184">
        <v>-5.91E-2</v>
      </c>
      <c r="D480" s="184">
        <v>1.2866</v>
      </c>
      <c r="E480" s="184"/>
      <c r="F480" s="184"/>
      <c r="G480" s="184"/>
      <c r="H480" s="184"/>
    </row>
    <row r="481" spans="1:8">
      <c r="A481" s="185">
        <v>42635</v>
      </c>
      <c r="B481" s="184">
        <v>0.38550000000000001</v>
      </c>
      <c r="C481" s="184">
        <v>-0.1595</v>
      </c>
      <c r="D481" s="184">
        <v>1.1819999999999999</v>
      </c>
      <c r="E481" s="184"/>
      <c r="F481" s="184"/>
      <c r="G481" s="184"/>
      <c r="H481" s="184"/>
    </row>
    <row r="482" spans="1:8">
      <c r="A482" s="185">
        <v>42636</v>
      </c>
      <c r="B482" s="184">
        <v>0.3931</v>
      </c>
      <c r="C482" s="184">
        <v>-0.1469</v>
      </c>
      <c r="D482" s="184">
        <v>1.2133</v>
      </c>
      <c r="E482" s="184"/>
      <c r="F482" s="184"/>
      <c r="G482" s="184"/>
      <c r="H482" s="184"/>
    </row>
    <row r="483" spans="1:8">
      <c r="A483" s="185">
        <v>42639</v>
      </c>
      <c r="B483" s="184">
        <v>0.36509999999999998</v>
      </c>
      <c r="C483" s="184">
        <v>-0.1767</v>
      </c>
      <c r="D483" s="184">
        <v>1.1903999999999999</v>
      </c>
      <c r="E483" s="184"/>
      <c r="F483" s="184"/>
      <c r="G483" s="184"/>
      <c r="H483" s="184"/>
    </row>
    <row r="484" spans="1:8">
      <c r="A484" s="185">
        <v>42640</v>
      </c>
      <c r="B484" s="184">
        <v>0.34849999999999998</v>
      </c>
      <c r="C484" s="184">
        <v>-0.20530000000000001</v>
      </c>
      <c r="D484" s="184">
        <v>1.2162999999999999</v>
      </c>
      <c r="E484" s="184"/>
      <c r="F484" s="184"/>
      <c r="G484" s="184"/>
      <c r="H484" s="184"/>
    </row>
    <row r="485" spans="1:8">
      <c r="A485" s="185">
        <v>42641</v>
      </c>
      <c r="B485" s="184">
        <v>0.32619999999999999</v>
      </c>
      <c r="C485" s="184">
        <v>-0.21579999999999999</v>
      </c>
      <c r="D485" s="184">
        <v>1.1896</v>
      </c>
      <c r="E485" s="184"/>
      <c r="F485" s="184"/>
      <c r="G485" s="184"/>
      <c r="H485" s="184"/>
    </row>
    <row r="486" spans="1:8">
      <c r="A486" s="185">
        <v>42642</v>
      </c>
      <c r="B486" s="184">
        <v>0.33019999999999999</v>
      </c>
      <c r="C486" s="184">
        <v>-0.1867</v>
      </c>
      <c r="D486" s="184">
        <v>1.2183999999999999</v>
      </c>
      <c r="E486" s="184"/>
      <c r="F486" s="184"/>
      <c r="G486" s="184"/>
      <c r="H486" s="184"/>
    </row>
    <row r="487" spans="1:8">
      <c r="A487" s="185">
        <v>42643</v>
      </c>
      <c r="B487" s="184">
        <v>0.33129999999999998</v>
      </c>
      <c r="C487" s="184">
        <v>-0.19139999999999999</v>
      </c>
      <c r="D487" s="184">
        <v>1.1898</v>
      </c>
      <c r="E487" s="184"/>
      <c r="F487" s="184"/>
      <c r="G487" s="184"/>
      <c r="H487" s="184"/>
    </row>
    <row r="488" spans="1:8">
      <c r="A488" s="185">
        <v>42646</v>
      </c>
      <c r="B488" s="184">
        <v>0.37630000000000002</v>
      </c>
      <c r="C488" s="184">
        <v>-0.16839999999999999</v>
      </c>
      <c r="D488" s="184">
        <v>1.2883</v>
      </c>
      <c r="E488" s="184"/>
      <c r="F488" s="184"/>
      <c r="G488" s="184"/>
      <c r="H488" s="184"/>
    </row>
    <row r="489" spans="1:8">
      <c r="A489" s="185">
        <v>42647</v>
      </c>
      <c r="B489" s="184">
        <v>0.38950000000000001</v>
      </c>
      <c r="C489" s="184">
        <v>-0.16209999999999999</v>
      </c>
      <c r="D489" s="184">
        <v>1.3217000000000001</v>
      </c>
      <c r="E489" s="184"/>
      <c r="F489" s="184"/>
      <c r="G489" s="184"/>
      <c r="H489" s="184"/>
    </row>
    <row r="490" spans="1:8">
      <c r="A490" s="185">
        <v>42648</v>
      </c>
      <c r="B490" s="184">
        <v>0.51119999999999999</v>
      </c>
      <c r="C490" s="184">
        <v>-7.9200000000000007E-2</v>
      </c>
      <c r="D490" s="184">
        <v>1.4189000000000001</v>
      </c>
      <c r="E490" s="184"/>
      <c r="F490" s="184"/>
      <c r="G490" s="184"/>
      <c r="H490" s="184"/>
    </row>
    <row r="491" spans="1:8">
      <c r="A491" s="185">
        <v>42649</v>
      </c>
      <c r="B491" s="184">
        <v>0.49359999999999998</v>
      </c>
      <c r="C491" s="184">
        <v>-7.6200000000000004E-2</v>
      </c>
      <c r="D491" s="184">
        <v>1.411</v>
      </c>
      <c r="E491" s="184"/>
      <c r="F491" s="184"/>
      <c r="G491" s="184"/>
      <c r="H491" s="184"/>
    </row>
    <row r="492" spans="1:8">
      <c r="A492" s="185">
        <v>42650</v>
      </c>
      <c r="B492" s="184">
        <v>0.51100000000000001</v>
      </c>
      <c r="C492" s="184">
        <v>-4.8800000000000003E-2</v>
      </c>
      <c r="D492" s="184">
        <v>1.431</v>
      </c>
      <c r="E492" s="184"/>
      <c r="F492" s="184"/>
      <c r="G492" s="184"/>
      <c r="H492" s="184"/>
    </row>
    <row r="493" spans="1:8">
      <c r="A493" s="185">
        <v>42653</v>
      </c>
      <c r="B493" s="184">
        <v>0.55710000000000004</v>
      </c>
      <c r="C493" s="184">
        <v>-1.0699999999999999E-2</v>
      </c>
      <c r="D493" s="184">
        <v>1.4545999999999999</v>
      </c>
      <c r="E493" s="184"/>
      <c r="F493" s="184"/>
      <c r="G493" s="184"/>
      <c r="H493" s="184"/>
    </row>
    <row r="494" spans="1:8">
      <c r="A494" s="185">
        <v>42654</v>
      </c>
      <c r="B494" s="184">
        <v>0.48749999999999999</v>
      </c>
      <c r="C494" s="184">
        <v>-4.6100000000000002E-2</v>
      </c>
      <c r="D494" s="184">
        <v>1.4406000000000001</v>
      </c>
      <c r="E494" s="184"/>
      <c r="F494" s="184"/>
      <c r="G494" s="184"/>
      <c r="H494" s="184"/>
    </row>
    <row r="495" spans="1:8">
      <c r="A495" s="185">
        <v>42655</v>
      </c>
      <c r="B495" s="184">
        <v>0.53649999999999998</v>
      </c>
      <c r="C495" s="184">
        <v>-9.4000000000000004E-3</v>
      </c>
      <c r="D495" s="184">
        <v>1.4711000000000001</v>
      </c>
      <c r="E495" s="184"/>
      <c r="F495" s="184"/>
      <c r="G495" s="184"/>
      <c r="H495" s="184"/>
    </row>
    <row r="496" spans="1:8">
      <c r="A496" s="185">
        <v>42656</v>
      </c>
      <c r="B496" s="184">
        <v>0.50049999999999994</v>
      </c>
      <c r="C496" s="184">
        <v>-3.5799999999999998E-2</v>
      </c>
      <c r="D496" s="184">
        <v>1.4301999999999999</v>
      </c>
      <c r="E496" s="184"/>
      <c r="F496" s="184"/>
      <c r="G496" s="184"/>
      <c r="H496" s="184"/>
    </row>
    <row r="497" spans="1:8">
      <c r="A497" s="185">
        <v>42657</v>
      </c>
      <c r="B497" s="184">
        <v>0.51690000000000003</v>
      </c>
      <c r="C497" s="184">
        <v>-1.7999999999999999E-2</v>
      </c>
      <c r="D497" s="184">
        <v>1.4360999999999999</v>
      </c>
      <c r="E497" s="184"/>
      <c r="F497" s="184"/>
      <c r="G497" s="184"/>
      <c r="H497" s="184"/>
    </row>
    <row r="498" spans="1:8">
      <c r="A498" s="185">
        <v>42660</v>
      </c>
      <c r="B498" s="184">
        <v>0.49399999999999999</v>
      </c>
      <c r="C498" s="184">
        <v>-1.52E-2</v>
      </c>
      <c r="D498" s="184">
        <v>1.4638</v>
      </c>
      <c r="E498" s="184"/>
      <c r="F498" s="184"/>
      <c r="G498" s="184"/>
      <c r="H498" s="184"/>
    </row>
    <row r="499" spans="1:8">
      <c r="A499" s="185">
        <v>42661</v>
      </c>
      <c r="B499" s="184">
        <v>0.49859999999999999</v>
      </c>
      <c r="C499" s="184">
        <v>-3.7499999999999999E-2</v>
      </c>
      <c r="D499" s="184">
        <v>1.4464999999999999</v>
      </c>
      <c r="E499" s="184"/>
      <c r="F499" s="184"/>
      <c r="G499" s="184"/>
      <c r="H499" s="184"/>
    </row>
    <row r="500" spans="1:8">
      <c r="A500" s="185">
        <v>42662</v>
      </c>
      <c r="B500" s="184">
        <v>0.4894</v>
      </c>
      <c r="C500" s="184">
        <v>-4.7899999999999998E-2</v>
      </c>
      <c r="D500" s="184">
        <v>1.4464999999999999</v>
      </c>
      <c r="E500" s="184"/>
      <c r="F500" s="184"/>
      <c r="G500" s="184"/>
      <c r="H500" s="184"/>
    </row>
    <row r="501" spans="1:8">
      <c r="A501" s="185">
        <v>42663</v>
      </c>
      <c r="B501" s="184">
        <v>0.45810000000000001</v>
      </c>
      <c r="C501" s="184">
        <v>-7.0499999999999993E-2</v>
      </c>
      <c r="D501" s="184">
        <v>1.4458</v>
      </c>
      <c r="E501" s="184"/>
      <c r="F501" s="184"/>
      <c r="G501" s="184"/>
      <c r="H501" s="184"/>
    </row>
    <row r="502" spans="1:8">
      <c r="A502" s="185">
        <v>42664</v>
      </c>
      <c r="B502" s="184">
        <v>0.46160000000000001</v>
      </c>
      <c r="C502" s="184">
        <v>-7.1400000000000005E-2</v>
      </c>
      <c r="D502" s="184">
        <v>1.4289000000000001</v>
      </c>
      <c r="E502" s="184"/>
      <c r="F502" s="184"/>
      <c r="G502" s="184"/>
      <c r="H502" s="184"/>
    </row>
    <row r="503" spans="1:8">
      <c r="A503" s="185">
        <v>42667</v>
      </c>
      <c r="B503" s="184">
        <v>0.47699999999999998</v>
      </c>
      <c r="C503" s="184">
        <v>-5.0200000000000002E-2</v>
      </c>
      <c r="D503" s="184">
        <v>1.4492</v>
      </c>
      <c r="E503" s="184"/>
      <c r="F503" s="184"/>
      <c r="G503" s="184"/>
      <c r="H503" s="184"/>
    </row>
    <row r="504" spans="1:8">
      <c r="A504" s="185">
        <v>42668</v>
      </c>
      <c r="B504" s="184">
        <v>0.47949999999999998</v>
      </c>
      <c r="C504" s="184">
        <v>-4.6100000000000002E-2</v>
      </c>
      <c r="D504" s="184">
        <v>1.4448000000000001</v>
      </c>
      <c r="E504" s="184"/>
      <c r="F504" s="184"/>
      <c r="G504" s="184"/>
      <c r="H504" s="184"/>
    </row>
    <row r="505" spans="1:8">
      <c r="A505" s="185">
        <v>42669</v>
      </c>
      <c r="B505" s="184">
        <v>0.56359999999999999</v>
      </c>
      <c r="C505" s="184">
        <v>1.2999999999999999E-2</v>
      </c>
      <c r="D505" s="184">
        <v>1.5448999999999999</v>
      </c>
      <c r="E505" s="184"/>
      <c r="F505" s="184"/>
      <c r="G505" s="184"/>
      <c r="H505" s="184"/>
    </row>
    <row r="506" spans="1:8">
      <c r="A506" s="185">
        <v>42670</v>
      </c>
      <c r="B506" s="184">
        <v>0.63690000000000002</v>
      </c>
      <c r="C506" s="184">
        <v>9.6199999999999994E-2</v>
      </c>
      <c r="D506" s="184">
        <v>1.6332</v>
      </c>
      <c r="E506" s="184"/>
      <c r="F506" s="184"/>
      <c r="G506" s="184"/>
      <c r="H506" s="184"/>
    </row>
    <row r="507" spans="1:8">
      <c r="A507" s="185">
        <v>42671</v>
      </c>
      <c r="B507" s="184">
        <v>0.62829999999999997</v>
      </c>
      <c r="C507" s="184">
        <v>8.8999999999999996E-2</v>
      </c>
      <c r="D507" s="184">
        <v>1.6627000000000001</v>
      </c>
      <c r="E507" s="184"/>
      <c r="F507" s="184"/>
      <c r="G507" s="184"/>
      <c r="H507" s="184"/>
    </row>
    <row r="508" spans="1:8">
      <c r="A508" s="185">
        <v>42674</v>
      </c>
      <c r="B508" s="184">
        <v>0.6502</v>
      </c>
      <c r="C508" s="184">
        <v>8.3900000000000002E-2</v>
      </c>
      <c r="D508" s="184">
        <v>1.6907000000000001</v>
      </c>
      <c r="E508" s="184"/>
      <c r="F508" s="184"/>
      <c r="G508" s="184"/>
      <c r="H508" s="184"/>
    </row>
    <row r="509" spans="1:8">
      <c r="A509" s="185">
        <v>42675</v>
      </c>
      <c r="B509" s="184">
        <v>0.65329999999999999</v>
      </c>
      <c r="C509" s="184">
        <v>9.7199999999999995E-2</v>
      </c>
      <c r="D509" s="184">
        <v>1.7314000000000001</v>
      </c>
      <c r="E509" s="184"/>
      <c r="F509" s="184"/>
      <c r="G509" s="184"/>
      <c r="H509" s="184"/>
    </row>
    <row r="510" spans="1:8">
      <c r="A510" s="185">
        <v>42676</v>
      </c>
      <c r="B510" s="184">
        <v>0.63090000000000002</v>
      </c>
      <c r="C510" s="184">
        <v>5.1700000000000003E-2</v>
      </c>
      <c r="D510" s="184">
        <v>1.6598999999999999</v>
      </c>
      <c r="E510" s="184"/>
      <c r="F510" s="184"/>
      <c r="G510" s="184"/>
      <c r="H510" s="184"/>
    </row>
    <row r="511" spans="1:8">
      <c r="A511" s="185">
        <v>42677</v>
      </c>
      <c r="B511" s="184">
        <v>0.66449999999999998</v>
      </c>
      <c r="C511" s="184">
        <v>7.9699999999999993E-2</v>
      </c>
      <c r="D511" s="184">
        <v>1.7028000000000001</v>
      </c>
      <c r="E511" s="184"/>
      <c r="F511" s="184"/>
      <c r="G511" s="184"/>
      <c r="H511" s="184"/>
    </row>
    <row r="512" spans="1:8">
      <c r="A512" s="185">
        <v>42678</v>
      </c>
      <c r="B512" s="184">
        <v>0.67100000000000004</v>
      </c>
      <c r="C512" s="184">
        <v>5.7500000000000002E-2</v>
      </c>
      <c r="D512" s="184">
        <v>1.7464999999999999</v>
      </c>
      <c r="E512" s="184"/>
      <c r="F512" s="184"/>
      <c r="G512" s="184"/>
      <c r="H512" s="184"/>
    </row>
    <row r="513" spans="1:8">
      <c r="A513" s="185">
        <v>42681</v>
      </c>
      <c r="B513" s="184">
        <v>0.64959999999999996</v>
      </c>
      <c r="C513" s="184">
        <v>7.3099999999999998E-2</v>
      </c>
      <c r="D513" s="184">
        <v>1.7109000000000001</v>
      </c>
      <c r="E513" s="184"/>
      <c r="F513" s="184"/>
      <c r="G513" s="184"/>
      <c r="H513" s="184"/>
    </row>
    <row r="514" spans="1:8">
      <c r="A514" s="185">
        <v>42682</v>
      </c>
      <c r="B514" s="184">
        <v>0.68240000000000001</v>
      </c>
      <c r="C514" s="184">
        <v>0.10340000000000001</v>
      </c>
      <c r="D514" s="184">
        <v>1.7123999999999999</v>
      </c>
      <c r="E514" s="184"/>
      <c r="F514" s="184"/>
      <c r="G514" s="184"/>
      <c r="H514" s="184"/>
    </row>
    <row r="515" spans="1:8">
      <c r="A515" s="185">
        <v>42683</v>
      </c>
      <c r="B515" s="184">
        <v>0.70420000000000005</v>
      </c>
      <c r="C515" s="184">
        <v>9.74E-2</v>
      </c>
      <c r="D515" s="184">
        <v>1.7359</v>
      </c>
      <c r="E515" s="184"/>
      <c r="F515" s="184"/>
      <c r="G515" s="184"/>
      <c r="H515" s="184"/>
    </row>
    <row r="516" spans="1:8">
      <c r="A516" s="185">
        <v>42684</v>
      </c>
      <c r="B516" s="184">
        <v>0.86570000000000003</v>
      </c>
      <c r="C516" s="184">
        <v>0.20219999999999999</v>
      </c>
      <c r="D516" s="184">
        <v>1.9201999999999999</v>
      </c>
      <c r="E516" s="184"/>
      <c r="F516" s="184"/>
      <c r="G516" s="184"/>
      <c r="H516" s="184"/>
    </row>
    <row r="517" spans="1:8">
      <c r="A517" s="185">
        <v>42685</v>
      </c>
      <c r="B517" s="184">
        <v>0.99219999999999997</v>
      </c>
      <c r="C517" s="184">
        <v>0.2273</v>
      </c>
      <c r="D517" s="184">
        <v>2.0327999999999999</v>
      </c>
      <c r="E517" s="184"/>
      <c r="F517" s="184"/>
      <c r="G517" s="184"/>
      <c r="H517" s="184"/>
    </row>
    <row r="518" spans="1:8">
      <c r="A518" s="185">
        <v>42688</v>
      </c>
      <c r="B518" s="184">
        <v>1.0143</v>
      </c>
      <c r="C518" s="184">
        <v>0.25419999999999998</v>
      </c>
      <c r="D518" s="184">
        <v>2.1111</v>
      </c>
      <c r="E518" s="184"/>
      <c r="F518" s="184"/>
      <c r="G518" s="184"/>
      <c r="H518" s="184"/>
    </row>
    <row r="519" spans="1:8">
      <c r="A519" s="185">
        <v>42689</v>
      </c>
      <c r="B519" s="184">
        <v>0.92510000000000003</v>
      </c>
      <c r="C519" s="184">
        <v>0.23039999999999999</v>
      </c>
      <c r="D519" s="184">
        <v>1.9632000000000001</v>
      </c>
      <c r="E519" s="184"/>
      <c r="F519" s="184"/>
      <c r="G519" s="184"/>
      <c r="H519" s="184"/>
    </row>
    <row r="520" spans="1:8">
      <c r="A520" s="185">
        <v>42690</v>
      </c>
      <c r="B520" s="184">
        <v>0.95369999999999999</v>
      </c>
      <c r="C520" s="184">
        <v>0.2213</v>
      </c>
      <c r="D520" s="184">
        <v>2.0347</v>
      </c>
      <c r="E520" s="184"/>
      <c r="F520" s="184"/>
      <c r="G520" s="184"/>
      <c r="H520" s="184"/>
    </row>
    <row r="521" spans="1:8">
      <c r="A521" s="185">
        <v>42691</v>
      </c>
      <c r="B521" s="184">
        <v>0.97940000000000005</v>
      </c>
      <c r="C521" s="184">
        <v>0.19739999999999999</v>
      </c>
      <c r="D521" s="184">
        <v>2.1059999999999999</v>
      </c>
      <c r="E521" s="184"/>
      <c r="F521" s="184"/>
      <c r="G521" s="184"/>
      <c r="H521" s="184"/>
    </row>
    <row r="522" spans="1:8">
      <c r="A522" s="185">
        <v>42692</v>
      </c>
      <c r="B522" s="184">
        <v>1.0068999999999999</v>
      </c>
      <c r="C522" s="184">
        <v>0.20280000000000001</v>
      </c>
      <c r="D522" s="184">
        <v>2.0707</v>
      </c>
      <c r="E522" s="184"/>
      <c r="F522" s="184"/>
      <c r="G522" s="184"/>
      <c r="H522" s="184"/>
    </row>
    <row r="523" spans="1:8">
      <c r="A523" s="185">
        <v>42695</v>
      </c>
      <c r="B523" s="184">
        <v>0.9899</v>
      </c>
      <c r="C523" s="184">
        <v>0.19989999999999999</v>
      </c>
      <c r="D523" s="184">
        <v>2.0693999999999999</v>
      </c>
      <c r="E523" s="184"/>
      <c r="F523" s="184"/>
      <c r="G523" s="184"/>
      <c r="H523" s="184"/>
    </row>
    <row r="524" spans="1:8">
      <c r="A524" s="185">
        <v>42696</v>
      </c>
      <c r="B524" s="184">
        <v>0.91379999999999995</v>
      </c>
      <c r="C524" s="184">
        <v>0.14799999999999999</v>
      </c>
      <c r="D524" s="184">
        <v>2.0318000000000001</v>
      </c>
      <c r="E524" s="184"/>
      <c r="F524" s="184"/>
      <c r="G524" s="184"/>
      <c r="H524" s="184"/>
    </row>
    <row r="525" spans="1:8">
      <c r="A525" s="185">
        <v>42697</v>
      </c>
      <c r="B525" s="184">
        <v>0.97140000000000004</v>
      </c>
      <c r="C525" s="184">
        <v>0.1973</v>
      </c>
      <c r="D525" s="184">
        <v>2.1404000000000001</v>
      </c>
      <c r="E525" s="184"/>
      <c r="F525" s="184"/>
      <c r="G525" s="184"/>
      <c r="H525" s="184"/>
    </row>
    <row r="526" spans="1:8">
      <c r="A526" s="185">
        <v>42698</v>
      </c>
      <c r="B526" s="184">
        <v>0.95789999999999997</v>
      </c>
      <c r="C526" s="184">
        <v>0.18429999999999999</v>
      </c>
      <c r="D526" s="184">
        <v>2.1124999999999998</v>
      </c>
      <c r="E526" s="184"/>
      <c r="F526" s="184"/>
      <c r="G526" s="184"/>
      <c r="H526" s="184"/>
    </row>
    <row r="527" spans="1:8">
      <c r="A527" s="185">
        <v>42699</v>
      </c>
      <c r="B527" s="184">
        <v>0.91820000000000002</v>
      </c>
      <c r="C527" s="184">
        <v>0.15809999999999999</v>
      </c>
      <c r="D527" s="184">
        <v>2.0800999999999998</v>
      </c>
      <c r="E527" s="184"/>
      <c r="F527" s="184"/>
      <c r="G527" s="184"/>
      <c r="H527" s="184"/>
    </row>
    <row r="528" spans="1:8">
      <c r="A528" s="185">
        <v>42702</v>
      </c>
      <c r="B528" s="184">
        <v>0.87990000000000002</v>
      </c>
      <c r="C528" s="184">
        <v>0.10780000000000001</v>
      </c>
      <c r="D528" s="184">
        <v>2.0809000000000002</v>
      </c>
      <c r="E528" s="184"/>
      <c r="F528" s="184"/>
      <c r="G528" s="184"/>
      <c r="H528" s="184"/>
    </row>
    <row r="529" spans="1:8">
      <c r="A529" s="185">
        <v>42703</v>
      </c>
      <c r="B529" s="184">
        <v>0.86250000000000004</v>
      </c>
      <c r="C529" s="184">
        <v>0.1462</v>
      </c>
      <c r="D529" s="184">
        <v>1.9669000000000001</v>
      </c>
      <c r="E529" s="184"/>
      <c r="F529" s="184"/>
      <c r="G529" s="184"/>
      <c r="H529" s="184"/>
    </row>
    <row r="530" spans="1:8">
      <c r="A530" s="185">
        <v>42704</v>
      </c>
      <c r="B530" s="184">
        <v>0.88370000000000004</v>
      </c>
      <c r="C530" s="184">
        <v>0.1966</v>
      </c>
      <c r="D530" s="184">
        <v>1.9933000000000001</v>
      </c>
      <c r="E530" s="184"/>
      <c r="F530" s="184"/>
      <c r="G530" s="184"/>
      <c r="H530" s="184"/>
    </row>
    <row r="531" spans="1:8">
      <c r="A531" s="185">
        <v>42705</v>
      </c>
      <c r="B531" s="184">
        <v>0.9365</v>
      </c>
      <c r="C531" s="184">
        <v>0.2762</v>
      </c>
      <c r="D531" s="184">
        <v>2.0245000000000002</v>
      </c>
      <c r="E531" s="184"/>
      <c r="F531" s="184"/>
      <c r="G531" s="184"/>
      <c r="H531" s="184"/>
    </row>
    <row r="532" spans="1:8">
      <c r="A532" s="185">
        <v>42706</v>
      </c>
      <c r="B532" s="184">
        <v>0.81440000000000001</v>
      </c>
      <c r="C532" s="184">
        <v>0.19939999999999999</v>
      </c>
      <c r="D532" s="184">
        <v>1.9161999999999999</v>
      </c>
      <c r="E532" s="184"/>
      <c r="F532" s="184"/>
      <c r="G532" s="184"/>
      <c r="H532" s="184"/>
    </row>
    <row r="533" spans="1:8">
      <c r="A533" s="185">
        <v>42709</v>
      </c>
      <c r="B533" s="184">
        <v>0.85829999999999995</v>
      </c>
      <c r="C533" s="184">
        <v>0.24879999999999999</v>
      </c>
      <c r="D533" s="184">
        <v>2.0144000000000002</v>
      </c>
      <c r="E533" s="184"/>
      <c r="F533" s="184"/>
      <c r="G533" s="184"/>
      <c r="H533" s="184"/>
    </row>
    <row r="534" spans="1:8">
      <c r="A534" s="185">
        <v>42710</v>
      </c>
      <c r="B534" s="184">
        <v>0.86670000000000003</v>
      </c>
      <c r="C534" s="184">
        <v>0.28349999999999997</v>
      </c>
      <c r="D534" s="184">
        <v>1.9655</v>
      </c>
      <c r="E534" s="184"/>
      <c r="F534" s="184"/>
      <c r="G534" s="184"/>
      <c r="H534" s="184"/>
    </row>
    <row r="535" spans="1:8">
      <c r="A535" s="185">
        <v>42711</v>
      </c>
      <c r="B535" s="184">
        <v>0.83660000000000001</v>
      </c>
      <c r="C535" s="184">
        <v>0.25659999999999999</v>
      </c>
      <c r="D535" s="184">
        <v>1.9033</v>
      </c>
      <c r="E535" s="184"/>
      <c r="F535" s="184"/>
      <c r="G535" s="184"/>
      <c r="H535" s="184"/>
    </row>
    <row r="536" spans="1:8">
      <c r="A536" s="185">
        <v>42712</v>
      </c>
      <c r="B536" s="184">
        <v>0.90269999999999995</v>
      </c>
      <c r="C536" s="184">
        <v>0.2853</v>
      </c>
      <c r="D536" s="184">
        <v>2.0297999999999998</v>
      </c>
      <c r="E536" s="184"/>
      <c r="F536" s="184"/>
      <c r="G536" s="184"/>
      <c r="H536" s="184"/>
    </row>
    <row r="537" spans="1:8">
      <c r="A537" s="185">
        <v>42713</v>
      </c>
      <c r="B537" s="184">
        <v>0.96930000000000005</v>
      </c>
      <c r="C537" s="184">
        <v>0.26390000000000002</v>
      </c>
      <c r="D537" s="184">
        <v>2.0385</v>
      </c>
      <c r="E537" s="184"/>
      <c r="F537" s="184"/>
      <c r="G537" s="184"/>
      <c r="H537" s="184"/>
    </row>
    <row r="538" spans="1:8">
      <c r="A538" s="185">
        <v>42716</v>
      </c>
      <c r="B538" s="184">
        <v>0.98670000000000002</v>
      </c>
      <c r="C538" s="184">
        <v>0.30969999999999998</v>
      </c>
      <c r="D538" s="184">
        <v>2.0093999999999999</v>
      </c>
      <c r="E538" s="184"/>
      <c r="F538" s="184"/>
      <c r="G538" s="184"/>
      <c r="H538" s="184"/>
    </row>
    <row r="539" spans="1:8">
      <c r="A539" s="185">
        <v>42717</v>
      </c>
      <c r="B539" s="184">
        <v>0.92200000000000004</v>
      </c>
      <c r="C539" s="184">
        <v>0.2571</v>
      </c>
      <c r="D539" s="184">
        <v>1.8786</v>
      </c>
      <c r="E539" s="184"/>
      <c r="F539" s="184"/>
      <c r="G539" s="184"/>
      <c r="H539" s="184"/>
    </row>
    <row r="540" spans="1:8">
      <c r="A540" s="185">
        <v>42718</v>
      </c>
      <c r="B540" s="184">
        <v>0.86329999999999996</v>
      </c>
      <c r="C540" s="184">
        <v>0.20680000000000001</v>
      </c>
      <c r="D540" s="184">
        <v>1.7850999999999999</v>
      </c>
      <c r="E540" s="184"/>
      <c r="F540" s="184"/>
      <c r="G540" s="184"/>
      <c r="H540" s="184"/>
    </row>
    <row r="541" spans="1:8">
      <c r="A541" s="185">
        <v>42719</v>
      </c>
      <c r="B541" s="184">
        <v>0.89400000000000002</v>
      </c>
      <c r="C541" s="184">
        <v>0.25919999999999999</v>
      </c>
      <c r="D541" s="184">
        <v>1.8669</v>
      </c>
      <c r="E541" s="184"/>
      <c r="F541" s="184"/>
      <c r="G541" s="184"/>
      <c r="H541" s="184"/>
    </row>
    <row r="542" spans="1:8">
      <c r="A542" s="185">
        <v>42720</v>
      </c>
      <c r="B542" s="184">
        <v>0.86250000000000004</v>
      </c>
      <c r="C542" s="184">
        <v>0.21659999999999999</v>
      </c>
      <c r="D542" s="184">
        <v>1.9028</v>
      </c>
      <c r="E542" s="184"/>
      <c r="F542" s="184"/>
      <c r="G542" s="184"/>
      <c r="H542" s="184"/>
    </row>
    <row r="543" spans="1:8">
      <c r="A543" s="185">
        <v>42723</v>
      </c>
      <c r="B543" s="184">
        <v>0.7994</v>
      </c>
      <c r="C543" s="184">
        <v>0.15740000000000001</v>
      </c>
      <c r="D543" s="184">
        <v>1.8412999999999999</v>
      </c>
      <c r="E543" s="184"/>
      <c r="F543" s="184"/>
      <c r="G543" s="184"/>
      <c r="H543" s="184"/>
    </row>
    <row r="544" spans="1:8">
      <c r="A544" s="185">
        <v>42724</v>
      </c>
      <c r="B544" s="184">
        <v>0.81289999999999996</v>
      </c>
      <c r="C544" s="184">
        <v>0.18010000000000001</v>
      </c>
      <c r="D544" s="184">
        <v>1.8465</v>
      </c>
      <c r="E544" s="184"/>
      <c r="F544" s="184"/>
      <c r="G544" s="184"/>
      <c r="H544" s="184"/>
    </row>
    <row r="545" spans="1:8">
      <c r="A545" s="185">
        <v>42725</v>
      </c>
      <c r="B545" s="184">
        <v>0.78739999999999999</v>
      </c>
      <c r="C545" s="184">
        <v>0.1555</v>
      </c>
      <c r="D545" s="184">
        <v>1.8228</v>
      </c>
      <c r="E545" s="184"/>
      <c r="F545" s="184"/>
      <c r="G545" s="184"/>
      <c r="H545" s="184"/>
    </row>
    <row r="546" spans="1:8">
      <c r="A546" s="185">
        <v>42726</v>
      </c>
      <c r="B546" s="184">
        <v>0.82989999999999997</v>
      </c>
      <c r="C546" s="184">
        <v>0.1661</v>
      </c>
      <c r="D546" s="184">
        <v>1.8593999999999999</v>
      </c>
      <c r="E546" s="184"/>
      <c r="F546" s="184"/>
      <c r="G546" s="184"/>
      <c r="H546" s="184"/>
    </row>
    <row r="547" spans="1:8">
      <c r="A547" s="185">
        <v>42727</v>
      </c>
      <c r="B547" s="184">
        <v>0.79800000000000004</v>
      </c>
      <c r="C547" s="184">
        <v>0.1353</v>
      </c>
      <c r="D547" s="184">
        <v>1.8163</v>
      </c>
      <c r="E547" s="184"/>
      <c r="F547" s="184"/>
      <c r="G547" s="184"/>
      <c r="H547" s="184"/>
    </row>
    <row r="548" spans="1:8">
      <c r="A548" s="185">
        <v>42730</v>
      </c>
      <c r="B548" s="184">
        <v>0.79800000000000004</v>
      </c>
      <c r="C548" s="184">
        <v>0.1351</v>
      </c>
      <c r="D548" s="184">
        <v>1.8165</v>
      </c>
      <c r="E548" s="184"/>
      <c r="F548" s="184"/>
      <c r="G548" s="184"/>
      <c r="H548" s="184"/>
    </row>
    <row r="549" spans="1:8">
      <c r="A549" s="185">
        <v>42731</v>
      </c>
      <c r="B549" s="184">
        <v>0.79800000000000004</v>
      </c>
      <c r="C549" s="184">
        <v>0.1119</v>
      </c>
      <c r="D549" s="184">
        <v>1.835</v>
      </c>
      <c r="E549" s="184"/>
      <c r="F549" s="184"/>
      <c r="G549" s="184"/>
      <c r="H549" s="184"/>
    </row>
    <row r="550" spans="1:8">
      <c r="A550" s="185">
        <v>42732</v>
      </c>
      <c r="B550" s="184">
        <v>0.76919999999999999</v>
      </c>
      <c r="C550" s="184">
        <v>0.106</v>
      </c>
      <c r="D550" s="184">
        <v>1.8286</v>
      </c>
      <c r="E550" s="184"/>
      <c r="F550" s="184"/>
      <c r="G550" s="184"/>
      <c r="H550" s="184"/>
    </row>
    <row r="551" spans="1:8">
      <c r="A551" s="185">
        <v>42733</v>
      </c>
      <c r="B551" s="184">
        <v>0.73429999999999995</v>
      </c>
      <c r="C551" s="184">
        <v>7.5399999999999995E-2</v>
      </c>
      <c r="D551" s="184">
        <v>1.8123</v>
      </c>
      <c r="E551" s="184"/>
      <c r="F551" s="184"/>
      <c r="G551" s="184"/>
      <c r="H551" s="184"/>
    </row>
    <row r="552" spans="1:8">
      <c r="A552" s="185">
        <v>42734</v>
      </c>
      <c r="B552" s="184">
        <v>0.76480000000000004</v>
      </c>
      <c r="C552" s="184">
        <v>0.1084</v>
      </c>
      <c r="D552" s="184">
        <v>1.8348</v>
      </c>
      <c r="E552" s="184"/>
      <c r="F552" s="184"/>
      <c r="G552" s="184"/>
      <c r="H552" s="184"/>
    </row>
    <row r="553" spans="1:8">
      <c r="A553" s="185">
        <v>42737</v>
      </c>
      <c r="B553" s="184">
        <v>0.76480000000000004</v>
      </c>
      <c r="C553" s="184">
        <v>9.1700000000000004E-2</v>
      </c>
      <c r="D553" s="184">
        <v>1.7418</v>
      </c>
      <c r="E553" s="184"/>
      <c r="F553" s="184"/>
      <c r="G553" s="184"/>
      <c r="H553" s="184"/>
    </row>
    <row r="554" spans="1:8">
      <c r="A554" s="185">
        <v>42738</v>
      </c>
      <c r="B554" s="184">
        <v>0.8871</v>
      </c>
      <c r="C554" s="184">
        <v>0.1714</v>
      </c>
      <c r="D554" s="184">
        <v>1.8720000000000001</v>
      </c>
      <c r="E554" s="184"/>
      <c r="F554" s="184"/>
      <c r="G554" s="184"/>
      <c r="H554" s="184"/>
    </row>
    <row r="555" spans="1:8">
      <c r="A555" s="185">
        <v>42739</v>
      </c>
      <c r="B555" s="184">
        <v>0.92159999999999997</v>
      </c>
      <c r="C555" s="184">
        <v>0.18090000000000001</v>
      </c>
      <c r="D555" s="184">
        <v>1.8835</v>
      </c>
      <c r="E555" s="184"/>
      <c r="F555" s="184"/>
      <c r="G555" s="184"/>
      <c r="H555" s="184"/>
    </row>
    <row r="556" spans="1:8">
      <c r="A556" s="185">
        <v>42740</v>
      </c>
      <c r="B556" s="184">
        <v>0.93120000000000003</v>
      </c>
      <c r="C556" s="184">
        <v>0.16159999999999999</v>
      </c>
      <c r="D556" s="184">
        <v>1.9568000000000001</v>
      </c>
      <c r="E556" s="184"/>
      <c r="F556" s="184"/>
      <c r="G556" s="184"/>
      <c r="H556" s="184"/>
    </row>
    <row r="557" spans="1:8">
      <c r="A557" s="185">
        <v>42741</v>
      </c>
      <c r="B557" s="184">
        <v>0.98229999999999995</v>
      </c>
      <c r="C557" s="184">
        <v>0.21590000000000001</v>
      </c>
      <c r="D557" s="184">
        <v>1.9632000000000001</v>
      </c>
      <c r="E557" s="184"/>
      <c r="F557" s="184"/>
      <c r="G557" s="184"/>
      <c r="H557" s="184"/>
    </row>
    <row r="558" spans="1:8">
      <c r="A558" s="185">
        <v>42744</v>
      </c>
      <c r="B558" s="184">
        <v>0.93859999999999999</v>
      </c>
      <c r="C558" s="184">
        <v>0.19489999999999999</v>
      </c>
      <c r="D558" s="184">
        <v>1.9149</v>
      </c>
      <c r="E558" s="184"/>
      <c r="F558" s="184"/>
      <c r="G558" s="184"/>
      <c r="H558" s="184"/>
    </row>
    <row r="559" spans="1:8">
      <c r="A559" s="185">
        <v>42745</v>
      </c>
      <c r="B559" s="184">
        <v>0.92220000000000002</v>
      </c>
      <c r="C559" s="184">
        <v>0.1903</v>
      </c>
      <c r="D559" s="184">
        <v>1.9113</v>
      </c>
      <c r="E559" s="184"/>
      <c r="F559" s="184"/>
      <c r="G559" s="184"/>
      <c r="H559" s="184"/>
    </row>
    <row r="560" spans="1:8">
      <c r="A560" s="185">
        <v>42746</v>
      </c>
      <c r="B560" s="184">
        <v>0.88749999999999996</v>
      </c>
      <c r="C560" s="184">
        <v>0.16</v>
      </c>
      <c r="D560" s="184">
        <v>1.8763000000000001</v>
      </c>
      <c r="E560" s="184"/>
      <c r="F560" s="184"/>
      <c r="G560" s="184"/>
      <c r="H560" s="184"/>
    </row>
    <row r="561" spans="1:8">
      <c r="A561" s="185">
        <v>42747</v>
      </c>
      <c r="B561" s="184">
        <v>0.86970000000000003</v>
      </c>
      <c r="C561" s="184">
        <v>0.14549999999999999</v>
      </c>
      <c r="D561" s="184">
        <v>1.8975</v>
      </c>
      <c r="E561" s="184"/>
      <c r="F561" s="184"/>
      <c r="G561" s="184"/>
      <c r="H561" s="184"/>
    </row>
    <row r="562" spans="1:8">
      <c r="A562" s="185">
        <v>42748</v>
      </c>
      <c r="B562" s="184">
        <v>0.90680000000000005</v>
      </c>
      <c r="C562" s="184">
        <v>0.17580000000000001</v>
      </c>
      <c r="D562" s="184">
        <v>1.9073</v>
      </c>
      <c r="E562" s="184"/>
      <c r="F562" s="184"/>
      <c r="G562" s="184"/>
      <c r="H562" s="184"/>
    </row>
    <row r="563" spans="1:8">
      <c r="A563" s="185">
        <v>42751</v>
      </c>
      <c r="B563" s="184">
        <v>0.92789999999999995</v>
      </c>
      <c r="C563" s="184">
        <v>0.3276</v>
      </c>
      <c r="D563" s="184">
        <v>1.9025000000000001</v>
      </c>
      <c r="E563" s="184"/>
      <c r="F563" s="184"/>
      <c r="G563" s="184"/>
      <c r="H563" s="184"/>
    </row>
    <row r="564" spans="1:8">
      <c r="A564" s="185">
        <v>42752</v>
      </c>
      <c r="B564" s="184">
        <v>0.91039999999999999</v>
      </c>
      <c r="C564" s="184">
        <v>0.3145</v>
      </c>
      <c r="D564" s="184">
        <v>1.9295</v>
      </c>
      <c r="E564" s="184"/>
      <c r="F564" s="184"/>
      <c r="G564" s="184"/>
      <c r="H564" s="184"/>
    </row>
    <row r="565" spans="1:8">
      <c r="A565" s="185">
        <v>42753</v>
      </c>
      <c r="B565" s="184">
        <v>0.93899999999999995</v>
      </c>
      <c r="C565" s="184">
        <v>0.35120000000000001</v>
      </c>
      <c r="D565" s="184">
        <v>1.9447000000000001</v>
      </c>
      <c r="E565" s="184"/>
      <c r="F565" s="184"/>
      <c r="G565" s="184"/>
      <c r="H565" s="184"/>
    </row>
    <row r="566" spans="1:8">
      <c r="A566" s="185">
        <v>42754</v>
      </c>
      <c r="B566" s="184">
        <v>0.96209999999999996</v>
      </c>
      <c r="C566" s="184">
        <v>0.37559999999999999</v>
      </c>
      <c r="D566" s="184">
        <v>1.978</v>
      </c>
      <c r="E566" s="184"/>
      <c r="F566" s="184"/>
      <c r="G566" s="184"/>
      <c r="H566" s="184"/>
    </row>
    <row r="567" spans="1:8">
      <c r="A567" s="185">
        <v>42755</v>
      </c>
      <c r="B567" s="184">
        <v>1.0334000000000001</v>
      </c>
      <c r="C567" s="184">
        <v>0.42430000000000001</v>
      </c>
      <c r="D567" s="184">
        <v>2.0156000000000001</v>
      </c>
      <c r="E567" s="184"/>
      <c r="F567" s="184"/>
      <c r="G567" s="184"/>
      <c r="H567" s="184"/>
    </row>
    <row r="568" spans="1:8">
      <c r="A568" s="185">
        <v>42758</v>
      </c>
      <c r="B568" s="184">
        <v>0.99319999999999997</v>
      </c>
      <c r="C568" s="184">
        <v>0.36699999999999999</v>
      </c>
      <c r="D568" s="184">
        <v>2.0065</v>
      </c>
      <c r="E568" s="184"/>
      <c r="F568" s="184"/>
      <c r="G568" s="184"/>
      <c r="H568" s="184"/>
    </row>
    <row r="569" spans="1:8">
      <c r="A569" s="185">
        <v>42759</v>
      </c>
      <c r="B569" s="184">
        <v>1.0364</v>
      </c>
      <c r="C569" s="184">
        <v>0.40720000000000001</v>
      </c>
      <c r="D569" s="184">
        <v>2.0123000000000002</v>
      </c>
      <c r="E569" s="184"/>
      <c r="F569" s="184"/>
      <c r="G569" s="184"/>
      <c r="H569" s="184"/>
    </row>
    <row r="570" spans="1:8">
      <c r="A570" s="185">
        <v>42760</v>
      </c>
      <c r="B570" s="184">
        <v>1.1087</v>
      </c>
      <c r="C570" s="184">
        <v>0.4703</v>
      </c>
      <c r="D570" s="184">
        <v>2.1032000000000002</v>
      </c>
      <c r="E570" s="184"/>
      <c r="F570" s="184"/>
      <c r="G570" s="184"/>
      <c r="H570" s="184"/>
    </row>
    <row r="571" spans="1:8">
      <c r="A571" s="185">
        <v>42761</v>
      </c>
      <c r="B571" s="184">
        <v>1.1625000000000001</v>
      </c>
      <c r="C571" s="184">
        <v>0.4879</v>
      </c>
      <c r="D571" s="184">
        <v>2.2612000000000001</v>
      </c>
      <c r="E571" s="184"/>
      <c r="F571" s="184"/>
      <c r="G571" s="184"/>
      <c r="H571" s="184"/>
    </row>
    <row r="572" spans="1:8">
      <c r="A572" s="185">
        <v>42762</v>
      </c>
      <c r="B572" s="184">
        <v>1.1551</v>
      </c>
      <c r="C572" s="184">
        <v>0.4627</v>
      </c>
      <c r="D572" s="184">
        <v>2.2437999999999998</v>
      </c>
      <c r="E572" s="184"/>
      <c r="F572" s="184"/>
      <c r="G572" s="184"/>
      <c r="H572" s="184"/>
    </row>
    <row r="573" spans="1:8">
      <c r="A573" s="185">
        <v>42765</v>
      </c>
      <c r="B573" s="184">
        <v>1.1808000000000001</v>
      </c>
      <c r="C573" s="184">
        <v>0.44669999999999999</v>
      </c>
      <c r="D573" s="184">
        <v>2.3174999999999999</v>
      </c>
      <c r="E573" s="184"/>
      <c r="F573" s="184"/>
      <c r="G573" s="184"/>
      <c r="H573" s="184"/>
    </row>
    <row r="574" spans="1:8">
      <c r="A574" s="185">
        <v>42766</v>
      </c>
      <c r="B574" s="184">
        <v>1.1566000000000001</v>
      </c>
      <c r="C574" s="184">
        <v>0.43690000000000001</v>
      </c>
      <c r="D574" s="184">
        <v>2.2585000000000002</v>
      </c>
      <c r="E574" s="184"/>
      <c r="F574" s="184"/>
      <c r="G574" s="184"/>
      <c r="H574" s="184"/>
    </row>
    <row r="575" spans="1:8">
      <c r="A575" s="185">
        <v>42767</v>
      </c>
      <c r="B575" s="184">
        <v>1.1955</v>
      </c>
      <c r="C575" s="184">
        <v>0.46839999999999998</v>
      </c>
      <c r="D575" s="184">
        <v>2.3193999999999999</v>
      </c>
      <c r="E575" s="184"/>
      <c r="F575" s="184"/>
      <c r="G575" s="184"/>
      <c r="H575" s="184"/>
    </row>
    <row r="576" spans="1:8">
      <c r="A576" s="185">
        <v>42768</v>
      </c>
      <c r="B576" s="184">
        <v>1.127</v>
      </c>
      <c r="C576" s="184">
        <v>0.42620000000000002</v>
      </c>
      <c r="D576" s="184">
        <v>2.2265999999999999</v>
      </c>
      <c r="E576" s="184"/>
      <c r="F576" s="184"/>
      <c r="G576" s="184"/>
      <c r="H576" s="184"/>
    </row>
    <row r="577" spans="1:8">
      <c r="A577" s="185">
        <v>42769</v>
      </c>
      <c r="B577" s="184">
        <v>1.157</v>
      </c>
      <c r="C577" s="184">
        <v>0.41420000000000001</v>
      </c>
      <c r="D577" s="184">
        <v>2.2570999999999999</v>
      </c>
      <c r="E577" s="184"/>
      <c r="F577" s="184"/>
      <c r="G577" s="184"/>
      <c r="H577" s="184"/>
    </row>
    <row r="578" spans="1:8">
      <c r="A578" s="185">
        <v>42772</v>
      </c>
      <c r="B578" s="184">
        <v>1.2135</v>
      </c>
      <c r="C578" s="184">
        <v>0.36720000000000003</v>
      </c>
      <c r="D578" s="184">
        <v>2.3921999999999999</v>
      </c>
      <c r="E578" s="184"/>
      <c r="F578" s="184"/>
      <c r="G578" s="184"/>
      <c r="H578" s="184"/>
    </row>
    <row r="579" spans="1:8">
      <c r="A579" s="185">
        <v>42773</v>
      </c>
      <c r="B579" s="184">
        <v>1.1574</v>
      </c>
      <c r="C579" s="184">
        <v>0.35799999999999998</v>
      </c>
      <c r="D579" s="184">
        <v>2.3338999999999999</v>
      </c>
      <c r="E579" s="184"/>
      <c r="F579" s="184"/>
      <c r="G579" s="184"/>
      <c r="H579" s="184"/>
    </row>
    <row r="580" spans="1:8">
      <c r="A580" s="185">
        <v>42774</v>
      </c>
      <c r="B580" s="184">
        <v>1.0639000000000001</v>
      </c>
      <c r="C580" s="184">
        <v>0.30780000000000002</v>
      </c>
      <c r="D580" s="184">
        <v>2.2343999999999999</v>
      </c>
      <c r="E580" s="184"/>
      <c r="F580" s="184"/>
      <c r="G580" s="184"/>
      <c r="H580" s="184"/>
    </row>
    <row r="581" spans="1:8">
      <c r="A581" s="185">
        <v>42775</v>
      </c>
      <c r="B581" s="184">
        <v>1.0428999999999999</v>
      </c>
      <c r="C581" s="184">
        <v>0.31219999999999998</v>
      </c>
      <c r="D581" s="184">
        <v>2.1793999999999998</v>
      </c>
      <c r="E581" s="184"/>
      <c r="F581" s="184"/>
      <c r="G581" s="184"/>
      <c r="H581" s="184"/>
    </row>
    <row r="582" spans="1:8">
      <c r="A582" s="185">
        <v>42776</v>
      </c>
      <c r="B582" s="184">
        <v>1.0824</v>
      </c>
      <c r="C582" s="184">
        <v>0.3201</v>
      </c>
      <c r="D582" s="184">
        <v>2.2623000000000002</v>
      </c>
      <c r="E582" s="184"/>
      <c r="F582" s="184"/>
      <c r="G582" s="184"/>
      <c r="H582" s="184"/>
    </row>
    <row r="583" spans="1:8">
      <c r="A583" s="185">
        <v>42779</v>
      </c>
      <c r="B583" s="184">
        <v>1.0549999999999999</v>
      </c>
      <c r="C583" s="184">
        <v>0.34050000000000002</v>
      </c>
      <c r="D583" s="184">
        <v>2.2282000000000002</v>
      </c>
      <c r="E583" s="184"/>
      <c r="F583" s="184"/>
      <c r="G583" s="184"/>
      <c r="H583" s="184"/>
    </row>
    <row r="584" spans="1:8">
      <c r="A584" s="185">
        <v>42780</v>
      </c>
      <c r="B584" s="184">
        <v>1.0544</v>
      </c>
      <c r="C584" s="184">
        <v>0.36299999999999999</v>
      </c>
      <c r="D584" s="184">
        <v>2.2404000000000002</v>
      </c>
      <c r="E584" s="184"/>
      <c r="F584" s="184"/>
      <c r="G584" s="184"/>
      <c r="H584" s="184"/>
    </row>
    <row r="585" spans="1:8">
      <c r="A585" s="185">
        <v>42781</v>
      </c>
      <c r="B585" s="184">
        <v>1.0841000000000001</v>
      </c>
      <c r="C585" s="184">
        <v>0.3805</v>
      </c>
      <c r="D585" s="184">
        <v>2.2602000000000002</v>
      </c>
      <c r="E585" s="184"/>
      <c r="F585" s="184"/>
      <c r="G585" s="184"/>
      <c r="H585" s="184"/>
    </row>
    <row r="586" spans="1:8">
      <c r="A586" s="185">
        <v>42782</v>
      </c>
      <c r="B586" s="184">
        <v>1.0508999999999999</v>
      </c>
      <c r="C586" s="184">
        <v>0.35060000000000002</v>
      </c>
      <c r="D586" s="184">
        <v>2.1488999999999998</v>
      </c>
      <c r="E586" s="184"/>
      <c r="F586" s="184"/>
      <c r="G586" s="184"/>
      <c r="H586" s="184"/>
    </row>
    <row r="587" spans="1:8">
      <c r="A587" s="185">
        <v>42783</v>
      </c>
      <c r="B587" s="184">
        <v>1.0418000000000001</v>
      </c>
      <c r="C587" s="184">
        <v>0.29680000000000001</v>
      </c>
      <c r="D587" s="184">
        <v>2.1764999999999999</v>
      </c>
      <c r="E587" s="184"/>
      <c r="F587" s="184"/>
      <c r="G587" s="184"/>
      <c r="H587" s="184"/>
    </row>
    <row r="588" spans="1:8">
      <c r="A588" s="185">
        <v>42786</v>
      </c>
      <c r="B588" s="184">
        <v>1.0763</v>
      </c>
      <c r="C588" s="184">
        <v>0.29949999999999999</v>
      </c>
      <c r="D588" s="184">
        <v>2.1615000000000002</v>
      </c>
      <c r="E588" s="184"/>
      <c r="F588" s="184"/>
      <c r="G588" s="184"/>
      <c r="H588" s="184"/>
    </row>
    <row r="589" spans="1:8">
      <c r="A589" s="185">
        <v>42787</v>
      </c>
      <c r="B589" s="184">
        <v>1.0757000000000001</v>
      </c>
      <c r="C589" s="184">
        <v>0.30420000000000003</v>
      </c>
      <c r="D589" s="184">
        <v>2.2231999999999998</v>
      </c>
      <c r="E589" s="184"/>
      <c r="F589" s="184"/>
      <c r="G589" s="184"/>
      <c r="H589" s="184"/>
    </row>
    <row r="590" spans="1:8">
      <c r="A590" s="185">
        <v>42788</v>
      </c>
      <c r="B590" s="184">
        <v>1.0626</v>
      </c>
      <c r="C590" s="184">
        <v>0.26889999999999997</v>
      </c>
      <c r="D590" s="184">
        <v>2.2016</v>
      </c>
      <c r="E590" s="184"/>
      <c r="F590" s="184"/>
      <c r="G590" s="184"/>
      <c r="H590" s="184"/>
    </row>
    <row r="591" spans="1:8">
      <c r="A591" s="185">
        <v>42789</v>
      </c>
      <c r="B591" s="184">
        <v>0.98460000000000003</v>
      </c>
      <c r="C591" s="184">
        <v>0.2336</v>
      </c>
      <c r="D591" s="184">
        <v>2.2296999999999998</v>
      </c>
      <c r="E591" s="184"/>
      <c r="F591" s="184"/>
      <c r="G591" s="184"/>
      <c r="H591" s="184"/>
    </row>
    <row r="592" spans="1:8">
      <c r="A592" s="185">
        <v>42790</v>
      </c>
      <c r="B592" s="184">
        <v>0.91859999999999997</v>
      </c>
      <c r="C592" s="184">
        <v>0.18970000000000001</v>
      </c>
      <c r="D592" s="184">
        <v>2.1812999999999998</v>
      </c>
      <c r="E592" s="184"/>
      <c r="F592" s="184"/>
      <c r="G592" s="184"/>
      <c r="H592" s="184"/>
    </row>
    <row r="593" spans="1:8">
      <c r="A593" s="185">
        <v>42793</v>
      </c>
      <c r="B593" s="184">
        <v>0.89239999999999997</v>
      </c>
      <c r="C593" s="184">
        <v>0.20130000000000001</v>
      </c>
      <c r="D593" s="184">
        <v>2.1461999999999999</v>
      </c>
      <c r="E593" s="184"/>
      <c r="F593" s="184"/>
      <c r="G593" s="184"/>
      <c r="H593" s="184"/>
    </row>
    <row r="594" spans="1:8">
      <c r="A594" s="185">
        <v>42794</v>
      </c>
      <c r="B594" s="184">
        <v>0.88</v>
      </c>
      <c r="C594" s="184">
        <v>0.2059</v>
      </c>
      <c r="D594" s="184">
        <v>2.0842000000000001</v>
      </c>
      <c r="E594" s="184"/>
      <c r="F594" s="184"/>
      <c r="G594" s="184"/>
      <c r="H594" s="184"/>
    </row>
    <row r="595" spans="1:8">
      <c r="A595" s="185">
        <v>42795</v>
      </c>
      <c r="B595" s="184">
        <v>0.93230000000000002</v>
      </c>
      <c r="C595" s="184">
        <v>0.28560000000000002</v>
      </c>
      <c r="D595" s="184">
        <v>2.1318999999999999</v>
      </c>
      <c r="E595" s="184"/>
      <c r="F595" s="184"/>
      <c r="G595" s="184"/>
      <c r="H595" s="184"/>
    </row>
    <row r="596" spans="1:8">
      <c r="A596" s="185">
        <v>42796</v>
      </c>
      <c r="B596" s="184">
        <v>0.96909999999999996</v>
      </c>
      <c r="C596" s="184">
        <v>0.31359999999999999</v>
      </c>
      <c r="D596" s="184">
        <v>2.1253000000000002</v>
      </c>
      <c r="E596" s="184"/>
      <c r="F596" s="184"/>
      <c r="G596" s="184"/>
      <c r="H596" s="184"/>
    </row>
    <row r="597" spans="1:8">
      <c r="A597" s="185">
        <v>42797</v>
      </c>
      <c r="B597" s="184">
        <v>1.016</v>
      </c>
      <c r="C597" s="184">
        <v>0.35649999999999998</v>
      </c>
      <c r="D597" s="184">
        <v>2.1234000000000002</v>
      </c>
      <c r="E597" s="184"/>
      <c r="F597" s="184"/>
      <c r="G597" s="184"/>
      <c r="H597" s="184"/>
    </row>
    <row r="598" spans="1:8">
      <c r="A598" s="185">
        <v>42800</v>
      </c>
      <c r="B598" s="184">
        <v>1.0277000000000001</v>
      </c>
      <c r="C598" s="184">
        <v>0.34229999999999999</v>
      </c>
      <c r="D598" s="184">
        <v>2.1450999999999998</v>
      </c>
      <c r="E598" s="184"/>
      <c r="F598" s="184"/>
      <c r="G598" s="184"/>
      <c r="H598" s="184"/>
    </row>
    <row r="599" spans="1:8">
      <c r="A599" s="185">
        <v>42801</v>
      </c>
      <c r="B599" s="184">
        <v>1.0101</v>
      </c>
      <c r="C599" s="184">
        <v>0.31909999999999999</v>
      </c>
      <c r="D599" s="184">
        <v>2.1879</v>
      </c>
      <c r="E599" s="184"/>
      <c r="F599" s="184"/>
      <c r="G599" s="184"/>
      <c r="H599" s="184"/>
    </row>
    <row r="600" spans="1:8">
      <c r="A600" s="185">
        <v>42802</v>
      </c>
      <c r="B600" s="184">
        <v>1.0666</v>
      </c>
      <c r="C600" s="184">
        <v>0.37019999999999997</v>
      </c>
      <c r="D600" s="184">
        <v>2.2633999999999999</v>
      </c>
      <c r="E600" s="184"/>
      <c r="F600" s="184"/>
      <c r="G600" s="184"/>
      <c r="H600" s="184"/>
    </row>
    <row r="601" spans="1:8">
      <c r="A601" s="185">
        <v>42803</v>
      </c>
      <c r="B601" s="184">
        <v>1.1035999999999999</v>
      </c>
      <c r="C601" s="184">
        <v>0.42249999999999999</v>
      </c>
      <c r="D601" s="184">
        <v>2.2837999999999998</v>
      </c>
      <c r="E601" s="184"/>
      <c r="F601" s="184"/>
      <c r="G601" s="184"/>
      <c r="H601" s="184"/>
    </row>
    <row r="602" spans="1:8">
      <c r="A602" s="185">
        <v>42804</v>
      </c>
      <c r="B602" s="184">
        <v>1.17</v>
      </c>
      <c r="C602" s="184">
        <v>0.49009999999999998</v>
      </c>
      <c r="D602" s="184">
        <v>2.3477000000000001</v>
      </c>
      <c r="E602" s="184"/>
      <c r="F602" s="184"/>
      <c r="G602" s="184"/>
      <c r="H602" s="184"/>
    </row>
    <row r="603" spans="1:8">
      <c r="A603" s="185">
        <v>42807</v>
      </c>
      <c r="B603" s="184">
        <v>1.1435999999999999</v>
      </c>
      <c r="C603" s="184">
        <v>0.47070000000000001</v>
      </c>
      <c r="D603" s="184">
        <v>2.3557000000000001</v>
      </c>
      <c r="E603" s="184"/>
      <c r="F603" s="184"/>
      <c r="G603" s="184"/>
      <c r="H603" s="184"/>
    </row>
    <row r="604" spans="1:8">
      <c r="A604" s="185">
        <v>42808</v>
      </c>
      <c r="B604" s="184">
        <v>1.1269</v>
      </c>
      <c r="C604" s="184">
        <v>0.45150000000000001</v>
      </c>
      <c r="D604" s="184">
        <v>2.3561999999999999</v>
      </c>
      <c r="E604" s="184"/>
      <c r="F604" s="184"/>
      <c r="G604" s="184"/>
      <c r="H604" s="184"/>
    </row>
    <row r="605" spans="1:8">
      <c r="A605" s="185">
        <v>42809</v>
      </c>
      <c r="B605" s="184">
        <v>1.1051</v>
      </c>
      <c r="C605" s="184">
        <v>0.41489999999999999</v>
      </c>
      <c r="D605" s="184">
        <v>2.2711999999999999</v>
      </c>
      <c r="E605" s="184"/>
      <c r="F605" s="184"/>
      <c r="G605" s="184"/>
      <c r="H605" s="184"/>
    </row>
    <row r="606" spans="1:8">
      <c r="A606" s="185">
        <v>42810</v>
      </c>
      <c r="B606" s="184">
        <v>1.1288</v>
      </c>
      <c r="C606" s="184">
        <v>0.44540000000000002</v>
      </c>
      <c r="D606" s="184">
        <v>2.3477000000000001</v>
      </c>
      <c r="E606" s="184"/>
      <c r="F606" s="184"/>
      <c r="G606" s="184"/>
      <c r="H606" s="184"/>
    </row>
    <row r="607" spans="1:8">
      <c r="A607" s="185">
        <v>42811</v>
      </c>
      <c r="B607" s="184">
        <v>1.1309</v>
      </c>
      <c r="C607" s="184">
        <v>0.43159999999999998</v>
      </c>
      <c r="D607" s="184">
        <v>2.3500999999999999</v>
      </c>
      <c r="E607" s="184"/>
      <c r="F607" s="184"/>
      <c r="G607" s="184"/>
      <c r="H607" s="184"/>
    </row>
    <row r="608" spans="1:8">
      <c r="A608" s="185">
        <v>42814</v>
      </c>
      <c r="B608" s="184">
        <v>1.1284000000000001</v>
      </c>
      <c r="C608" s="184">
        <v>0.43709999999999999</v>
      </c>
      <c r="D608" s="184">
        <v>2.3607</v>
      </c>
      <c r="E608" s="184"/>
      <c r="F608" s="184"/>
      <c r="G608" s="184"/>
      <c r="H608" s="184"/>
    </row>
    <row r="609" spans="1:8">
      <c r="A609" s="185">
        <v>42815</v>
      </c>
      <c r="B609" s="184">
        <v>1.1162000000000001</v>
      </c>
      <c r="C609" s="184">
        <v>0.45910000000000001</v>
      </c>
      <c r="D609" s="184">
        <v>2.2982</v>
      </c>
      <c r="E609" s="184"/>
      <c r="F609" s="184"/>
      <c r="G609" s="184"/>
      <c r="H609" s="184"/>
    </row>
    <row r="610" spans="1:8">
      <c r="A610" s="185">
        <v>42816</v>
      </c>
      <c r="B610" s="184">
        <v>1.0793999999999999</v>
      </c>
      <c r="C610" s="184">
        <v>0.40899999999999997</v>
      </c>
      <c r="D610" s="184">
        <v>2.2639999999999998</v>
      </c>
      <c r="E610" s="184"/>
      <c r="F610" s="184"/>
      <c r="G610" s="184"/>
      <c r="H610" s="184"/>
    </row>
    <row r="611" spans="1:8">
      <c r="A611" s="185">
        <v>42817</v>
      </c>
      <c r="B611" s="184">
        <v>1.0885</v>
      </c>
      <c r="C611" s="184">
        <v>0.42370000000000002</v>
      </c>
      <c r="D611" s="184">
        <v>2.2507999999999999</v>
      </c>
      <c r="E611" s="184"/>
      <c r="F611" s="184"/>
      <c r="G611" s="184"/>
      <c r="H611" s="184"/>
    </row>
    <row r="612" spans="1:8">
      <c r="A612" s="185">
        <v>42818</v>
      </c>
      <c r="B612" s="184">
        <v>1.0576000000000001</v>
      </c>
      <c r="C612" s="184">
        <v>0.41010000000000002</v>
      </c>
      <c r="D612" s="184">
        <v>2.2389000000000001</v>
      </c>
      <c r="E612" s="184"/>
      <c r="F612" s="184"/>
      <c r="G612" s="184"/>
      <c r="H612" s="184"/>
    </row>
    <row r="613" spans="1:8">
      <c r="A613" s="185">
        <v>42821</v>
      </c>
      <c r="B613" s="184">
        <v>1.0323</v>
      </c>
      <c r="C613" s="184">
        <v>0.4103</v>
      </c>
      <c r="D613" s="184">
        <v>2.2067999999999999</v>
      </c>
      <c r="E613" s="184"/>
      <c r="F613" s="184"/>
      <c r="G613" s="184"/>
      <c r="H613" s="184"/>
    </row>
    <row r="614" spans="1:8">
      <c r="A614" s="185">
        <v>42822</v>
      </c>
      <c r="B614" s="184">
        <v>1.0045999999999999</v>
      </c>
      <c r="C614" s="184">
        <v>0.38479999999999998</v>
      </c>
      <c r="D614" s="184">
        <v>2.1391</v>
      </c>
      <c r="E614" s="184"/>
      <c r="F614" s="184"/>
      <c r="G614" s="184"/>
      <c r="H614" s="184"/>
    </row>
    <row r="615" spans="1:8">
      <c r="A615" s="185">
        <v>42823</v>
      </c>
      <c r="B615" s="184">
        <v>0.94930000000000003</v>
      </c>
      <c r="C615" s="184">
        <v>0.34279999999999999</v>
      </c>
      <c r="D615" s="184">
        <v>2.1347</v>
      </c>
      <c r="E615" s="184"/>
      <c r="F615" s="184"/>
      <c r="G615" s="184"/>
      <c r="H615" s="184"/>
    </row>
    <row r="616" spans="1:8">
      <c r="A616" s="185">
        <v>42824</v>
      </c>
      <c r="B616" s="184">
        <v>0.94530000000000003</v>
      </c>
      <c r="C616" s="184">
        <v>0.32929999999999998</v>
      </c>
      <c r="D616" s="184">
        <v>2.1326999999999998</v>
      </c>
      <c r="E616" s="184"/>
      <c r="F616" s="184"/>
      <c r="G616" s="184"/>
      <c r="H616" s="184"/>
    </row>
    <row r="617" spans="1:8">
      <c r="A617" s="185">
        <v>42825</v>
      </c>
      <c r="B617" s="184">
        <v>0.97260000000000002</v>
      </c>
      <c r="C617" s="184">
        <v>0.33129999999999998</v>
      </c>
      <c r="D617" s="184">
        <v>2.1337000000000002</v>
      </c>
      <c r="E617" s="184"/>
      <c r="F617" s="184"/>
      <c r="G617" s="184"/>
      <c r="H617" s="184"/>
    </row>
    <row r="618" spans="1:8">
      <c r="A618" s="185">
        <v>42828</v>
      </c>
      <c r="B618" s="184">
        <v>0.95750000000000002</v>
      </c>
      <c r="C618" s="184">
        <v>0.28089999999999998</v>
      </c>
      <c r="D618" s="184">
        <v>2.3256000000000001</v>
      </c>
      <c r="E618" s="184"/>
      <c r="F618" s="184"/>
      <c r="G618" s="184"/>
      <c r="H618" s="184"/>
    </row>
    <row r="619" spans="1:8">
      <c r="A619" s="185">
        <v>42829</v>
      </c>
      <c r="B619" s="184">
        <v>0.94199999999999995</v>
      </c>
      <c r="C619" s="184">
        <v>0.25419999999999998</v>
      </c>
      <c r="D619" s="184">
        <v>2.2707999999999999</v>
      </c>
      <c r="E619" s="184"/>
      <c r="F619" s="184"/>
      <c r="G619" s="184"/>
      <c r="H619" s="184"/>
    </row>
    <row r="620" spans="1:8">
      <c r="A620" s="185">
        <v>42830</v>
      </c>
      <c r="B620" s="184">
        <v>0.95789999999999997</v>
      </c>
      <c r="C620" s="184">
        <v>0.25940000000000002</v>
      </c>
      <c r="D620" s="184">
        <v>2.2685</v>
      </c>
      <c r="E620" s="184"/>
      <c r="F620" s="184"/>
      <c r="G620" s="184"/>
      <c r="H620" s="184"/>
    </row>
    <row r="621" spans="1:8">
      <c r="A621" s="185">
        <v>42831</v>
      </c>
      <c r="B621" s="184">
        <v>0.92049999999999998</v>
      </c>
      <c r="C621" s="184">
        <v>0.26269999999999999</v>
      </c>
      <c r="D621" s="184">
        <v>2.2610000000000001</v>
      </c>
      <c r="E621" s="184"/>
      <c r="F621" s="184"/>
      <c r="G621" s="184"/>
      <c r="H621" s="184"/>
    </row>
    <row r="622" spans="1:8">
      <c r="A622" s="185">
        <v>42832</v>
      </c>
      <c r="B622" s="184">
        <v>0.88959999999999995</v>
      </c>
      <c r="C622" s="184">
        <v>0.23080000000000001</v>
      </c>
      <c r="D622" s="184">
        <v>2.2136</v>
      </c>
      <c r="E622" s="184"/>
      <c r="F622" s="184"/>
      <c r="G622" s="184"/>
      <c r="H622" s="184"/>
    </row>
    <row r="623" spans="1:8">
      <c r="A623" s="185">
        <v>42835</v>
      </c>
      <c r="B623" s="184">
        <v>0.92069999999999996</v>
      </c>
      <c r="C623" s="184">
        <v>0.21510000000000001</v>
      </c>
      <c r="D623" s="184">
        <v>2.2427000000000001</v>
      </c>
      <c r="E623" s="184"/>
      <c r="F623" s="184"/>
      <c r="G623" s="184"/>
      <c r="H623" s="184"/>
    </row>
    <row r="624" spans="1:8">
      <c r="A624" s="185">
        <v>42836</v>
      </c>
      <c r="B624" s="184">
        <v>0.94240000000000002</v>
      </c>
      <c r="C624" s="184">
        <v>0.20780000000000001</v>
      </c>
      <c r="D624" s="184">
        <v>2.2602000000000002</v>
      </c>
      <c r="E624" s="184"/>
      <c r="F624" s="184"/>
      <c r="G624" s="184"/>
      <c r="H624" s="184"/>
    </row>
    <row r="625" spans="1:8">
      <c r="A625" s="185">
        <v>42837</v>
      </c>
      <c r="B625" s="184">
        <v>0.91210000000000002</v>
      </c>
      <c r="C625" s="184">
        <v>0.1996</v>
      </c>
      <c r="D625" s="184">
        <v>2.2822</v>
      </c>
      <c r="E625" s="184"/>
      <c r="F625" s="184"/>
      <c r="G625" s="184"/>
      <c r="H625" s="184"/>
    </row>
    <row r="626" spans="1:8">
      <c r="A626" s="185">
        <v>42838</v>
      </c>
      <c r="B626" s="184">
        <v>0.91669999999999996</v>
      </c>
      <c r="C626" s="184">
        <v>0.192</v>
      </c>
      <c r="D626" s="184">
        <v>2.2789000000000001</v>
      </c>
      <c r="E626" s="184"/>
      <c r="F626" s="184"/>
      <c r="G626" s="184"/>
      <c r="H626" s="184"/>
    </row>
    <row r="627" spans="1:8">
      <c r="A627" s="185">
        <v>42839</v>
      </c>
      <c r="B627" s="184">
        <v>0.91590000000000005</v>
      </c>
      <c r="C627" s="184">
        <v>0.18759999999999999</v>
      </c>
      <c r="D627" s="184">
        <v>2.3121</v>
      </c>
      <c r="E627" s="184"/>
      <c r="F627" s="184"/>
      <c r="G627" s="184"/>
      <c r="H627" s="184"/>
    </row>
    <row r="628" spans="1:8">
      <c r="A628" s="185">
        <v>42842</v>
      </c>
      <c r="B628" s="184">
        <v>0.91879999999999995</v>
      </c>
      <c r="C628" s="184">
        <v>0.18759999999999999</v>
      </c>
      <c r="D628" s="184">
        <v>2.3121</v>
      </c>
      <c r="E628" s="184"/>
      <c r="F628" s="184"/>
      <c r="G628" s="184"/>
      <c r="H628" s="184"/>
    </row>
    <row r="629" spans="1:8">
      <c r="A629" s="185">
        <v>42843</v>
      </c>
      <c r="B629" s="184">
        <v>0.89549999999999996</v>
      </c>
      <c r="C629" s="184">
        <v>0.17630000000000001</v>
      </c>
      <c r="D629" s="184">
        <v>2.2606000000000002</v>
      </c>
      <c r="E629" s="184"/>
      <c r="F629" s="184"/>
      <c r="G629" s="184"/>
      <c r="H629" s="184"/>
    </row>
    <row r="630" spans="1:8">
      <c r="A630" s="185">
        <v>42844</v>
      </c>
      <c r="B630" s="184">
        <v>0.90269999999999995</v>
      </c>
      <c r="C630" s="184">
        <v>0.20880000000000001</v>
      </c>
      <c r="D630" s="184">
        <v>2.2751000000000001</v>
      </c>
      <c r="E630" s="184"/>
      <c r="F630" s="184"/>
      <c r="G630" s="184"/>
      <c r="H630" s="184"/>
    </row>
    <row r="631" spans="1:8">
      <c r="A631" s="185">
        <v>42845</v>
      </c>
      <c r="B631" s="184">
        <v>0.90469999999999995</v>
      </c>
      <c r="C631" s="184">
        <v>0.24679999999999999</v>
      </c>
      <c r="D631" s="184">
        <v>2.2726999999999999</v>
      </c>
      <c r="E631" s="184"/>
      <c r="F631" s="184"/>
      <c r="G631" s="184"/>
      <c r="H631" s="184"/>
    </row>
    <row r="632" spans="1:8">
      <c r="A632" s="185">
        <v>42846</v>
      </c>
      <c r="B632" s="184">
        <v>0.93420000000000003</v>
      </c>
      <c r="C632" s="184">
        <v>0.253</v>
      </c>
      <c r="D632" s="184">
        <v>2.2730999999999999</v>
      </c>
      <c r="E632" s="184"/>
      <c r="F632" s="184"/>
      <c r="G632" s="184"/>
      <c r="H632" s="184"/>
    </row>
    <row r="633" spans="1:8">
      <c r="A633" s="185">
        <v>42849</v>
      </c>
      <c r="B633" s="184">
        <v>0.86150000000000004</v>
      </c>
      <c r="C633" s="184">
        <v>0.33550000000000002</v>
      </c>
      <c r="D633" s="184">
        <v>2.1879</v>
      </c>
      <c r="E633" s="184"/>
      <c r="F633" s="184"/>
      <c r="G633" s="184"/>
      <c r="H633" s="184"/>
    </row>
    <row r="634" spans="1:8">
      <c r="A634" s="185">
        <v>42850</v>
      </c>
      <c r="B634" s="184">
        <v>0.90180000000000005</v>
      </c>
      <c r="C634" s="184">
        <v>0.37690000000000001</v>
      </c>
      <c r="D634" s="184">
        <v>2.2545999999999999</v>
      </c>
      <c r="E634" s="184"/>
      <c r="F634" s="184"/>
      <c r="G634" s="184"/>
      <c r="H634" s="184"/>
    </row>
    <row r="635" spans="1:8">
      <c r="A635" s="185">
        <v>42851</v>
      </c>
      <c r="B635" s="184">
        <v>0.91039999999999999</v>
      </c>
      <c r="C635" s="184">
        <v>0.35049999999999998</v>
      </c>
      <c r="D635" s="184">
        <v>2.3151000000000002</v>
      </c>
      <c r="E635" s="184"/>
      <c r="F635" s="184"/>
      <c r="G635" s="184"/>
      <c r="H635" s="184"/>
    </row>
    <row r="636" spans="1:8">
      <c r="A636" s="185">
        <v>42852</v>
      </c>
      <c r="B636" s="184">
        <v>0.83199999999999996</v>
      </c>
      <c r="C636" s="184">
        <v>0.3029</v>
      </c>
      <c r="D636" s="184">
        <v>2.2547999999999999</v>
      </c>
      <c r="E636" s="184"/>
      <c r="F636" s="184"/>
      <c r="G636" s="184"/>
      <c r="H636" s="184"/>
    </row>
    <row r="637" spans="1:8">
      <c r="A637" s="185">
        <v>42853</v>
      </c>
      <c r="B637" s="184">
        <v>0.84379999999999999</v>
      </c>
      <c r="C637" s="184">
        <v>0.32329999999999998</v>
      </c>
      <c r="D637" s="184">
        <v>2.2591999999999999</v>
      </c>
      <c r="E637" s="184"/>
      <c r="F637" s="184"/>
      <c r="G637" s="184"/>
      <c r="H637" s="184"/>
    </row>
    <row r="638" spans="1:8">
      <c r="A638" s="185">
        <v>42856</v>
      </c>
      <c r="B638" s="184">
        <v>0.84379999999999999</v>
      </c>
      <c r="C638" s="184">
        <v>0.32329999999999998</v>
      </c>
      <c r="D638" s="184">
        <v>2.2591999999999999</v>
      </c>
      <c r="E638" s="184"/>
      <c r="F638" s="184"/>
      <c r="G638" s="184"/>
      <c r="H638" s="184"/>
    </row>
    <row r="639" spans="1:8">
      <c r="A639" s="185">
        <v>42857</v>
      </c>
      <c r="B639" s="184">
        <v>0.83940000000000003</v>
      </c>
      <c r="C639" s="184">
        <v>0.32540000000000002</v>
      </c>
      <c r="D639" s="184">
        <v>2.2982999999999998</v>
      </c>
      <c r="E639" s="184"/>
      <c r="F639" s="184"/>
      <c r="G639" s="184"/>
      <c r="H639" s="184"/>
    </row>
    <row r="640" spans="1:8">
      <c r="A640" s="185">
        <v>42858</v>
      </c>
      <c r="B640" s="184">
        <v>0.82440000000000002</v>
      </c>
      <c r="C640" s="184">
        <v>0.32900000000000001</v>
      </c>
      <c r="D640" s="184">
        <v>2.2637999999999998</v>
      </c>
      <c r="E640" s="184"/>
      <c r="F640" s="184"/>
      <c r="G640" s="184"/>
      <c r="H640" s="184"/>
    </row>
    <row r="641" spans="1:8">
      <c r="A641" s="185">
        <v>42859</v>
      </c>
      <c r="B641" s="184">
        <v>0.85699999999999998</v>
      </c>
      <c r="C641" s="184">
        <v>0.39100000000000001</v>
      </c>
      <c r="D641" s="184">
        <v>2.2488999999999999</v>
      </c>
      <c r="E641" s="184"/>
      <c r="F641" s="184"/>
      <c r="G641" s="184"/>
      <c r="H641" s="184"/>
    </row>
    <row r="642" spans="1:8">
      <c r="A642" s="185">
        <v>42860</v>
      </c>
      <c r="B642" s="184">
        <v>0.86119999999999997</v>
      </c>
      <c r="C642" s="184">
        <v>0.41839999999999999</v>
      </c>
      <c r="D642" s="184">
        <v>2.1644999999999999</v>
      </c>
      <c r="E642" s="184"/>
      <c r="F642" s="184"/>
      <c r="G642" s="184"/>
      <c r="H642" s="184"/>
    </row>
    <row r="643" spans="1:8">
      <c r="A643" s="185">
        <v>42863</v>
      </c>
      <c r="B643" s="184">
        <v>0.85640000000000005</v>
      </c>
      <c r="C643" s="184">
        <v>0.41970000000000002</v>
      </c>
      <c r="D643" s="184">
        <v>2.2286999999999999</v>
      </c>
      <c r="E643" s="184"/>
      <c r="F643" s="184"/>
      <c r="G643" s="184"/>
      <c r="H643" s="184"/>
    </row>
    <row r="644" spans="1:8">
      <c r="A644" s="185">
        <v>42864</v>
      </c>
      <c r="B644" s="184">
        <v>0.87170000000000003</v>
      </c>
      <c r="C644" s="184">
        <v>0.43230000000000002</v>
      </c>
      <c r="D644" s="184">
        <v>2.2726999999999999</v>
      </c>
      <c r="E644" s="184"/>
      <c r="F644" s="184"/>
      <c r="G644" s="184"/>
      <c r="H644" s="184"/>
    </row>
    <row r="645" spans="1:8">
      <c r="A645" s="185">
        <v>42865</v>
      </c>
      <c r="B645" s="184">
        <v>0.86040000000000005</v>
      </c>
      <c r="C645" s="184">
        <v>0.4133</v>
      </c>
      <c r="D645" s="184">
        <v>2.2397999999999998</v>
      </c>
      <c r="E645" s="184"/>
      <c r="F645" s="184"/>
      <c r="G645" s="184"/>
      <c r="H645" s="184"/>
    </row>
    <row r="646" spans="1:8">
      <c r="A646" s="185">
        <v>42866</v>
      </c>
      <c r="B646" s="184">
        <v>0.89359999999999995</v>
      </c>
      <c r="C646" s="184">
        <v>0.4335</v>
      </c>
      <c r="D646" s="184">
        <v>2.2837999999999998</v>
      </c>
      <c r="E646" s="184"/>
      <c r="F646" s="184"/>
      <c r="G646" s="184"/>
      <c r="H646" s="184"/>
    </row>
    <row r="647" spans="1:8">
      <c r="A647" s="185">
        <v>42867</v>
      </c>
      <c r="B647" s="184">
        <v>0.85070000000000001</v>
      </c>
      <c r="C647" s="184">
        <v>0.39550000000000002</v>
      </c>
      <c r="D647" s="184">
        <v>2.2465000000000002</v>
      </c>
      <c r="E647" s="184"/>
      <c r="F647" s="184"/>
      <c r="G647" s="184"/>
      <c r="H647" s="184"/>
    </row>
    <row r="648" spans="1:8">
      <c r="A648" s="185">
        <v>42870</v>
      </c>
      <c r="B648" s="184">
        <v>0.87890000000000001</v>
      </c>
      <c r="C648" s="184">
        <v>0.42249999999999999</v>
      </c>
      <c r="D648" s="184">
        <v>2.2757000000000001</v>
      </c>
      <c r="E648" s="184"/>
      <c r="F648" s="184"/>
      <c r="G648" s="184"/>
      <c r="H648" s="184"/>
    </row>
    <row r="649" spans="1:8">
      <c r="A649" s="185">
        <v>42871</v>
      </c>
      <c r="B649" s="184">
        <v>0.88039999999999996</v>
      </c>
      <c r="C649" s="184">
        <v>0.42409999999999998</v>
      </c>
      <c r="D649" s="184">
        <v>2.2128999999999999</v>
      </c>
      <c r="E649" s="184"/>
      <c r="F649" s="184"/>
      <c r="G649" s="184"/>
      <c r="H649" s="184"/>
    </row>
    <row r="650" spans="1:8">
      <c r="A650" s="185">
        <v>42872</v>
      </c>
      <c r="B650" s="184">
        <v>0.84289999999999998</v>
      </c>
      <c r="C650" s="184">
        <v>0.37980000000000003</v>
      </c>
      <c r="D650" s="184">
        <v>2.1623999999999999</v>
      </c>
      <c r="E650" s="184"/>
      <c r="F650" s="184"/>
      <c r="G650" s="184"/>
      <c r="H650" s="184"/>
    </row>
    <row r="651" spans="1:8">
      <c r="A651" s="185">
        <v>42873</v>
      </c>
      <c r="B651" s="184">
        <v>0.81559999999999999</v>
      </c>
      <c r="C651" s="184">
        <v>0.35460000000000003</v>
      </c>
      <c r="D651" s="184">
        <v>2.1423999999999999</v>
      </c>
      <c r="E651" s="184"/>
      <c r="F651" s="184"/>
      <c r="G651" s="184"/>
      <c r="H651" s="184"/>
    </row>
    <row r="652" spans="1:8">
      <c r="A652" s="185">
        <v>42874</v>
      </c>
      <c r="B652" s="184">
        <v>0.8226</v>
      </c>
      <c r="C652" s="184">
        <v>0.37040000000000001</v>
      </c>
      <c r="D652" s="184">
        <v>2.1259999999999999</v>
      </c>
      <c r="E652" s="184"/>
      <c r="F652" s="184"/>
      <c r="G652" s="184"/>
      <c r="H652" s="184"/>
    </row>
    <row r="653" spans="1:8">
      <c r="A653" s="185">
        <v>42877</v>
      </c>
      <c r="B653" s="184">
        <v>0.85540000000000005</v>
      </c>
      <c r="C653" s="184">
        <v>0.39900000000000002</v>
      </c>
      <c r="D653" s="184">
        <v>2.1257999999999999</v>
      </c>
      <c r="E653" s="184"/>
      <c r="F653" s="184"/>
      <c r="G653" s="184"/>
      <c r="H653" s="184"/>
    </row>
    <row r="654" spans="1:8">
      <c r="A654" s="185">
        <v>42878</v>
      </c>
      <c r="B654" s="184">
        <v>0.84289999999999998</v>
      </c>
      <c r="C654" s="184">
        <v>0.4022</v>
      </c>
      <c r="D654" s="184">
        <v>2.1055999999999999</v>
      </c>
      <c r="E654" s="184"/>
      <c r="F654" s="184"/>
      <c r="G654" s="184"/>
      <c r="H654" s="184"/>
    </row>
    <row r="655" spans="1:8">
      <c r="A655" s="185">
        <v>42879</v>
      </c>
      <c r="B655" s="184">
        <v>0.84209999999999996</v>
      </c>
      <c r="C655" s="184">
        <v>0.40749999999999997</v>
      </c>
      <c r="D655" s="184">
        <v>2.1375999999999999</v>
      </c>
      <c r="E655" s="184"/>
      <c r="F655" s="184"/>
      <c r="G655" s="184"/>
      <c r="H655" s="184"/>
    </row>
    <row r="656" spans="1:8">
      <c r="A656" s="185">
        <v>42880</v>
      </c>
      <c r="B656" s="184">
        <v>0.80530000000000002</v>
      </c>
      <c r="C656" s="184">
        <v>0.3664</v>
      </c>
      <c r="D656" s="184">
        <v>2.1166</v>
      </c>
      <c r="E656" s="184"/>
      <c r="F656" s="184"/>
      <c r="G656" s="184"/>
      <c r="H656" s="184"/>
    </row>
    <row r="657" spans="1:8">
      <c r="A657" s="185">
        <v>42881</v>
      </c>
      <c r="B657" s="184">
        <v>0.77739999999999998</v>
      </c>
      <c r="C657" s="184">
        <v>0.33379999999999999</v>
      </c>
      <c r="D657" s="184">
        <v>2.0973000000000002</v>
      </c>
      <c r="E657" s="184"/>
      <c r="F657" s="184"/>
      <c r="G657" s="184"/>
      <c r="H657" s="184"/>
    </row>
    <row r="658" spans="1:8">
      <c r="A658" s="185">
        <v>42884</v>
      </c>
      <c r="B658" s="184">
        <v>0.76329999999999998</v>
      </c>
      <c r="C658" s="184">
        <v>0.2959</v>
      </c>
      <c r="D658" s="184">
        <v>2.1701999999999999</v>
      </c>
      <c r="E658" s="184"/>
      <c r="F658" s="184"/>
      <c r="G658" s="184"/>
      <c r="H658" s="184"/>
    </row>
    <row r="659" spans="1:8">
      <c r="A659" s="185">
        <v>42885</v>
      </c>
      <c r="B659" s="184">
        <v>0.7601</v>
      </c>
      <c r="C659" s="184">
        <v>0.2918</v>
      </c>
      <c r="D659" s="184">
        <v>2.1766999999999999</v>
      </c>
      <c r="E659" s="184"/>
      <c r="F659" s="184"/>
      <c r="G659" s="184"/>
      <c r="H659" s="184"/>
    </row>
    <row r="660" spans="1:8">
      <c r="A660" s="185">
        <v>42886</v>
      </c>
      <c r="B660" s="184">
        <v>0.7681</v>
      </c>
      <c r="C660" s="184">
        <v>0.30020000000000002</v>
      </c>
      <c r="D660" s="184">
        <v>2.1619000000000002</v>
      </c>
      <c r="E660" s="184"/>
      <c r="F660" s="184"/>
      <c r="G660" s="184"/>
      <c r="H660" s="184"/>
    </row>
    <row r="661" spans="1:8">
      <c r="A661" s="185">
        <v>42887</v>
      </c>
      <c r="B661" s="184">
        <v>0.78139999999999998</v>
      </c>
      <c r="C661" s="184">
        <v>0.30549999999999999</v>
      </c>
      <c r="D661" s="184">
        <v>2.2448000000000001</v>
      </c>
      <c r="E661" s="184"/>
      <c r="F661" s="184"/>
      <c r="G661" s="184"/>
      <c r="H661" s="184"/>
    </row>
    <row r="662" spans="1:8">
      <c r="A662" s="185">
        <v>42888</v>
      </c>
      <c r="B662" s="184">
        <v>0.75209999999999999</v>
      </c>
      <c r="C662" s="184">
        <v>0.27289999999999998</v>
      </c>
      <c r="D662" s="184">
        <v>2.2519</v>
      </c>
      <c r="E662" s="184"/>
      <c r="F662" s="184"/>
      <c r="G662" s="184"/>
      <c r="H662" s="184"/>
    </row>
    <row r="663" spans="1:8">
      <c r="A663" s="185">
        <v>42891</v>
      </c>
      <c r="B663" s="184">
        <v>0.78200000000000003</v>
      </c>
      <c r="C663" s="184">
        <v>0.27289999999999998</v>
      </c>
      <c r="D663" s="184">
        <v>2.2692999999999999</v>
      </c>
      <c r="E663" s="184"/>
      <c r="F663" s="184"/>
      <c r="G663" s="184"/>
      <c r="H663" s="184"/>
    </row>
    <row r="664" spans="1:8">
      <c r="A664" s="185">
        <v>42892</v>
      </c>
      <c r="B664" s="184">
        <v>0.71789999999999998</v>
      </c>
      <c r="C664" s="184">
        <v>0.25359999999999999</v>
      </c>
      <c r="D664" s="184">
        <v>2.2423000000000002</v>
      </c>
      <c r="E664" s="184"/>
      <c r="F664" s="184"/>
      <c r="G664" s="184"/>
      <c r="H664" s="184"/>
    </row>
    <row r="665" spans="1:8">
      <c r="A665" s="185">
        <v>42893</v>
      </c>
      <c r="B665" s="184">
        <v>0.71870000000000001</v>
      </c>
      <c r="C665" s="184">
        <v>0.26040000000000002</v>
      </c>
      <c r="D665" s="184">
        <v>2.2867999999999999</v>
      </c>
      <c r="E665" s="184"/>
      <c r="F665" s="184"/>
      <c r="G665" s="184"/>
      <c r="H665" s="184"/>
    </row>
    <row r="666" spans="1:8">
      <c r="A666" s="185">
        <v>42894</v>
      </c>
      <c r="B666" s="184">
        <v>0.69350000000000001</v>
      </c>
      <c r="C666" s="184">
        <v>0.26250000000000001</v>
      </c>
      <c r="D666" s="184">
        <v>2.1646999999999998</v>
      </c>
      <c r="E666" s="184"/>
      <c r="F666" s="184"/>
      <c r="G666" s="184"/>
      <c r="H666" s="184"/>
    </row>
    <row r="667" spans="1:8">
      <c r="A667" s="185">
        <v>42895</v>
      </c>
      <c r="B667" s="184">
        <v>0.67020000000000002</v>
      </c>
      <c r="C667" s="184">
        <v>0.26569999999999999</v>
      </c>
      <c r="D667" s="184">
        <v>2.0893999999999999</v>
      </c>
      <c r="E667" s="184"/>
      <c r="F667" s="184"/>
      <c r="G667" s="184"/>
      <c r="H667" s="184"/>
    </row>
    <row r="668" spans="1:8">
      <c r="A668" s="185">
        <v>42898</v>
      </c>
      <c r="B668" s="184">
        <v>0.66869999999999996</v>
      </c>
      <c r="C668" s="184">
        <v>0.2576</v>
      </c>
      <c r="D668" s="184">
        <v>2.0017999999999998</v>
      </c>
      <c r="E668" s="184"/>
      <c r="F668" s="184"/>
      <c r="G668" s="184"/>
      <c r="H668" s="184"/>
    </row>
    <row r="669" spans="1:8">
      <c r="A669" s="185">
        <v>42899</v>
      </c>
      <c r="B669" s="184">
        <v>0.68240000000000001</v>
      </c>
      <c r="C669" s="184">
        <v>0.26450000000000001</v>
      </c>
      <c r="D669" s="184">
        <v>1.9706999999999999</v>
      </c>
      <c r="E669" s="184"/>
      <c r="F669" s="184"/>
      <c r="G669" s="184"/>
      <c r="H669" s="184"/>
    </row>
    <row r="670" spans="1:8">
      <c r="A670" s="185">
        <v>42900</v>
      </c>
      <c r="B670" s="184">
        <v>0.65139999999999998</v>
      </c>
      <c r="C670" s="184">
        <v>0.2321</v>
      </c>
      <c r="D670" s="184">
        <v>1.9298</v>
      </c>
      <c r="E670" s="184"/>
      <c r="F670" s="184"/>
      <c r="G670" s="184"/>
      <c r="H670" s="184"/>
    </row>
    <row r="671" spans="1:8">
      <c r="A671" s="185">
        <v>42901</v>
      </c>
      <c r="B671" s="184">
        <v>0.69199999999999995</v>
      </c>
      <c r="C671" s="184">
        <v>0.28460000000000002</v>
      </c>
      <c r="D671" s="184">
        <v>1.9845999999999999</v>
      </c>
      <c r="E671" s="184"/>
      <c r="F671" s="184"/>
      <c r="G671" s="184"/>
      <c r="H671" s="184"/>
    </row>
    <row r="672" spans="1:8">
      <c r="A672" s="185">
        <v>42902</v>
      </c>
      <c r="B672" s="184">
        <v>0.67459999999999998</v>
      </c>
      <c r="C672" s="184">
        <v>0.28039999999999998</v>
      </c>
      <c r="D672" s="184">
        <v>1.9799</v>
      </c>
      <c r="E672" s="184"/>
      <c r="F672" s="184"/>
      <c r="G672" s="184"/>
      <c r="H672" s="184"/>
    </row>
    <row r="673" spans="1:8">
      <c r="A673" s="185">
        <v>42905</v>
      </c>
      <c r="B673" s="184">
        <v>0.67730000000000001</v>
      </c>
      <c r="C673" s="184">
        <v>0.28179999999999999</v>
      </c>
      <c r="D673" s="184">
        <v>1.9508000000000001</v>
      </c>
      <c r="E673" s="184"/>
      <c r="F673" s="184"/>
      <c r="G673" s="184"/>
      <c r="H673" s="184"/>
    </row>
    <row r="674" spans="1:8">
      <c r="A674" s="185">
        <v>42906</v>
      </c>
      <c r="B674" s="184">
        <v>0.65710000000000002</v>
      </c>
      <c r="C674" s="184">
        <v>0.26250000000000001</v>
      </c>
      <c r="D674" s="184">
        <v>1.9153</v>
      </c>
      <c r="E674" s="184"/>
      <c r="F674" s="184"/>
      <c r="G674" s="184"/>
      <c r="H674" s="184"/>
    </row>
    <row r="675" spans="1:8">
      <c r="A675" s="185">
        <v>42907</v>
      </c>
      <c r="B675" s="184">
        <v>0.64639999999999997</v>
      </c>
      <c r="C675" s="184">
        <v>0.26879999999999998</v>
      </c>
      <c r="D675" s="184">
        <v>1.9077</v>
      </c>
      <c r="E675" s="184"/>
      <c r="F675" s="184"/>
      <c r="G675" s="184"/>
      <c r="H675" s="184"/>
    </row>
    <row r="676" spans="1:8">
      <c r="A676" s="185">
        <v>42908</v>
      </c>
      <c r="B676" s="184">
        <v>0.64319999999999999</v>
      </c>
      <c r="C676" s="184">
        <v>0.25569999999999998</v>
      </c>
      <c r="D676" s="184">
        <v>1.8880999999999999</v>
      </c>
      <c r="E676" s="184"/>
      <c r="F676" s="184"/>
      <c r="G676" s="184"/>
      <c r="H676" s="184"/>
    </row>
    <row r="677" spans="1:8">
      <c r="A677" s="185">
        <v>42909</v>
      </c>
      <c r="B677" s="184">
        <v>0.63970000000000005</v>
      </c>
      <c r="C677" s="184">
        <v>0.25840000000000002</v>
      </c>
      <c r="D677" s="184">
        <v>1.9059999999999999</v>
      </c>
      <c r="E677" s="184"/>
      <c r="F677" s="184"/>
      <c r="G677" s="184"/>
      <c r="H677" s="184"/>
    </row>
    <row r="678" spans="1:8">
      <c r="A678" s="185">
        <v>42912</v>
      </c>
      <c r="B678" s="184">
        <v>0.6321</v>
      </c>
      <c r="C678" s="184">
        <v>0.25</v>
      </c>
      <c r="D678" s="184">
        <v>1.8956</v>
      </c>
      <c r="E678" s="184"/>
      <c r="F678" s="184"/>
      <c r="G678" s="184"/>
      <c r="H678" s="184"/>
    </row>
    <row r="679" spans="1:8">
      <c r="A679" s="185">
        <v>42913</v>
      </c>
      <c r="B679" s="184">
        <v>0.75780000000000003</v>
      </c>
      <c r="C679" s="184">
        <v>0.35139999999999999</v>
      </c>
      <c r="D679" s="184">
        <v>2.0076999999999998</v>
      </c>
      <c r="E679" s="184"/>
      <c r="F679" s="184"/>
      <c r="G679" s="184"/>
      <c r="H679" s="184"/>
    </row>
    <row r="680" spans="1:8">
      <c r="A680" s="185">
        <v>42914</v>
      </c>
      <c r="B680" s="184">
        <v>0.75090000000000001</v>
      </c>
      <c r="C680" s="184">
        <v>0.35899999999999999</v>
      </c>
      <c r="D680" s="184">
        <v>2.0293999999999999</v>
      </c>
      <c r="E680" s="184"/>
      <c r="F680" s="184"/>
      <c r="G680" s="184"/>
      <c r="H680" s="184"/>
    </row>
    <row r="681" spans="1:8">
      <c r="A681" s="185">
        <v>42915</v>
      </c>
      <c r="B681" s="184">
        <v>0.85509999999999997</v>
      </c>
      <c r="C681" s="184">
        <v>0.45329999999999998</v>
      </c>
      <c r="D681" s="184">
        <v>2.1526000000000001</v>
      </c>
      <c r="E681" s="184"/>
      <c r="F681" s="184"/>
      <c r="G681" s="184"/>
      <c r="H681" s="184"/>
    </row>
    <row r="682" spans="1:8">
      <c r="A682" s="185">
        <v>42916</v>
      </c>
      <c r="B682" s="184">
        <v>0.86480000000000001</v>
      </c>
      <c r="C682" s="184">
        <v>0.47270000000000001</v>
      </c>
      <c r="D682" s="184">
        <v>2.1572</v>
      </c>
      <c r="E682" s="184"/>
      <c r="F682" s="184"/>
      <c r="G682" s="184"/>
      <c r="H682" s="184"/>
    </row>
    <row r="683" spans="1:8">
      <c r="A683" s="185">
        <v>42919</v>
      </c>
      <c r="B683" s="184">
        <v>0.89070000000000005</v>
      </c>
      <c r="C683" s="184">
        <v>0.4819</v>
      </c>
      <c r="D683" s="184">
        <v>2.1297999999999999</v>
      </c>
      <c r="E683" s="184"/>
      <c r="F683" s="184"/>
      <c r="G683" s="184"/>
      <c r="H683" s="184"/>
    </row>
    <row r="684" spans="1:8">
      <c r="A684" s="185">
        <v>42920</v>
      </c>
      <c r="B684" s="184">
        <v>0.86819999999999997</v>
      </c>
      <c r="C684" s="184">
        <v>0.47389999999999999</v>
      </c>
      <c r="D684" s="184">
        <v>2.1095999999999999</v>
      </c>
      <c r="E684" s="184"/>
      <c r="F684" s="184"/>
      <c r="G684" s="184"/>
      <c r="H684" s="184"/>
    </row>
    <row r="685" spans="1:8">
      <c r="A685" s="185">
        <v>42921</v>
      </c>
      <c r="B685" s="184">
        <v>0.86040000000000005</v>
      </c>
      <c r="C685" s="184">
        <v>0.4718</v>
      </c>
      <c r="D685" s="184">
        <v>2.1261999999999999</v>
      </c>
      <c r="E685" s="184"/>
      <c r="F685" s="184"/>
      <c r="G685" s="184"/>
      <c r="H685" s="184"/>
    </row>
    <row r="686" spans="1:8">
      <c r="A686" s="185">
        <v>42922</v>
      </c>
      <c r="B686" s="184">
        <v>0.96679999999999999</v>
      </c>
      <c r="C686" s="184">
        <v>0.57199999999999995</v>
      </c>
      <c r="D686" s="184">
        <v>2.2576999999999998</v>
      </c>
      <c r="E686" s="184"/>
      <c r="F686" s="184"/>
      <c r="G686" s="184"/>
      <c r="H686" s="184"/>
    </row>
    <row r="687" spans="1:8">
      <c r="A687" s="185">
        <v>42923</v>
      </c>
      <c r="B687" s="184">
        <v>0.95689999999999997</v>
      </c>
      <c r="C687" s="184">
        <v>0.56869999999999998</v>
      </c>
      <c r="D687" s="184">
        <v>2.3254000000000001</v>
      </c>
      <c r="E687" s="184"/>
      <c r="F687" s="184"/>
      <c r="G687" s="184"/>
      <c r="H687" s="184"/>
    </row>
    <row r="688" spans="1:8">
      <c r="A688" s="185">
        <v>42926</v>
      </c>
      <c r="B688" s="184">
        <v>0.90880000000000005</v>
      </c>
      <c r="C688" s="184">
        <v>0.54039999999999999</v>
      </c>
      <c r="D688" s="184">
        <v>2.2780999999999998</v>
      </c>
      <c r="E688" s="184"/>
      <c r="F688" s="184"/>
      <c r="G688" s="184"/>
      <c r="H688" s="184"/>
    </row>
    <row r="689" spans="1:8">
      <c r="A689" s="185">
        <v>42927</v>
      </c>
      <c r="B689" s="184">
        <v>0.93859999999999999</v>
      </c>
      <c r="C689" s="184">
        <v>0.54979999999999996</v>
      </c>
      <c r="D689" s="184">
        <v>2.3212999999999999</v>
      </c>
      <c r="E689" s="184"/>
      <c r="F689" s="184"/>
      <c r="G689" s="184"/>
      <c r="H689" s="184"/>
    </row>
    <row r="690" spans="1:8">
      <c r="A690" s="185">
        <v>42928</v>
      </c>
      <c r="B690" s="184">
        <v>0.88729999999999998</v>
      </c>
      <c r="C690" s="184">
        <v>0.5151</v>
      </c>
      <c r="D690" s="184">
        <v>2.2483</v>
      </c>
      <c r="E690" s="184"/>
      <c r="F690" s="184"/>
      <c r="G690" s="184"/>
      <c r="H690" s="184"/>
    </row>
    <row r="691" spans="1:8">
      <c r="A691" s="185">
        <v>42929</v>
      </c>
      <c r="B691" s="184">
        <v>0.91020000000000001</v>
      </c>
      <c r="C691" s="184">
        <v>0.53649999999999998</v>
      </c>
      <c r="D691" s="184">
        <v>2.3062999999999998</v>
      </c>
      <c r="E691" s="184"/>
      <c r="F691" s="184"/>
      <c r="G691" s="184"/>
      <c r="H691" s="184"/>
    </row>
    <row r="692" spans="1:8">
      <c r="A692" s="185">
        <v>42930</v>
      </c>
      <c r="B692" s="184">
        <v>0.89510000000000001</v>
      </c>
      <c r="C692" s="184">
        <v>0.52790000000000004</v>
      </c>
      <c r="D692" s="184">
        <v>2.2890999999999999</v>
      </c>
      <c r="E692" s="184"/>
      <c r="F692" s="184"/>
      <c r="G692" s="184"/>
      <c r="H692" s="184"/>
    </row>
    <row r="693" spans="1:8">
      <c r="A693" s="185">
        <v>42933</v>
      </c>
      <c r="B693" s="184">
        <v>0.87390000000000001</v>
      </c>
      <c r="C693" s="184">
        <v>0.5171</v>
      </c>
      <c r="D693" s="184">
        <v>2.2363</v>
      </c>
      <c r="E693" s="184"/>
      <c r="F693" s="184"/>
      <c r="G693" s="184"/>
      <c r="H693" s="184"/>
    </row>
    <row r="694" spans="1:8">
      <c r="A694" s="185">
        <v>42934</v>
      </c>
      <c r="B694" s="184">
        <v>0.85450000000000004</v>
      </c>
      <c r="C694" s="184">
        <v>0.49709999999999999</v>
      </c>
      <c r="D694" s="184">
        <v>2.1911999999999998</v>
      </c>
      <c r="E694" s="184"/>
      <c r="F694" s="184"/>
      <c r="G694" s="184"/>
      <c r="H694" s="184"/>
    </row>
    <row r="695" spans="1:8">
      <c r="A695" s="185">
        <v>42935</v>
      </c>
      <c r="B695" s="184">
        <v>0.83120000000000005</v>
      </c>
      <c r="C695" s="184">
        <v>0.47599999999999998</v>
      </c>
      <c r="D695" s="184">
        <v>2.181</v>
      </c>
      <c r="E695" s="184"/>
      <c r="F695" s="184"/>
      <c r="G695" s="184"/>
      <c r="H695" s="184"/>
    </row>
    <row r="696" spans="1:8">
      <c r="A696" s="185">
        <v>42936</v>
      </c>
      <c r="B696" s="184">
        <v>0.81499999999999995</v>
      </c>
      <c r="C696" s="184">
        <v>0.47239999999999999</v>
      </c>
      <c r="D696" s="184">
        <v>2.1261999999999999</v>
      </c>
      <c r="E696" s="184"/>
      <c r="F696" s="184"/>
      <c r="G696" s="184"/>
      <c r="H696" s="184"/>
    </row>
    <row r="697" spans="1:8">
      <c r="A697" s="185">
        <v>42937</v>
      </c>
      <c r="B697" s="184">
        <v>0.80489999999999995</v>
      </c>
      <c r="C697" s="184">
        <v>0.44269999999999998</v>
      </c>
      <c r="D697" s="184">
        <v>2.0762</v>
      </c>
      <c r="E697" s="184"/>
      <c r="F697" s="184"/>
      <c r="G697" s="184"/>
      <c r="H697" s="184"/>
    </row>
    <row r="698" spans="1:8">
      <c r="A698" s="185">
        <v>42940</v>
      </c>
      <c r="B698" s="184">
        <v>0.8034</v>
      </c>
      <c r="C698" s="184">
        <v>0.43780000000000002</v>
      </c>
      <c r="D698" s="184">
        <v>2.0415999999999999</v>
      </c>
      <c r="E698" s="184"/>
      <c r="F698" s="184"/>
      <c r="G698" s="184"/>
      <c r="H698" s="184"/>
    </row>
    <row r="699" spans="1:8">
      <c r="A699" s="185">
        <v>42941</v>
      </c>
      <c r="B699" s="184">
        <v>0.86019999999999996</v>
      </c>
      <c r="C699" s="184">
        <v>0.50039999999999996</v>
      </c>
      <c r="D699" s="184">
        <v>2.1244999999999998</v>
      </c>
      <c r="E699" s="184"/>
      <c r="F699" s="184"/>
      <c r="G699" s="184"/>
      <c r="H699" s="184"/>
    </row>
    <row r="700" spans="1:8">
      <c r="A700" s="185">
        <v>42942</v>
      </c>
      <c r="B700" s="184">
        <v>0.85240000000000005</v>
      </c>
      <c r="C700" s="184">
        <v>0.4899</v>
      </c>
      <c r="D700" s="184">
        <v>2.1135999999999999</v>
      </c>
      <c r="E700" s="184"/>
      <c r="F700" s="184"/>
      <c r="G700" s="184"/>
      <c r="H700" s="184"/>
    </row>
    <row r="701" spans="1:8">
      <c r="A701" s="185">
        <v>42943</v>
      </c>
      <c r="B701" s="184">
        <v>0.83099999999999996</v>
      </c>
      <c r="C701" s="184">
        <v>0.4657</v>
      </c>
      <c r="D701" s="184">
        <v>2.0893999999999999</v>
      </c>
      <c r="E701" s="184"/>
      <c r="F701" s="184"/>
      <c r="G701" s="184"/>
      <c r="H701" s="184"/>
    </row>
    <row r="702" spans="1:8">
      <c r="A702" s="185">
        <v>42944</v>
      </c>
      <c r="B702" s="184">
        <v>0.83979999999999999</v>
      </c>
      <c r="C702" s="184">
        <v>0.47770000000000001</v>
      </c>
      <c r="D702" s="184">
        <v>2.1274999999999999</v>
      </c>
      <c r="E702" s="184"/>
      <c r="F702" s="184"/>
      <c r="G702" s="184"/>
      <c r="H702" s="184"/>
    </row>
    <row r="703" spans="1:8">
      <c r="A703" s="185">
        <v>42947</v>
      </c>
      <c r="B703" s="184">
        <v>0.82569999999999999</v>
      </c>
      <c r="C703" s="184">
        <v>0.47670000000000001</v>
      </c>
      <c r="D703" s="184">
        <v>2.0922999999999998</v>
      </c>
      <c r="E703" s="184"/>
      <c r="F703" s="184"/>
      <c r="G703" s="184"/>
      <c r="H703" s="184"/>
    </row>
    <row r="704" spans="1:8">
      <c r="A704" s="185">
        <v>42948</v>
      </c>
      <c r="B704" s="184">
        <v>0.78120000000000001</v>
      </c>
      <c r="C704" s="184">
        <v>0.42470000000000002</v>
      </c>
      <c r="D704" s="184">
        <v>2.0327999999999999</v>
      </c>
      <c r="E704" s="184"/>
      <c r="F704" s="184"/>
      <c r="G704" s="184"/>
      <c r="H704" s="184"/>
    </row>
    <row r="705" spans="1:8">
      <c r="A705" s="185">
        <v>42949</v>
      </c>
      <c r="B705" s="184">
        <v>0.77549999999999997</v>
      </c>
      <c r="C705" s="184">
        <v>0.41830000000000001</v>
      </c>
      <c r="D705" s="184">
        <v>2.0034999999999998</v>
      </c>
      <c r="E705" s="184"/>
      <c r="F705" s="184"/>
      <c r="G705" s="184"/>
      <c r="H705" s="184"/>
    </row>
    <row r="706" spans="1:8">
      <c r="A706" s="185">
        <v>42950</v>
      </c>
      <c r="B706" s="184">
        <v>0.7359</v>
      </c>
      <c r="C706" s="184">
        <v>0.38979999999999998</v>
      </c>
      <c r="D706" s="184">
        <v>1.9806999999999999</v>
      </c>
      <c r="E706" s="184"/>
      <c r="F706" s="184"/>
      <c r="G706" s="184"/>
      <c r="H706" s="184"/>
    </row>
    <row r="707" spans="1:8">
      <c r="A707" s="185">
        <v>42951</v>
      </c>
      <c r="B707" s="184">
        <v>0.75819999999999999</v>
      </c>
      <c r="C707" s="184">
        <v>0.41520000000000001</v>
      </c>
      <c r="D707" s="184">
        <v>2.0051999999999999</v>
      </c>
      <c r="E707" s="184"/>
      <c r="F707" s="184"/>
      <c r="G707" s="184"/>
      <c r="H707" s="184"/>
    </row>
    <row r="708" spans="1:8">
      <c r="A708" s="185">
        <v>42954</v>
      </c>
      <c r="B708" s="184">
        <v>0.7389</v>
      </c>
      <c r="C708" s="184">
        <v>0.39360000000000001</v>
      </c>
      <c r="D708" s="184">
        <v>1.9854000000000001</v>
      </c>
      <c r="E708" s="184"/>
      <c r="F708" s="184"/>
      <c r="G708" s="184"/>
      <c r="H708" s="184"/>
    </row>
    <row r="709" spans="1:8">
      <c r="A709" s="185">
        <v>42955</v>
      </c>
      <c r="B709" s="184">
        <v>0.76119999999999999</v>
      </c>
      <c r="C709" s="184">
        <v>0.40760000000000002</v>
      </c>
      <c r="D709" s="184">
        <v>1.9973000000000001</v>
      </c>
      <c r="E709" s="184"/>
      <c r="F709" s="184"/>
      <c r="G709" s="184"/>
      <c r="H709" s="184"/>
    </row>
    <row r="710" spans="1:8">
      <c r="A710" s="185">
        <v>42956</v>
      </c>
      <c r="B710" s="184">
        <v>0.71679999999999999</v>
      </c>
      <c r="C710" s="184">
        <v>0.35489999999999999</v>
      </c>
      <c r="D710" s="184">
        <v>2.0093999999999999</v>
      </c>
      <c r="E710" s="184"/>
      <c r="F710" s="184"/>
      <c r="G710" s="184"/>
      <c r="H710" s="184"/>
    </row>
    <row r="711" spans="1:8">
      <c r="A711" s="185">
        <v>42957</v>
      </c>
      <c r="B711" s="184">
        <v>0.72799999999999998</v>
      </c>
      <c r="C711" s="184">
        <v>0.34200000000000003</v>
      </c>
      <c r="D711" s="184">
        <v>2.0169000000000001</v>
      </c>
      <c r="E711" s="184"/>
      <c r="F711" s="184"/>
      <c r="G711" s="184"/>
      <c r="H711" s="184"/>
    </row>
    <row r="712" spans="1:8">
      <c r="A712" s="185">
        <v>42958</v>
      </c>
      <c r="B712" s="184">
        <v>0.71220000000000006</v>
      </c>
      <c r="C712" s="184">
        <v>0.3125</v>
      </c>
      <c r="D712" s="184">
        <v>2.0253999999999999</v>
      </c>
      <c r="E712" s="184"/>
      <c r="F712" s="184"/>
      <c r="G712" s="184"/>
      <c r="H712" s="184"/>
    </row>
    <row r="713" spans="1:8">
      <c r="A713" s="185">
        <v>42961</v>
      </c>
      <c r="B713" s="184">
        <v>0.73809999999999998</v>
      </c>
      <c r="C713" s="184">
        <v>0.33879999999999999</v>
      </c>
      <c r="D713" s="184">
        <v>2.0044</v>
      </c>
      <c r="E713" s="184"/>
      <c r="F713" s="184"/>
      <c r="G713" s="184"/>
      <c r="H713" s="184"/>
    </row>
    <row r="714" spans="1:8">
      <c r="A714" s="185">
        <v>42962</v>
      </c>
      <c r="B714" s="184">
        <v>0.76100000000000001</v>
      </c>
      <c r="C714" s="184">
        <v>0.35830000000000001</v>
      </c>
      <c r="D714" s="184">
        <v>2.0044</v>
      </c>
      <c r="E714" s="184"/>
      <c r="F714" s="184"/>
      <c r="G714" s="184"/>
      <c r="H714" s="184"/>
    </row>
    <row r="715" spans="1:8">
      <c r="A715" s="185">
        <v>42963</v>
      </c>
      <c r="B715" s="184">
        <v>0.76980000000000004</v>
      </c>
      <c r="C715" s="184">
        <v>0.36909999999999998</v>
      </c>
      <c r="D715" s="184">
        <v>2.0366</v>
      </c>
      <c r="E715" s="184"/>
      <c r="F715" s="184"/>
      <c r="G715" s="184"/>
      <c r="H715" s="184"/>
    </row>
    <row r="716" spans="1:8">
      <c r="A716" s="185">
        <v>42964</v>
      </c>
      <c r="B716" s="184">
        <v>0.76029999999999998</v>
      </c>
      <c r="C716" s="184">
        <v>0.35730000000000001</v>
      </c>
      <c r="D716" s="184">
        <v>2.0268999999999999</v>
      </c>
      <c r="E716" s="184"/>
      <c r="F716" s="184"/>
      <c r="G716" s="184"/>
      <c r="H716" s="184"/>
    </row>
    <row r="717" spans="1:8">
      <c r="A717" s="185">
        <v>42965</v>
      </c>
      <c r="B717" s="184">
        <v>0.74229999999999996</v>
      </c>
      <c r="C717" s="184">
        <v>0.34329999999999999</v>
      </c>
      <c r="D717" s="184">
        <v>2.0167000000000002</v>
      </c>
      <c r="E717" s="184"/>
      <c r="F717" s="184"/>
      <c r="G717" s="184"/>
      <c r="H717" s="184"/>
    </row>
    <row r="718" spans="1:8">
      <c r="A718" s="185">
        <v>42968</v>
      </c>
      <c r="B718" s="184">
        <v>0.73109999999999997</v>
      </c>
      <c r="C718" s="184">
        <v>0.32929999999999998</v>
      </c>
      <c r="D718" s="184">
        <v>2.0308000000000002</v>
      </c>
      <c r="E718" s="184"/>
      <c r="F718" s="184"/>
      <c r="G718" s="184"/>
      <c r="H718" s="184"/>
    </row>
    <row r="719" spans="1:8">
      <c r="A719" s="185">
        <v>42969</v>
      </c>
      <c r="B719" s="184">
        <v>0.73170000000000002</v>
      </c>
      <c r="C719" s="184">
        <v>0.3271</v>
      </c>
      <c r="D719" s="184">
        <v>2.0983000000000001</v>
      </c>
      <c r="E719" s="184"/>
      <c r="F719" s="184"/>
      <c r="G719" s="184"/>
      <c r="H719" s="184"/>
    </row>
    <row r="720" spans="1:8">
      <c r="A720" s="185">
        <v>42970</v>
      </c>
      <c r="B720" s="184">
        <v>0.71530000000000005</v>
      </c>
      <c r="C720" s="184">
        <v>0.30459999999999998</v>
      </c>
      <c r="D720" s="184">
        <v>2.1141999999999999</v>
      </c>
      <c r="E720" s="184"/>
      <c r="F720" s="184"/>
      <c r="G720" s="184"/>
      <c r="H720" s="184"/>
    </row>
    <row r="721" spans="1:8">
      <c r="A721" s="185">
        <v>42971</v>
      </c>
      <c r="B721" s="184">
        <v>0.73170000000000002</v>
      </c>
      <c r="C721" s="184">
        <v>0.30470000000000003</v>
      </c>
      <c r="D721" s="184">
        <v>2.1076999999999999</v>
      </c>
      <c r="E721" s="184"/>
      <c r="F721" s="184"/>
      <c r="G721" s="184"/>
      <c r="H721" s="184"/>
    </row>
    <row r="722" spans="1:8">
      <c r="A722" s="185">
        <v>42972</v>
      </c>
      <c r="B722" s="184">
        <v>0.74099999999999999</v>
      </c>
      <c r="C722" s="184">
        <v>0.308</v>
      </c>
      <c r="D722" s="184">
        <v>2.0954999999999999</v>
      </c>
      <c r="E722" s="184"/>
      <c r="F722" s="184"/>
      <c r="G722" s="184"/>
      <c r="H722" s="184"/>
    </row>
    <row r="723" spans="1:8">
      <c r="A723" s="185">
        <v>42975</v>
      </c>
      <c r="B723" s="184">
        <v>0.74180000000000001</v>
      </c>
      <c r="C723" s="184">
        <v>0.29880000000000001</v>
      </c>
      <c r="D723" s="184">
        <v>2.0749</v>
      </c>
      <c r="E723" s="184"/>
      <c r="F723" s="184"/>
      <c r="G723" s="184"/>
      <c r="H723" s="184"/>
    </row>
    <row r="724" spans="1:8">
      <c r="A724" s="185">
        <v>42976</v>
      </c>
      <c r="B724" s="184">
        <v>0.68149999999999999</v>
      </c>
      <c r="C724" s="184">
        <v>0.26450000000000001</v>
      </c>
      <c r="D724" s="184">
        <v>2.073</v>
      </c>
      <c r="E724" s="184"/>
      <c r="F724" s="184"/>
      <c r="G724" s="184"/>
      <c r="H724" s="184"/>
    </row>
    <row r="725" spans="1:8">
      <c r="A725" s="185">
        <v>42977</v>
      </c>
      <c r="B725" s="184">
        <v>0.69679999999999997</v>
      </c>
      <c r="C725" s="184">
        <v>0.28960000000000002</v>
      </c>
      <c r="D725" s="184">
        <v>2.0830000000000002</v>
      </c>
      <c r="E725" s="184"/>
      <c r="F725" s="184"/>
      <c r="G725" s="184"/>
      <c r="H725" s="184"/>
    </row>
    <row r="726" spans="1:8">
      <c r="A726" s="185">
        <v>42978</v>
      </c>
      <c r="B726" s="184">
        <v>0.67859999999999998</v>
      </c>
      <c r="C726" s="184">
        <v>0.28860000000000002</v>
      </c>
      <c r="D726" s="184">
        <v>2.0464000000000002</v>
      </c>
      <c r="E726" s="184"/>
      <c r="F726" s="184"/>
      <c r="G726" s="184"/>
      <c r="H726" s="184"/>
    </row>
    <row r="727" spans="1:8">
      <c r="A727" s="185">
        <v>42979</v>
      </c>
      <c r="B727" s="184">
        <v>0.6966</v>
      </c>
      <c r="C727" s="184">
        <v>0.37880000000000003</v>
      </c>
      <c r="D727" s="184">
        <v>2.0766</v>
      </c>
      <c r="E727" s="184"/>
      <c r="F727" s="184"/>
      <c r="G727" s="184"/>
      <c r="H727" s="184"/>
    </row>
    <row r="728" spans="1:8">
      <c r="A728" s="185">
        <v>42982</v>
      </c>
      <c r="B728" s="184">
        <v>0.68720000000000003</v>
      </c>
      <c r="C728" s="184">
        <v>0.36849999999999999</v>
      </c>
      <c r="D728" s="184">
        <v>2.0451000000000001</v>
      </c>
      <c r="E728" s="184"/>
      <c r="F728" s="184"/>
      <c r="G728" s="184"/>
      <c r="H728" s="184"/>
    </row>
    <row r="729" spans="1:8">
      <c r="A729" s="185">
        <v>42983</v>
      </c>
      <c r="B729" s="184">
        <v>0.64449999999999996</v>
      </c>
      <c r="C729" s="184">
        <v>0.33450000000000002</v>
      </c>
      <c r="D729" s="184">
        <v>1.9985999999999999</v>
      </c>
      <c r="E729" s="184"/>
      <c r="F729" s="184"/>
      <c r="G729" s="184"/>
      <c r="H729" s="184"/>
    </row>
    <row r="730" spans="1:8">
      <c r="A730" s="185">
        <v>42984</v>
      </c>
      <c r="B730" s="184">
        <v>0.67179999999999995</v>
      </c>
      <c r="C730" s="184">
        <v>0.34200000000000003</v>
      </c>
      <c r="D730" s="184">
        <v>2.0257999999999998</v>
      </c>
      <c r="E730" s="184"/>
      <c r="F730" s="184"/>
      <c r="G730" s="184"/>
      <c r="H730" s="184"/>
    </row>
    <row r="731" spans="1:8">
      <c r="A731" s="185">
        <v>42985</v>
      </c>
      <c r="B731" s="184">
        <v>0.61660000000000004</v>
      </c>
      <c r="C731" s="184">
        <v>0.30130000000000001</v>
      </c>
      <c r="D731" s="184">
        <v>1.9237</v>
      </c>
      <c r="E731" s="184"/>
      <c r="F731" s="184"/>
      <c r="G731" s="184"/>
      <c r="H731" s="184"/>
    </row>
    <row r="732" spans="1:8">
      <c r="A732" s="185">
        <v>42986</v>
      </c>
      <c r="B732" s="184">
        <v>0.63949999999999996</v>
      </c>
      <c r="C732" s="184">
        <v>0.3175</v>
      </c>
      <c r="D732" s="184">
        <v>1.962</v>
      </c>
      <c r="E732" s="184"/>
      <c r="F732" s="184"/>
      <c r="G732" s="184"/>
      <c r="H732" s="184"/>
    </row>
    <row r="733" spans="1:8">
      <c r="A733" s="185">
        <v>42989</v>
      </c>
      <c r="B733" s="184">
        <v>0.65920000000000001</v>
      </c>
      <c r="C733" s="184">
        <v>0.33360000000000001</v>
      </c>
      <c r="D733" s="184">
        <v>1.9745999999999999</v>
      </c>
      <c r="E733" s="184"/>
      <c r="F733" s="184"/>
      <c r="G733" s="184"/>
      <c r="H733" s="184"/>
    </row>
    <row r="734" spans="1:8">
      <c r="A734" s="185">
        <v>42990</v>
      </c>
      <c r="B734" s="184">
        <v>0.72860000000000003</v>
      </c>
      <c r="C734" s="184">
        <v>0.40210000000000001</v>
      </c>
      <c r="D734" s="184">
        <v>2.0179</v>
      </c>
      <c r="E734" s="184"/>
      <c r="F734" s="184"/>
      <c r="G734" s="184"/>
      <c r="H734" s="184"/>
    </row>
    <row r="735" spans="1:8">
      <c r="A735" s="185">
        <v>42991</v>
      </c>
      <c r="B735" s="184">
        <v>0.71560000000000001</v>
      </c>
      <c r="C735" s="184">
        <v>0.40820000000000001</v>
      </c>
      <c r="D735" s="184">
        <v>2.0522</v>
      </c>
      <c r="E735" s="184"/>
      <c r="F735" s="184"/>
      <c r="G735" s="184"/>
      <c r="H735" s="184"/>
    </row>
    <row r="736" spans="1:8">
      <c r="A736" s="185">
        <v>42992</v>
      </c>
      <c r="B736" s="184">
        <v>0.72940000000000005</v>
      </c>
      <c r="C736" s="184">
        <v>0.41320000000000001</v>
      </c>
      <c r="D736" s="184">
        <v>2.0541</v>
      </c>
      <c r="E736" s="184"/>
      <c r="F736" s="184"/>
      <c r="G736" s="184"/>
      <c r="H736" s="184"/>
    </row>
    <row r="737" spans="1:8">
      <c r="A737" s="185">
        <v>42993</v>
      </c>
      <c r="B737" s="184">
        <v>0.73360000000000003</v>
      </c>
      <c r="C737" s="184">
        <v>0.442</v>
      </c>
      <c r="D737" s="184">
        <v>2.0802999999999998</v>
      </c>
      <c r="E737" s="184"/>
      <c r="F737" s="184"/>
      <c r="G737" s="184"/>
      <c r="H737" s="184"/>
    </row>
    <row r="738" spans="1:8">
      <c r="A738" s="185">
        <v>42996</v>
      </c>
      <c r="B738" s="184">
        <v>0.74560000000000004</v>
      </c>
      <c r="C738" s="184">
        <v>0.4612</v>
      </c>
      <c r="D738" s="184">
        <v>2.0737999999999999</v>
      </c>
      <c r="E738" s="184"/>
      <c r="F738" s="184"/>
      <c r="G738" s="184"/>
      <c r="H738" s="184"/>
    </row>
    <row r="739" spans="1:8">
      <c r="A739" s="185">
        <v>42997</v>
      </c>
      <c r="B739" s="184">
        <v>0.73429999999999995</v>
      </c>
      <c r="C739" s="184">
        <v>0.45340000000000003</v>
      </c>
      <c r="D739" s="184">
        <v>2.0547</v>
      </c>
      <c r="E739" s="184"/>
      <c r="F739" s="184"/>
      <c r="G739" s="184"/>
      <c r="H739" s="184"/>
    </row>
    <row r="740" spans="1:8">
      <c r="A740" s="185">
        <v>42998</v>
      </c>
      <c r="B740" s="184">
        <v>0.72519999999999996</v>
      </c>
      <c r="C740" s="184">
        <v>0.44009999999999999</v>
      </c>
      <c r="D740" s="184">
        <v>2.0644999999999998</v>
      </c>
      <c r="E740" s="184"/>
      <c r="F740" s="184"/>
      <c r="G740" s="184"/>
      <c r="H740" s="184"/>
    </row>
    <row r="741" spans="1:8">
      <c r="A741" s="185">
        <v>42999</v>
      </c>
      <c r="B741" s="184">
        <v>0.75439999999999996</v>
      </c>
      <c r="C741" s="184">
        <v>0.45219999999999999</v>
      </c>
      <c r="D741" s="184">
        <v>2.0998000000000001</v>
      </c>
      <c r="E741" s="184"/>
      <c r="F741" s="184"/>
      <c r="G741" s="184"/>
      <c r="H741" s="184"/>
    </row>
    <row r="742" spans="1:8">
      <c r="A742" s="185">
        <v>43000</v>
      </c>
      <c r="B742" s="184">
        <v>0.75629999999999997</v>
      </c>
      <c r="C742" s="184">
        <v>0.45119999999999999</v>
      </c>
      <c r="D742" s="184">
        <v>2.1009000000000002</v>
      </c>
      <c r="E742" s="184"/>
      <c r="F742" s="184"/>
      <c r="G742" s="184"/>
      <c r="H742" s="184"/>
    </row>
    <row r="743" spans="1:8">
      <c r="A743" s="185">
        <v>43003</v>
      </c>
      <c r="B743" s="184">
        <v>0.71889999999999998</v>
      </c>
      <c r="C743" s="184">
        <v>0.4047</v>
      </c>
      <c r="D743" s="184">
        <v>2.0983000000000001</v>
      </c>
      <c r="E743" s="184"/>
      <c r="F743" s="184"/>
      <c r="G743" s="184"/>
      <c r="H743" s="184"/>
    </row>
    <row r="744" spans="1:8">
      <c r="A744" s="185">
        <v>43004</v>
      </c>
      <c r="B744" s="184">
        <v>0.72670000000000001</v>
      </c>
      <c r="C744" s="184">
        <v>0.4088</v>
      </c>
      <c r="D744" s="184">
        <v>2.1212</v>
      </c>
      <c r="E744" s="184"/>
      <c r="F744" s="184"/>
      <c r="G744" s="184"/>
      <c r="H744" s="184"/>
    </row>
    <row r="745" spans="1:8">
      <c r="A745" s="185">
        <v>43005</v>
      </c>
      <c r="B745" s="184">
        <v>0.77190000000000003</v>
      </c>
      <c r="C745" s="184">
        <v>0.45739999999999997</v>
      </c>
      <c r="D745" s="184">
        <v>2.1495000000000002</v>
      </c>
      <c r="E745" s="184"/>
      <c r="F745" s="184"/>
      <c r="G745" s="184"/>
      <c r="H745" s="184"/>
    </row>
    <row r="746" spans="1:8">
      <c r="A746" s="185">
        <v>43006</v>
      </c>
      <c r="B746" s="184">
        <v>0.76580000000000004</v>
      </c>
      <c r="C746" s="184">
        <v>0.48020000000000002</v>
      </c>
      <c r="D746" s="184">
        <v>2.1248999999999998</v>
      </c>
      <c r="E746" s="184"/>
      <c r="F746" s="184"/>
      <c r="G746" s="184"/>
      <c r="H746" s="184"/>
    </row>
    <row r="747" spans="1:8">
      <c r="A747" s="185">
        <v>43007</v>
      </c>
      <c r="B747" s="184">
        <v>0.75419999999999998</v>
      </c>
      <c r="C747" s="184">
        <v>0.46260000000000001</v>
      </c>
      <c r="D747" s="184">
        <v>2.1164000000000001</v>
      </c>
      <c r="E747" s="184"/>
      <c r="F747" s="184"/>
      <c r="G747" s="184"/>
      <c r="H747" s="184"/>
    </row>
    <row r="748" spans="1:8">
      <c r="A748" s="185">
        <v>43010</v>
      </c>
      <c r="B748" s="184">
        <v>0.74099999999999999</v>
      </c>
      <c r="C748" s="184">
        <v>0.4511</v>
      </c>
      <c r="D748" s="184">
        <v>2.137</v>
      </c>
      <c r="E748" s="184"/>
      <c r="F748" s="184"/>
      <c r="G748" s="184"/>
      <c r="H748" s="184"/>
    </row>
    <row r="749" spans="1:8">
      <c r="A749" s="185">
        <v>43011</v>
      </c>
      <c r="B749" s="184">
        <v>0.73199999999999998</v>
      </c>
      <c r="C749" s="184">
        <v>0.46560000000000001</v>
      </c>
      <c r="D749" s="184">
        <v>2.157</v>
      </c>
      <c r="E749" s="184"/>
      <c r="F749" s="184"/>
      <c r="G749" s="184"/>
      <c r="H749" s="184"/>
    </row>
    <row r="750" spans="1:8">
      <c r="A750" s="185">
        <v>43012</v>
      </c>
      <c r="B750" s="184">
        <v>0.72819999999999996</v>
      </c>
      <c r="C750" s="184">
        <v>0.45279999999999998</v>
      </c>
      <c r="D750" s="184">
        <v>2.1924999999999999</v>
      </c>
      <c r="E750" s="184"/>
      <c r="F750" s="184"/>
      <c r="G750" s="184"/>
      <c r="H750" s="184"/>
    </row>
    <row r="751" spans="1:8">
      <c r="A751" s="185">
        <v>43013</v>
      </c>
      <c r="B751" s="184">
        <v>0.71389999999999998</v>
      </c>
      <c r="C751" s="184">
        <v>0.44579999999999997</v>
      </c>
      <c r="D751" s="184">
        <v>2.1442999999999999</v>
      </c>
      <c r="E751" s="184"/>
      <c r="F751" s="184"/>
      <c r="G751" s="184"/>
      <c r="H751" s="184"/>
    </row>
    <row r="752" spans="1:8">
      <c r="A752" s="185">
        <v>43014</v>
      </c>
      <c r="B752" s="184">
        <v>0.70920000000000005</v>
      </c>
      <c r="C752" s="184">
        <v>0.46239999999999998</v>
      </c>
      <c r="D752" s="184">
        <v>2.1543000000000001</v>
      </c>
      <c r="E752" s="184"/>
      <c r="F752" s="184"/>
      <c r="G752" s="184"/>
      <c r="H752" s="184"/>
    </row>
    <row r="753" spans="1:8">
      <c r="A753" s="185">
        <v>43017</v>
      </c>
      <c r="B753" s="184">
        <v>0.68889999999999996</v>
      </c>
      <c r="C753" s="184">
        <v>0.44269999999999998</v>
      </c>
      <c r="D753" s="184">
        <v>2.1147</v>
      </c>
      <c r="E753" s="184"/>
      <c r="F753" s="184"/>
      <c r="G753" s="184"/>
      <c r="H753" s="184"/>
    </row>
    <row r="754" spans="1:8">
      <c r="A754" s="185">
        <v>43018</v>
      </c>
      <c r="B754" s="184">
        <v>0.6905</v>
      </c>
      <c r="C754" s="184">
        <v>0.44479999999999997</v>
      </c>
      <c r="D754" s="184">
        <v>2.1326999999999998</v>
      </c>
      <c r="E754" s="184"/>
      <c r="F754" s="184"/>
      <c r="G754" s="184"/>
      <c r="H754" s="184"/>
    </row>
    <row r="755" spans="1:8">
      <c r="A755" s="185">
        <v>43019</v>
      </c>
      <c r="B755" s="184">
        <v>0.70299999999999996</v>
      </c>
      <c r="C755" s="184">
        <v>0.46650000000000003</v>
      </c>
      <c r="D755" s="184">
        <v>2.1126999999999998</v>
      </c>
      <c r="E755" s="184"/>
      <c r="F755" s="184"/>
      <c r="G755" s="184"/>
      <c r="H755" s="184"/>
    </row>
    <row r="756" spans="1:8">
      <c r="A756" s="185">
        <v>43020</v>
      </c>
      <c r="B756" s="184">
        <v>0.67730000000000001</v>
      </c>
      <c r="C756" s="184">
        <v>0.4461</v>
      </c>
      <c r="D756" s="184">
        <v>2.0547</v>
      </c>
      <c r="E756" s="184"/>
      <c r="F756" s="184"/>
      <c r="G756" s="184"/>
      <c r="H756" s="184"/>
    </row>
    <row r="757" spans="1:8">
      <c r="A757" s="185">
        <v>43021</v>
      </c>
      <c r="B757" s="184">
        <v>0.63149999999999995</v>
      </c>
      <c r="C757" s="184">
        <v>0.40429999999999999</v>
      </c>
      <c r="D757" s="184">
        <v>1.998</v>
      </c>
      <c r="E757" s="184"/>
      <c r="F757" s="184"/>
      <c r="G757" s="184"/>
      <c r="H757" s="184"/>
    </row>
    <row r="758" spans="1:8">
      <c r="A758" s="185">
        <v>43024</v>
      </c>
      <c r="B758" s="184">
        <v>0.60309999999999997</v>
      </c>
      <c r="C758" s="184">
        <v>0.37530000000000002</v>
      </c>
      <c r="D758" s="184">
        <v>1.9738</v>
      </c>
      <c r="E758" s="184"/>
      <c r="F758" s="184"/>
      <c r="G758" s="184"/>
      <c r="H758" s="184"/>
    </row>
    <row r="759" spans="1:8">
      <c r="A759" s="185">
        <v>43025</v>
      </c>
      <c r="B759" s="184">
        <v>0.59870000000000001</v>
      </c>
      <c r="C759" s="184">
        <v>0.36420000000000002</v>
      </c>
      <c r="D759" s="184">
        <v>1.9424999999999999</v>
      </c>
      <c r="E759" s="184"/>
      <c r="F759" s="184"/>
      <c r="G759" s="184"/>
      <c r="H759" s="184"/>
    </row>
    <row r="760" spans="1:8">
      <c r="A760" s="185">
        <v>43026</v>
      </c>
      <c r="B760" s="184">
        <v>0.62539999999999996</v>
      </c>
      <c r="C760" s="184">
        <v>0.39829999999999999</v>
      </c>
      <c r="D760" s="184">
        <v>1.9732000000000001</v>
      </c>
      <c r="E760" s="184"/>
      <c r="F760" s="184"/>
      <c r="G760" s="184"/>
      <c r="H760" s="184"/>
    </row>
    <row r="761" spans="1:8">
      <c r="A761" s="185">
        <v>43027</v>
      </c>
      <c r="B761" s="184">
        <v>0.62709999999999999</v>
      </c>
      <c r="C761" s="184">
        <v>0.4</v>
      </c>
      <c r="D761" s="184">
        <v>1.9653</v>
      </c>
      <c r="E761" s="184"/>
      <c r="F761" s="184"/>
      <c r="G761" s="184"/>
      <c r="H761" s="184"/>
    </row>
    <row r="762" spans="1:8">
      <c r="A762" s="185">
        <v>43028</v>
      </c>
      <c r="B762" s="184">
        <v>0.67159999999999997</v>
      </c>
      <c r="C762" s="184">
        <v>0.45369999999999999</v>
      </c>
      <c r="D762" s="184">
        <v>1.9895</v>
      </c>
      <c r="E762" s="184"/>
      <c r="F762" s="184"/>
      <c r="G762" s="184"/>
      <c r="H762" s="184"/>
    </row>
    <row r="763" spans="1:8">
      <c r="A763" s="185">
        <v>43031</v>
      </c>
      <c r="B763" s="184">
        <v>0.65839999999999999</v>
      </c>
      <c r="C763" s="184">
        <v>0.43440000000000001</v>
      </c>
      <c r="D763" s="184">
        <v>1.9512</v>
      </c>
      <c r="E763" s="184"/>
      <c r="F763" s="184"/>
      <c r="G763" s="184"/>
      <c r="H763" s="184"/>
    </row>
    <row r="764" spans="1:8">
      <c r="A764" s="185">
        <v>43032</v>
      </c>
      <c r="B764" s="184">
        <v>0.69579999999999997</v>
      </c>
      <c r="C764" s="184">
        <v>0.47689999999999999</v>
      </c>
      <c r="D764" s="184">
        <v>1.9950000000000001</v>
      </c>
      <c r="E764" s="184"/>
      <c r="F764" s="184"/>
      <c r="G764" s="184"/>
      <c r="H764" s="184"/>
    </row>
    <row r="765" spans="1:8">
      <c r="A765" s="185">
        <v>43033</v>
      </c>
      <c r="B765" s="184">
        <v>0.69259999999999999</v>
      </c>
      <c r="C765" s="184">
        <v>0.48309999999999997</v>
      </c>
      <c r="D765" s="184">
        <v>1.9816</v>
      </c>
      <c r="E765" s="184"/>
      <c r="F765" s="184"/>
      <c r="G765" s="184"/>
      <c r="H765" s="184"/>
    </row>
    <row r="766" spans="1:8">
      <c r="A766" s="185">
        <v>43034</v>
      </c>
      <c r="B766" s="184">
        <v>0.65</v>
      </c>
      <c r="C766" s="184">
        <v>0.43230000000000002</v>
      </c>
      <c r="D766" s="184">
        <v>1.9015</v>
      </c>
      <c r="E766" s="184"/>
      <c r="F766" s="184"/>
      <c r="G766" s="184"/>
      <c r="H766" s="184"/>
    </row>
    <row r="767" spans="1:8">
      <c r="A767" s="185">
        <v>43035</v>
      </c>
      <c r="B767" s="184">
        <v>0.6048</v>
      </c>
      <c r="C767" s="184">
        <v>0.38619999999999999</v>
      </c>
      <c r="D767" s="184">
        <v>1.8928</v>
      </c>
      <c r="E767" s="184"/>
      <c r="F767" s="184"/>
      <c r="G767" s="184"/>
      <c r="H767" s="184"/>
    </row>
    <row r="768" spans="1:8">
      <c r="A768" s="185">
        <v>43038</v>
      </c>
      <c r="B768" s="184">
        <v>0.58209999999999995</v>
      </c>
      <c r="C768" s="184">
        <v>0.36449999999999999</v>
      </c>
      <c r="D768" s="184">
        <v>1.7969999999999999</v>
      </c>
      <c r="E768" s="184"/>
      <c r="F768" s="184"/>
      <c r="G768" s="184"/>
      <c r="H768" s="184"/>
    </row>
    <row r="769" spans="1:8">
      <c r="A769" s="185">
        <v>43039</v>
      </c>
      <c r="B769" s="184">
        <v>0.57889999999999997</v>
      </c>
      <c r="C769" s="184">
        <v>0.36280000000000001</v>
      </c>
      <c r="D769" s="184">
        <v>1.7737000000000001</v>
      </c>
      <c r="E769" s="184"/>
      <c r="F769" s="184"/>
      <c r="G769" s="184"/>
      <c r="H769" s="184"/>
    </row>
    <row r="770" spans="1:8">
      <c r="A770" s="185">
        <v>43040</v>
      </c>
      <c r="B770" s="184">
        <v>0.58330000000000004</v>
      </c>
      <c r="C770" s="184">
        <v>0.37159999999999999</v>
      </c>
      <c r="D770" s="184">
        <v>1.7455000000000001</v>
      </c>
      <c r="E770" s="184"/>
      <c r="F770" s="184"/>
      <c r="G770" s="184"/>
      <c r="H770" s="184"/>
    </row>
    <row r="771" spans="1:8">
      <c r="A771" s="185">
        <v>43041</v>
      </c>
      <c r="B771" s="184">
        <v>0.58860000000000001</v>
      </c>
      <c r="C771" s="184">
        <v>0.37359999999999999</v>
      </c>
      <c r="D771" s="184">
        <v>1.7444</v>
      </c>
      <c r="E771" s="184"/>
      <c r="F771" s="184"/>
      <c r="G771" s="184"/>
      <c r="H771" s="184"/>
    </row>
    <row r="772" spans="1:8">
      <c r="A772" s="185">
        <v>43042</v>
      </c>
      <c r="B772" s="184">
        <v>0.58499999999999996</v>
      </c>
      <c r="C772" s="184">
        <v>0.36630000000000001</v>
      </c>
      <c r="D772" s="184">
        <v>1.7376</v>
      </c>
      <c r="E772" s="184"/>
      <c r="F772" s="184"/>
      <c r="G772" s="184"/>
      <c r="H772" s="184"/>
    </row>
    <row r="773" spans="1:8">
      <c r="A773" s="185">
        <v>43045</v>
      </c>
      <c r="B773" s="184">
        <v>0.56610000000000005</v>
      </c>
      <c r="C773" s="184">
        <v>0.34250000000000003</v>
      </c>
      <c r="D773" s="184">
        <v>1.7281</v>
      </c>
      <c r="E773" s="184"/>
      <c r="F773" s="184"/>
      <c r="G773" s="184"/>
      <c r="H773" s="184"/>
    </row>
    <row r="774" spans="1:8">
      <c r="A774" s="185">
        <v>43046</v>
      </c>
      <c r="B774" s="184">
        <v>0.53649999999999998</v>
      </c>
      <c r="C774" s="184">
        <v>0.33210000000000001</v>
      </c>
      <c r="D774" s="184">
        <v>1.6514</v>
      </c>
      <c r="E774" s="184"/>
      <c r="F774" s="184"/>
      <c r="G774" s="184"/>
      <c r="H774" s="184"/>
    </row>
    <row r="775" spans="1:8">
      <c r="A775" s="185">
        <v>43047</v>
      </c>
      <c r="B775" s="184">
        <v>0.53420000000000001</v>
      </c>
      <c r="C775" s="184">
        <v>0.32679999999999998</v>
      </c>
      <c r="D775" s="184">
        <v>1.6879999999999999</v>
      </c>
      <c r="E775" s="184"/>
      <c r="F775" s="184"/>
      <c r="G775" s="184"/>
      <c r="H775" s="184"/>
    </row>
    <row r="776" spans="1:8">
      <c r="A776" s="185">
        <v>43048</v>
      </c>
      <c r="B776" s="184">
        <v>0.61360000000000003</v>
      </c>
      <c r="C776" s="184">
        <v>0.38169999999999998</v>
      </c>
      <c r="D776" s="184">
        <v>1.7726</v>
      </c>
      <c r="E776" s="184"/>
      <c r="F776" s="184"/>
      <c r="G776" s="184"/>
      <c r="H776" s="184"/>
    </row>
    <row r="777" spans="1:8">
      <c r="A777" s="185">
        <v>43049</v>
      </c>
      <c r="B777" s="184">
        <v>0.65690000000000004</v>
      </c>
      <c r="C777" s="184">
        <v>0.41189999999999999</v>
      </c>
      <c r="D777" s="184">
        <v>1.8069999999999999</v>
      </c>
      <c r="E777" s="184"/>
      <c r="F777" s="184"/>
      <c r="G777" s="184"/>
      <c r="H777" s="184"/>
    </row>
    <row r="778" spans="1:8">
      <c r="A778" s="185">
        <v>43052</v>
      </c>
      <c r="B778" s="184">
        <v>0.64870000000000005</v>
      </c>
      <c r="C778" s="184">
        <v>0.41689999999999999</v>
      </c>
      <c r="D778" s="184">
        <v>1.7878000000000001</v>
      </c>
      <c r="E778" s="184"/>
      <c r="F778" s="184"/>
      <c r="G778" s="184"/>
      <c r="H778" s="184"/>
    </row>
    <row r="779" spans="1:8">
      <c r="A779" s="185">
        <v>43053</v>
      </c>
      <c r="B779" s="184">
        <v>0.62119999999999997</v>
      </c>
      <c r="C779" s="184">
        <v>0.3962</v>
      </c>
      <c r="D779" s="184">
        <v>1.7806999999999999</v>
      </c>
      <c r="E779" s="184"/>
      <c r="F779" s="184"/>
      <c r="G779" s="184"/>
      <c r="H779" s="184"/>
    </row>
    <row r="780" spans="1:8">
      <c r="A780" s="185">
        <v>43054</v>
      </c>
      <c r="B780" s="184">
        <v>0.60099999999999998</v>
      </c>
      <c r="C780" s="184">
        <v>0.37859999999999999</v>
      </c>
      <c r="D780" s="184">
        <v>1.7773000000000001</v>
      </c>
      <c r="E780" s="184"/>
      <c r="F780" s="184"/>
      <c r="G780" s="184"/>
      <c r="H780" s="184"/>
    </row>
    <row r="781" spans="1:8">
      <c r="A781" s="185">
        <v>43055</v>
      </c>
      <c r="B781" s="184">
        <v>0.59299999999999997</v>
      </c>
      <c r="C781" s="184">
        <v>0.37730000000000002</v>
      </c>
      <c r="D781" s="184">
        <v>1.7955000000000001</v>
      </c>
      <c r="E781" s="184"/>
      <c r="F781" s="184"/>
      <c r="G781" s="184"/>
      <c r="H781" s="184"/>
    </row>
    <row r="782" spans="1:8">
      <c r="A782" s="185">
        <v>43056</v>
      </c>
      <c r="B782" s="184">
        <v>0.5806</v>
      </c>
      <c r="C782" s="184">
        <v>0.36420000000000002</v>
      </c>
      <c r="D782" s="184">
        <v>1.7891999999999999</v>
      </c>
      <c r="E782" s="184"/>
      <c r="F782" s="184"/>
      <c r="G782" s="184"/>
      <c r="H782" s="184"/>
    </row>
    <row r="783" spans="1:8">
      <c r="A783" s="185">
        <v>43059</v>
      </c>
      <c r="B783" s="184">
        <v>0.57830000000000004</v>
      </c>
      <c r="C783" s="184">
        <v>0.36059999999999998</v>
      </c>
      <c r="D783" s="184">
        <v>1.7661</v>
      </c>
      <c r="E783" s="184"/>
      <c r="F783" s="184"/>
      <c r="G783" s="184"/>
      <c r="H783" s="184"/>
    </row>
    <row r="784" spans="1:8">
      <c r="A784" s="185">
        <v>43060</v>
      </c>
      <c r="B784" s="184">
        <v>0.56610000000000005</v>
      </c>
      <c r="C784" s="184">
        <v>0.35010000000000002</v>
      </c>
      <c r="D784" s="184">
        <v>1.7263999999999999</v>
      </c>
      <c r="E784" s="184"/>
      <c r="F784" s="184"/>
      <c r="G784" s="184"/>
      <c r="H784" s="184"/>
    </row>
    <row r="785" spans="1:8">
      <c r="A785" s="185">
        <v>43061</v>
      </c>
      <c r="B785" s="184">
        <v>0.56479999999999997</v>
      </c>
      <c r="C785" s="184">
        <v>0.35320000000000001</v>
      </c>
      <c r="D785" s="184">
        <v>1.7179</v>
      </c>
      <c r="E785" s="184"/>
      <c r="F785" s="184"/>
      <c r="G785" s="184"/>
      <c r="H785" s="184"/>
    </row>
    <row r="786" spans="1:8">
      <c r="A786" s="185">
        <v>43062</v>
      </c>
      <c r="B786" s="184">
        <v>0.58420000000000005</v>
      </c>
      <c r="C786" s="184">
        <v>0.34720000000000001</v>
      </c>
      <c r="D786" s="184">
        <v>1.7305999999999999</v>
      </c>
      <c r="E786" s="184"/>
      <c r="F786" s="184"/>
      <c r="G786" s="184"/>
      <c r="H786" s="184"/>
    </row>
    <row r="787" spans="1:8">
      <c r="A787" s="185">
        <v>43063</v>
      </c>
      <c r="B787" s="184">
        <v>0.60880000000000001</v>
      </c>
      <c r="C787" s="184">
        <v>0.36969999999999997</v>
      </c>
      <c r="D787" s="184">
        <v>1.7789999999999999</v>
      </c>
      <c r="E787" s="184"/>
      <c r="F787" s="184"/>
      <c r="G787" s="184"/>
      <c r="H787" s="184"/>
    </row>
    <row r="788" spans="1:8">
      <c r="A788" s="185">
        <v>43066</v>
      </c>
      <c r="B788" s="184">
        <v>0.58140000000000003</v>
      </c>
      <c r="C788" s="184">
        <v>0.34470000000000001</v>
      </c>
      <c r="D788" s="184">
        <v>1.7386999999999999</v>
      </c>
      <c r="E788" s="184"/>
      <c r="F788" s="184"/>
      <c r="G788" s="184"/>
      <c r="H788" s="184"/>
    </row>
    <row r="789" spans="1:8">
      <c r="A789" s="185">
        <v>43067</v>
      </c>
      <c r="B789" s="184">
        <v>0.5806</v>
      </c>
      <c r="C789" s="184">
        <v>0.34210000000000002</v>
      </c>
      <c r="D789" s="184">
        <v>1.7293000000000001</v>
      </c>
      <c r="E789" s="184"/>
      <c r="F789" s="184"/>
      <c r="G789" s="184"/>
      <c r="H789" s="184"/>
    </row>
    <row r="790" spans="1:8">
      <c r="A790" s="185">
        <v>43068</v>
      </c>
      <c r="B790" s="184">
        <v>0.60960000000000003</v>
      </c>
      <c r="C790" s="184">
        <v>0.38740000000000002</v>
      </c>
      <c r="D790" s="184">
        <v>1.7499</v>
      </c>
      <c r="E790" s="184"/>
      <c r="F790" s="184"/>
      <c r="G790" s="184"/>
      <c r="H790" s="184"/>
    </row>
    <row r="791" spans="1:8">
      <c r="A791" s="185">
        <v>43069</v>
      </c>
      <c r="B791" s="184">
        <v>0.58360000000000001</v>
      </c>
      <c r="C791" s="184">
        <v>0.36799999999999999</v>
      </c>
      <c r="D791" s="184">
        <v>1.6972</v>
      </c>
      <c r="E791" s="184"/>
      <c r="F791" s="184"/>
      <c r="G791" s="184"/>
      <c r="H791" s="184"/>
    </row>
    <row r="792" spans="1:8">
      <c r="A792" s="185">
        <v>43070</v>
      </c>
      <c r="B792" s="184">
        <v>0.51400000000000001</v>
      </c>
      <c r="C792" s="184">
        <v>0.30170000000000002</v>
      </c>
      <c r="D792" s="184">
        <v>1.6574</v>
      </c>
      <c r="E792" s="184"/>
      <c r="F792" s="184"/>
      <c r="G792" s="184"/>
      <c r="H792" s="184"/>
    </row>
    <row r="793" spans="1:8">
      <c r="A793" s="185">
        <v>43073</v>
      </c>
      <c r="B793" s="184">
        <v>0.54949999999999999</v>
      </c>
      <c r="C793" s="184">
        <v>0.33910000000000001</v>
      </c>
      <c r="D793" s="184">
        <v>1.6765000000000001</v>
      </c>
      <c r="E793" s="184"/>
      <c r="F793" s="184"/>
      <c r="G793" s="184"/>
      <c r="H793" s="184"/>
    </row>
    <row r="794" spans="1:8">
      <c r="A794" s="185">
        <v>43074</v>
      </c>
      <c r="B794" s="184">
        <v>0.50370000000000004</v>
      </c>
      <c r="C794" s="184">
        <v>0.3256</v>
      </c>
      <c r="D794" s="184">
        <v>1.6625000000000001</v>
      </c>
      <c r="E794" s="184"/>
      <c r="F794" s="184"/>
      <c r="G794" s="184"/>
      <c r="H794" s="184"/>
    </row>
    <row r="795" spans="1:8">
      <c r="A795" s="185">
        <v>43075</v>
      </c>
      <c r="B795" s="184">
        <v>0.48580000000000001</v>
      </c>
      <c r="C795" s="184">
        <v>0.29880000000000001</v>
      </c>
      <c r="D795" s="184">
        <v>1.6724000000000001</v>
      </c>
      <c r="E795" s="184"/>
      <c r="F795" s="184"/>
      <c r="G795" s="184"/>
      <c r="H795" s="184"/>
    </row>
    <row r="796" spans="1:8">
      <c r="A796" s="185">
        <v>43076</v>
      </c>
      <c r="B796" s="184">
        <v>0.48259999999999997</v>
      </c>
      <c r="C796" s="184">
        <v>0.29630000000000001</v>
      </c>
      <c r="D796" s="184">
        <v>1.6357999999999999</v>
      </c>
      <c r="E796" s="184"/>
      <c r="F796" s="184"/>
      <c r="G796" s="184"/>
      <c r="H796" s="184"/>
    </row>
    <row r="797" spans="1:8">
      <c r="A797" s="185">
        <v>43077</v>
      </c>
      <c r="B797" s="184">
        <v>0.49340000000000001</v>
      </c>
      <c r="C797" s="184">
        <v>0.30449999999999999</v>
      </c>
      <c r="D797" s="184">
        <v>1.6017999999999999</v>
      </c>
      <c r="E797" s="184"/>
      <c r="F797" s="184"/>
      <c r="G797" s="184"/>
      <c r="H797" s="184"/>
    </row>
    <row r="798" spans="1:8">
      <c r="A798" s="185">
        <v>43080</v>
      </c>
      <c r="B798" s="184">
        <v>0.49930000000000002</v>
      </c>
      <c r="C798" s="184">
        <v>0.29110000000000003</v>
      </c>
      <c r="D798" s="184">
        <v>1.6096999999999999</v>
      </c>
      <c r="E798" s="184"/>
      <c r="F798" s="184"/>
      <c r="G798" s="184"/>
      <c r="H798" s="184"/>
    </row>
    <row r="799" spans="1:8">
      <c r="A799" s="185">
        <v>43081</v>
      </c>
      <c r="B799" s="184">
        <v>0.51839999999999997</v>
      </c>
      <c r="C799" s="184">
        <v>0.31259999999999999</v>
      </c>
      <c r="D799" s="184">
        <v>1.6593</v>
      </c>
      <c r="E799" s="184"/>
      <c r="F799" s="184"/>
      <c r="G799" s="184"/>
      <c r="H799" s="184"/>
    </row>
    <row r="800" spans="1:8">
      <c r="A800" s="185">
        <v>43082</v>
      </c>
      <c r="B800" s="184">
        <v>0.53310000000000002</v>
      </c>
      <c r="C800" s="184">
        <v>0.31590000000000001</v>
      </c>
      <c r="D800" s="184">
        <v>1.7382</v>
      </c>
      <c r="E800" s="184"/>
      <c r="F800" s="184"/>
      <c r="G800" s="184"/>
      <c r="H800" s="184"/>
    </row>
    <row r="801" spans="1:8">
      <c r="A801" s="185">
        <v>43083</v>
      </c>
      <c r="B801" s="184">
        <v>0.52490000000000003</v>
      </c>
      <c r="C801" s="184">
        <v>0.31669999999999998</v>
      </c>
      <c r="D801" s="184">
        <v>1.7516</v>
      </c>
      <c r="E801" s="184"/>
      <c r="F801" s="184"/>
      <c r="G801" s="184"/>
      <c r="H801" s="184"/>
    </row>
    <row r="802" spans="1:8">
      <c r="A802" s="185">
        <v>43084</v>
      </c>
      <c r="B802" s="184">
        <v>0.51119999999999999</v>
      </c>
      <c r="C802" s="184">
        <v>0.30099999999999999</v>
      </c>
      <c r="D802" s="184">
        <v>1.7726</v>
      </c>
      <c r="E802" s="184"/>
      <c r="F802" s="184"/>
      <c r="G802" s="184"/>
      <c r="H802" s="184"/>
    </row>
    <row r="803" spans="1:8">
      <c r="A803" s="185">
        <v>43087</v>
      </c>
      <c r="B803" s="184">
        <v>0.5091</v>
      </c>
      <c r="C803" s="184">
        <v>0.30819999999999997</v>
      </c>
      <c r="D803" s="184">
        <v>1.7635000000000001</v>
      </c>
      <c r="E803" s="184"/>
      <c r="F803" s="184"/>
      <c r="G803" s="184"/>
      <c r="H803" s="184"/>
    </row>
    <row r="804" spans="1:8">
      <c r="A804" s="185">
        <v>43088</v>
      </c>
      <c r="B804" s="184">
        <v>0.57110000000000005</v>
      </c>
      <c r="C804" s="184">
        <v>0.37630000000000002</v>
      </c>
      <c r="D804" s="184">
        <v>1.8459000000000001</v>
      </c>
      <c r="E804" s="184"/>
      <c r="F804" s="184"/>
      <c r="G804" s="184"/>
      <c r="H804" s="184"/>
    </row>
    <row r="805" spans="1:8">
      <c r="A805" s="185">
        <v>43089</v>
      </c>
      <c r="B805" s="184">
        <v>0.60499999999999998</v>
      </c>
      <c r="C805" s="184">
        <v>0.40670000000000001</v>
      </c>
      <c r="D805" s="184">
        <v>1.9013</v>
      </c>
      <c r="E805" s="184"/>
      <c r="F805" s="184"/>
      <c r="G805" s="184"/>
      <c r="H805" s="184"/>
    </row>
    <row r="806" spans="1:8">
      <c r="A806" s="185">
        <v>43090</v>
      </c>
      <c r="B806" s="184">
        <v>0.61</v>
      </c>
      <c r="C806" s="184">
        <v>0.4178</v>
      </c>
      <c r="D806" s="184">
        <v>1.8648</v>
      </c>
      <c r="E806" s="184"/>
      <c r="F806" s="184"/>
      <c r="G806" s="184"/>
      <c r="H806" s="184"/>
    </row>
    <row r="807" spans="1:8">
      <c r="A807" s="185">
        <v>43091</v>
      </c>
      <c r="B807" s="184">
        <v>0.61860000000000004</v>
      </c>
      <c r="C807" s="184">
        <v>0.41920000000000002</v>
      </c>
      <c r="D807" s="184">
        <v>1.8671</v>
      </c>
      <c r="E807" s="184"/>
      <c r="F807" s="184"/>
      <c r="G807" s="184"/>
      <c r="H807" s="184"/>
    </row>
    <row r="808" spans="1:8">
      <c r="A808" s="185">
        <v>43094</v>
      </c>
      <c r="B808" s="184">
        <v>0.61860000000000004</v>
      </c>
      <c r="C808" s="184">
        <v>0.41920000000000002</v>
      </c>
      <c r="D808" s="184">
        <v>1.8669</v>
      </c>
      <c r="E808" s="184"/>
      <c r="F808" s="184"/>
      <c r="G808" s="184"/>
      <c r="H808" s="184"/>
    </row>
    <row r="809" spans="1:8">
      <c r="A809" s="185">
        <v>43095</v>
      </c>
      <c r="B809" s="184">
        <v>0.61839999999999995</v>
      </c>
      <c r="C809" s="184">
        <v>0.41920000000000002</v>
      </c>
      <c r="D809" s="184">
        <v>1.8669</v>
      </c>
      <c r="E809" s="184"/>
      <c r="F809" s="184"/>
      <c r="G809" s="184"/>
      <c r="H809" s="184"/>
    </row>
    <row r="810" spans="1:8">
      <c r="A810" s="185">
        <v>43096</v>
      </c>
      <c r="B810" s="184">
        <v>0.60409999999999997</v>
      </c>
      <c r="C810" s="184">
        <v>0.3876</v>
      </c>
      <c r="D810" s="184">
        <v>1.8701000000000001</v>
      </c>
      <c r="E810" s="184"/>
      <c r="F810" s="184"/>
      <c r="G810" s="184"/>
      <c r="H810" s="184"/>
    </row>
    <row r="811" spans="1:8">
      <c r="A811" s="185">
        <v>43097</v>
      </c>
      <c r="B811" s="184">
        <v>0.64910000000000001</v>
      </c>
      <c r="C811" s="184">
        <v>0.42230000000000001</v>
      </c>
      <c r="D811" s="184">
        <v>1.9134</v>
      </c>
      <c r="E811" s="184"/>
      <c r="F811" s="184"/>
      <c r="G811" s="184"/>
      <c r="H811" s="184"/>
    </row>
    <row r="812" spans="1:8">
      <c r="A812" s="185">
        <v>43098</v>
      </c>
      <c r="B812" s="184">
        <v>0.67689999999999995</v>
      </c>
      <c r="C812" s="184">
        <v>0.42359999999999998</v>
      </c>
      <c r="D812" s="184">
        <v>1.9541999999999999</v>
      </c>
      <c r="E812" s="184"/>
      <c r="F812" s="184"/>
      <c r="G812" s="184"/>
      <c r="H812" s="184"/>
    </row>
    <row r="813" spans="1:8">
      <c r="A813" s="185">
        <v>43101</v>
      </c>
      <c r="B813" s="184">
        <v>0.67689999999999995</v>
      </c>
      <c r="C813" s="184">
        <v>0.42359999999999998</v>
      </c>
      <c r="D813" s="184">
        <v>1.954</v>
      </c>
      <c r="E813" s="184"/>
      <c r="F813" s="184"/>
      <c r="G813" s="184"/>
      <c r="H813" s="184"/>
    </row>
    <row r="814" spans="1:8">
      <c r="A814" s="185">
        <v>43102</v>
      </c>
      <c r="B814" s="184">
        <v>0.71120000000000005</v>
      </c>
      <c r="C814" s="184">
        <v>0.46210000000000001</v>
      </c>
      <c r="D814" s="184">
        <v>2.0628000000000002</v>
      </c>
      <c r="E814" s="184"/>
      <c r="F814" s="184"/>
      <c r="G814" s="184"/>
      <c r="H814" s="184"/>
    </row>
    <row r="815" spans="1:8">
      <c r="A815" s="185">
        <v>43103</v>
      </c>
      <c r="B815" s="184">
        <v>0.67</v>
      </c>
      <c r="C815" s="184">
        <v>0.44019999999999998</v>
      </c>
      <c r="D815" s="184">
        <v>2.032</v>
      </c>
      <c r="E815" s="184"/>
      <c r="F815" s="184"/>
      <c r="G815" s="184"/>
      <c r="H815" s="184"/>
    </row>
    <row r="816" spans="1:8">
      <c r="A816" s="185">
        <v>43104</v>
      </c>
      <c r="B816" s="184">
        <v>0.65820000000000001</v>
      </c>
      <c r="C816" s="184">
        <v>0.43590000000000001</v>
      </c>
      <c r="D816" s="184">
        <v>1.9753000000000001</v>
      </c>
      <c r="E816" s="184"/>
      <c r="F816" s="184"/>
      <c r="G816" s="184"/>
      <c r="H816" s="184"/>
    </row>
    <row r="817" spans="1:8">
      <c r="A817" s="185">
        <v>43105</v>
      </c>
      <c r="B817" s="184">
        <v>0.65139999999999998</v>
      </c>
      <c r="C817" s="184">
        <v>0.44019999999999998</v>
      </c>
      <c r="D817" s="184">
        <v>1.9638</v>
      </c>
      <c r="E817" s="184"/>
      <c r="F817" s="184"/>
      <c r="G817" s="184"/>
      <c r="H817" s="184"/>
    </row>
    <row r="818" spans="1:8">
      <c r="A818" s="185">
        <v>43108</v>
      </c>
      <c r="B818" s="184">
        <v>0.63800000000000001</v>
      </c>
      <c r="C818" s="184">
        <v>0.42849999999999999</v>
      </c>
      <c r="D818" s="184">
        <v>1.9427000000000001</v>
      </c>
      <c r="E818" s="184"/>
      <c r="F818" s="184"/>
      <c r="G818" s="184"/>
      <c r="H818" s="184"/>
    </row>
    <row r="819" spans="1:8">
      <c r="A819" s="185">
        <v>43109</v>
      </c>
      <c r="B819" s="184">
        <v>0.65349999999999997</v>
      </c>
      <c r="C819" s="184">
        <v>0.45929999999999999</v>
      </c>
      <c r="D819" s="184">
        <v>1.9926999999999999</v>
      </c>
      <c r="E819" s="184"/>
      <c r="F819" s="184"/>
      <c r="G819" s="184"/>
      <c r="H819" s="184"/>
    </row>
    <row r="820" spans="1:8">
      <c r="A820" s="185">
        <v>43110</v>
      </c>
      <c r="B820" s="184">
        <v>0.65480000000000005</v>
      </c>
      <c r="C820" s="184">
        <v>0.47739999999999999</v>
      </c>
      <c r="D820" s="184">
        <v>1.9999</v>
      </c>
      <c r="E820" s="184"/>
      <c r="F820" s="184"/>
      <c r="G820" s="184"/>
      <c r="H820" s="184"/>
    </row>
    <row r="821" spans="1:8">
      <c r="A821" s="185">
        <v>43111</v>
      </c>
      <c r="B821" s="184">
        <v>0.71430000000000005</v>
      </c>
      <c r="C821" s="184">
        <v>0.52780000000000005</v>
      </c>
      <c r="D821" s="184">
        <v>2.0202</v>
      </c>
      <c r="E821" s="184"/>
      <c r="F821" s="184"/>
      <c r="G821" s="184"/>
      <c r="H821" s="184"/>
    </row>
    <row r="822" spans="1:8">
      <c r="A822" s="185">
        <v>43112</v>
      </c>
      <c r="B822" s="184">
        <v>0.70930000000000004</v>
      </c>
      <c r="C822" s="184">
        <v>0.52890000000000004</v>
      </c>
      <c r="D822" s="184">
        <v>1.9544999999999999</v>
      </c>
      <c r="E822" s="184"/>
      <c r="F822" s="184"/>
      <c r="G822" s="184"/>
      <c r="H822" s="184"/>
    </row>
    <row r="823" spans="1:8">
      <c r="A823" s="185">
        <v>43115</v>
      </c>
      <c r="B823" s="184">
        <v>0.69479999999999997</v>
      </c>
      <c r="C823" s="184">
        <v>0.52459999999999996</v>
      </c>
      <c r="D823" s="184">
        <v>1.9568000000000001</v>
      </c>
      <c r="E823" s="184"/>
      <c r="F823" s="184"/>
      <c r="G823" s="184"/>
      <c r="H823" s="184"/>
    </row>
    <row r="824" spans="1:8">
      <c r="A824" s="185">
        <v>43116</v>
      </c>
      <c r="B824" s="184">
        <v>0.67210000000000003</v>
      </c>
      <c r="C824" s="184">
        <v>0.49819999999999998</v>
      </c>
      <c r="D824" s="184">
        <v>1.931</v>
      </c>
      <c r="E824" s="184"/>
      <c r="F824" s="184"/>
      <c r="G824" s="184"/>
      <c r="H824" s="184"/>
    </row>
    <row r="825" spans="1:8">
      <c r="A825" s="185">
        <v>43117</v>
      </c>
      <c r="B825" s="184">
        <v>0.68030000000000002</v>
      </c>
      <c r="C825" s="184">
        <v>0.49509999999999998</v>
      </c>
      <c r="D825" s="184">
        <v>1.9544999999999999</v>
      </c>
      <c r="E825" s="184"/>
      <c r="F825" s="184"/>
      <c r="G825" s="184"/>
      <c r="H825" s="184"/>
    </row>
    <row r="826" spans="1:8">
      <c r="A826" s="185">
        <v>43118</v>
      </c>
      <c r="B826" s="184">
        <v>0.69079999999999997</v>
      </c>
      <c r="C826" s="184">
        <v>0.50739999999999996</v>
      </c>
      <c r="D826" s="184">
        <v>1.9422999999999999</v>
      </c>
      <c r="E826" s="184"/>
      <c r="F826" s="184"/>
      <c r="G826" s="184"/>
      <c r="H826" s="184"/>
    </row>
    <row r="827" spans="1:8">
      <c r="A827" s="185">
        <v>43119</v>
      </c>
      <c r="B827" s="184">
        <v>0.68440000000000001</v>
      </c>
      <c r="C827" s="184">
        <v>0.50190000000000001</v>
      </c>
      <c r="D827" s="184">
        <v>1.9278</v>
      </c>
      <c r="E827" s="184"/>
      <c r="F827" s="184"/>
      <c r="G827" s="184"/>
      <c r="H827" s="184"/>
    </row>
    <row r="828" spans="1:8">
      <c r="A828" s="185">
        <v>43122</v>
      </c>
      <c r="B828" s="184">
        <v>0.67500000000000004</v>
      </c>
      <c r="C828" s="184">
        <v>0.49919999999999998</v>
      </c>
      <c r="D828" s="184">
        <v>1.8788</v>
      </c>
      <c r="E828" s="184"/>
      <c r="F828" s="184"/>
      <c r="G828" s="184"/>
      <c r="H828" s="184"/>
    </row>
    <row r="829" spans="1:8">
      <c r="A829" s="185">
        <v>43123</v>
      </c>
      <c r="B829" s="184">
        <v>0.68469999999999998</v>
      </c>
      <c r="C829" s="184">
        <v>0.502</v>
      </c>
      <c r="D829" s="184">
        <v>1.8509</v>
      </c>
      <c r="E829" s="184"/>
      <c r="F829" s="184"/>
      <c r="G829" s="184"/>
      <c r="H829" s="184"/>
    </row>
    <row r="830" spans="1:8">
      <c r="A830" s="185">
        <v>43124</v>
      </c>
      <c r="B830" s="184">
        <v>0.70840000000000003</v>
      </c>
      <c r="C830" s="184">
        <v>0.52680000000000005</v>
      </c>
      <c r="D830" s="184">
        <v>1.8661000000000001</v>
      </c>
      <c r="E830" s="184"/>
      <c r="F830" s="184"/>
      <c r="G830" s="184"/>
      <c r="H830" s="184"/>
    </row>
    <row r="831" spans="1:8">
      <c r="A831" s="185">
        <v>43125</v>
      </c>
      <c r="B831" s="184">
        <v>0.74670000000000003</v>
      </c>
      <c r="C831" s="184">
        <v>0.54949999999999999</v>
      </c>
      <c r="D831" s="184">
        <v>1.9164000000000001</v>
      </c>
      <c r="E831" s="184"/>
      <c r="F831" s="184"/>
      <c r="G831" s="184"/>
      <c r="H831" s="184"/>
    </row>
    <row r="832" spans="1:8">
      <c r="A832" s="185">
        <v>43126</v>
      </c>
      <c r="B832" s="184">
        <v>0.77229999999999999</v>
      </c>
      <c r="C832" s="184">
        <v>0.56469999999999998</v>
      </c>
      <c r="D832" s="184">
        <v>1.9636</v>
      </c>
      <c r="E832" s="184"/>
      <c r="F832" s="184"/>
      <c r="G832" s="184"/>
      <c r="H832" s="184"/>
    </row>
    <row r="833" spans="1:8">
      <c r="A833" s="185">
        <v>43129</v>
      </c>
      <c r="B833" s="184">
        <v>0.8266</v>
      </c>
      <c r="C833" s="184">
        <v>0.62890000000000001</v>
      </c>
      <c r="D833" s="184">
        <v>1.9806999999999999</v>
      </c>
      <c r="E833" s="184"/>
      <c r="F833" s="184"/>
      <c r="G833" s="184"/>
      <c r="H833" s="184"/>
    </row>
    <row r="834" spans="1:8">
      <c r="A834" s="185">
        <v>43130</v>
      </c>
      <c r="B834" s="184">
        <v>0.82399999999999995</v>
      </c>
      <c r="C834" s="184">
        <v>0.62670000000000003</v>
      </c>
      <c r="D834" s="184">
        <v>1.994</v>
      </c>
      <c r="E834" s="184"/>
      <c r="F834" s="184"/>
      <c r="G834" s="184"/>
      <c r="H834" s="184"/>
    </row>
    <row r="835" spans="1:8">
      <c r="A835" s="185">
        <v>43131</v>
      </c>
      <c r="B835" s="184">
        <v>0.8488</v>
      </c>
      <c r="C835" s="184">
        <v>0.63539999999999996</v>
      </c>
      <c r="D835" s="184">
        <v>1.9847999999999999</v>
      </c>
      <c r="E835" s="184"/>
      <c r="F835" s="184"/>
      <c r="G835" s="184"/>
      <c r="H835" s="184"/>
    </row>
    <row r="836" spans="1:8">
      <c r="A836" s="185">
        <v>43132</v>
      </c>
      <c r="B836" s="184">
        <v>0.85409999999999997</v>
      </c>
      <c r="C836" s="184">
        <v>0.65749999999999997</v>
      </c>
      <c r="D836" s="184">
        <v>1.9259999999999999</v>
      </c>
      <c r="E836" s="184"/>
      <c r="F836" s="184"/>
      <c r="G836" s="184"/>
      <c r="H836" s="184"/>
    </row>
    <row r="837" spans="1:8">
      <c r="A837" s="185">
        <v>43133</v>
      </c>
      <c r="B837" s="184">
        <v>0.87780000000000002</v>
      </c>
      <c r="C837" s="184">
        <v>0.69969999999999999</v>
      </c>
      <c r="D837" s="184">
        <v>2.1301999999999999</v>
      </c>
      <c r="E837" s="184"/>
      <c r="F837" s="184"/>
      <c r="G837" s="184"/>
      <c r="H837" s="184"/>
    </row>
    <row r="838" spans="1:8">
      <c r="A838" s="185">
        <v>43136</v>
      </c>
      <c r="B838" s="184">
        <v>0.86150000000000004</v>
      </c>
      <c r="C838" s="184">
        <v>0.68830000000000002</v>
      </c>
      <c r="D838" s="184">
        <v>2.1324999999999998</v>
      </c>
      <c r="E838" s="184"/>
      <c r="F838" s="184"/>
      <c r="G838" s="184"/>
      <c r="H838" s="184"/>
    </row>
    <row r="839" spans="1:8">
      <c r="A839" s="185">
        <v>43137</v>
      </c>
      <c r="B839" s="184">
        <v>0.82489999999999997</v>
      </c>
      <c r="C839" s="184">
        <v>0.63790000000000002</v>
      </c>
      <c r="D839" s="184">
        <v>2.0878999999999999</v>
      </c>
      <c r="E839" s="184"/>
      <c r="F839" s="184"/>
      <c r="G839" s="184"/>
      <c r="H839" s="184"/>
    </row>
    <row r="840" spans="1:8">
      <c r="A840" s="185">
        <v>43138</v>
      </c>
      <c r="B840" s="184">
        <v>0.81669999999999998</v>
      </c>
      <c r="C840" s="184">
        <v>0.68289999999999995</v>
      </c>
      <c r="D840" s="184">
        <v>2.0455999999999999</v>
      </c>
      <c r="E840" s="184"/>
      <c r="F840" s="184"/>
      <c r="G840" s="184"/>
      <c r="H840" s="184"/>
    </row>
    <row r="841" spans="1:8">
      <c r="A841" s="185">
        <v>43139</v>
      </c>
      <c r="B841" s="184">
        <v>0.84609999999999996</v>
      </c>
      <c r="C841" s="184">
        <v>0.70509999999999995</v>
      </c>
      <c r="D841" s="184">
        <v>2.0988000000000002</v>
      </c>
      <c r="E841" s="184"/>
      <c r="F841" s="184"/>
      <c r="G841" s="184"/>
      <c r="H841" s="184"/>
    </row>
    <row r="842" spans="1:8">
      <c r="A842" s="185">
        <v>43140</v>
      </c>
      <c r="B842" s="184">
        <v>0.84499999999999997</v>
      </c>
      <c r="C842" s="184">
        <v>0.69079999999999997</v>
      </c>
      <c r="D842" s="184">
        <v>2.1353</v>
      </c>
      <c r="E842" s="184"/>
      <c r="F842" s="184"/>
      <c r="G842" s="184"/>
      <c r="H842" s="184"/>
    </row>
    <row r="843" spans="1:8">
      <c r="A843" s="185">
        <v>43143</v>
      </c>
      <c r="B843" s="184">
        <v>0.85640000000000005</v>
      </c>
      <c r="C843" s="184">
        <v>0.70520000000000005</v>
      </c>
      <c r="D843" s="184">
        <v>2.1257999999999999</v>
      </c>
      <c r="E843" s="184"/>
      <c r="F843" s="184"/>
      <c r="G843" s="184"/>
      <c r="H843" s="184"/>
    </row>
    <row r="844" spans="1:8">
      <c r="A844" s="185">
        <v>43144</v>
      </c>
      <c r="B844" s="184">
        <v>0.86209999999999998</v>
      </c>
      <c r="C844" s="184">
        <v>0.69869999999999999</v>
      </c>
      <c r="D844" s="184">
        <v>2.1707000000000001</v>
      </c>
      <c r="E844" s="184"/>
      <c r="F844" s="184"/>
      <c r="G844" s="184"/>
      <c r="H844" s="184"/>
    </row>
    <row r="845" spans="1:8">
      <c r="A845" s="185">
        <v>43145</v>
      </c>
      <c r="B845" s="184">
        <v>0.86209999999999998</v>
      </c>
      <c r="C845" s="184">
        <v>0.70750000000000002</v>
      </c>
      <c r="D845" s="184">
        <v>2.1505999999999998</v>
      </c>
      <c r="E845" s="184"/>
      <c r="F845" s="184"/>
      <c r="G845" s="184"/>
      <c r="H845" s="184"/>
    </row>
    <row r="846" spans="1:8">
      <c r="A846" s="185">
        <v>43146</v>
      </c>
      <c r="B846" s="184">
        <v>0.88</v>
      </c>
      <c r="C846" s="184">
        <v>0.71660000000000001</v>
      </c>
      <c r="D846" s="184">
        <v>2.1532</v>
      </c>
      <c r="E846" s="184"/>
      <c r="F846" s="184"/>
      <c r="G846" s="184"/>
      <c r="H846" s="184"/>
    </row>
    <row r="847" spans="1:8">
      <c r="A847" s="185">
        <v>43147</v>
      </c>
      <c r="B847" s="184">
        <v>0.83050000000000002</v>
      </c>
      <c r="C847" s="184">
        <v>0.65149999999999997</v>
      </c>
      <c r="D847" s="184">
        <v>2.0821999999999998</v>
      </c>
      <c r="E847" s="184"/>
      <c r="F847" s="184"/>
      <c r="G847" s="184"/>
      <c r="H847" s="184"/>
    </row>
    <row r="848" spans="1:8">
      <c r="A848" s="185">
        <v>43150</v>
      </c>
      <c r="B848" s="184">
        <v>0.87360000000000004</v>
      </c>
      <c r="C848" s="184">
        <v>0.68569999999999998</v>
      </c>
      <c r="D848" s="184">
        <v>2.1406000000000001</v>
      </c>
      <c r="E848" s="184"/>
      <c r="F848" s="184"/>
      <c r="G848" s="184"/>
      <c r="H848" s="184"/>
    </row>
    <row r="849" spans="1:8">
      <c r="A849" s="185">
        <v>43151</v>
      </c>
      <c r="B849" s="184">
        <v>0.88770000000000004</v>
      </c>
      <c r="C849" s="184">
        <v>0.68689999999999996</v>
      </c>
      <c r="D849" s="184">
        <v>2.1638000000000002</v>
      </c>
      <c r="E849" s="184"/>
      <c r="F849" s="184"/>
      <c r="G849" s="184"/>
      <c r="H849" s="184"/>
    </row>
    <row r="850" spans="1:8">
      <c r="A850" s="185">
        <v>43152</v>
      </c>
      <c r="B850" s="184">
        <v>0.88100000000000001</v>
      </c>
      <c r="C850" s="184">
        <v>0.67169999999999996</v>
      </c>
      <c r="D850" s="184">
        <v>2.1438999999999999</v>
      </c>
      <c r="E850" s="184"/>
      <c r="F850" s="184"/>
      <c r="G850" s="184"/>
      <c r="H850" s="184"/>
    </row>
    <row r="851" spans="1:8">
      <c r="A851" s="185">
        <v>43153</v>
      </c>
      <c r="B851" s="184">
        <v>0.87509999999999999</v>
      </c>
      <c r="C851" s="184">
        <v>0.65380000000000005</v>
      </c>
      <c r="D851" s="184">
        <v>2.17</v>
      </c>
      <c r="E851" s="184"/>
      <c r="F851" s="184"/>
      <c r="G851" s="184"/>
      <c r="H851" s="184"/>
    </row>
    <row r="852" spans="1:8">
      <c r="A852" s="185">
        <v>43154</v>
      </c>
      <c r="B852" s="184">
        <v>0.84040000000000004</v>
      </c>
      <c r="C852" s="184">
        <v>0.59989999999999999</v>
      </c>
      <c r="D852" s="184">
        <v>2.1566000000000001</v>
      </c>
      <c r="E852" s="184"/>
      <c r="F852" s="184"/>
      <c r="G852" s="184"/>
      <c r="H852" s="184"/>
    </row>
    <row r="853" spans="1:8">
      <c r="A853" s="185">
        <v>43157</v>
      </c>
      <c r="B853" s="184">
        <v>0.83050000000000002</v>
      </c>
      <c r="C853" s="184">
        <v>0.5998</v>
      </c>
      <c r="D853" s="184">
        <v>2.11</v>
      </c>
      <c r="E853" s="184"/>
      <c r="F853" s="184"/>
      <c r="G853" s="184"/>
      <c r="H853" s="184"/>
    </row>
    <row r="854" spans="1:8">
      <c r="A854" s="185">
        <v>43158</v>
      </c>
      <c r="B854" s="184">
        <v>0.84109999999999996</v>
      </c>
      <c r="C854" s="184">
        <v>0.62549999999999994</v>
      </c>
      <c r="D854" s="184">
        <v>2.0939999999999999</v>
      </c>
      <c r="E854" s="184"/>
      <c r="F854" s="184"/>
      <c r="G854" s="184"/>
      <c r="H854" s="184"/>
    </row>
    <row r="855" spans="1:8">
      <c r="A855" s="185">
        <v>43159</v>
      </c>
      <c r="B855" s="184">
        <v>0.80010000000000003</v>
      </c>
      <c r="C855" s="184">
        <v>0.60899999999999999</v>
      </c>
      <c r="D855" s="184">
        <v>2.0686</v>
      </c>
      <c r="E855" s="184"/>
      <c r="F855" s="184"/>
      <c r="G855" s="184"/>
      <c r="H855" s="184"/>
    </row>
    <row r="856" spans="1:8">
      <c r="A856" s="185">
        <v>43160</v>
      </c>
      <c r="B856" s="184">
        <v>0.78069999999999995</v>
      </c>
      <c r="C856" s="184">
        <v>0.64070000000000005</v>
      </c>
      <c r="D856" s="184">
        <v>2.0283000000000002</v>
      </c>
      <c r="E856" s="184"/>
      <c r="F856" s="184"/>
      <c r="G856" s="184"/>
      <c r="H856" s="184"/>
    </row>
    <row r="857" spans="1:8">
      <c r="A857" s="185">
        <v>43161</v>
      </c>
      <c r="B857" s="184">
        <v>0.80010000000000003</v>
      </c>
      <c r="C857" s="184">
        <v>0.64639999999999997</v>
      </c>
      <c r="D857" s="184">
        <v>2.0405000000000002</v>
      </c>
      <c r="E857" s="184"/>
      <c r="F857" s="184"/>
      <c r="G857" s="184"/>
      <c r="H857" s="184"/>
    </row>
    <row r="858" spans="1:8">
      <c r="A858" s="185">
        <v>43164</v>
      </c>
      <c r="B858" s="184">
        <v>0.7853</v>
      </c>
      <c r="C858" s="184">
        <v>0.63419999999999999</v>
      </c>
      <c r="D858" s="184">
        <v>2.0832000000000002</v>
      </c>
      <c r="E858" s="184"/>
      <c r="F858" s="184"/>
      <c r="G858" s="184"/>
      <c r="H858" s="184"/>
    </row>
    <row r="859" spans="1:8">
      <c r="A859" s="185">
        <v>43165</v>
      </c>
      <c r="B859" s="184">
        <v>0.80659999999999998</v>
      </c>
      <c r="C859" s="184">
        <v>0.67330000000000001</v>
      </c>
      <c r="D859" s="184">
        <v>2.0878999999999999</v>
      </c>
      <c r="E859" s="184"/>
      <c r="F859" s="184"/>
      <c r="G859" s="184"/>
      <c r="H859" s="184"/>
    </row>
    <row r="860" spans="1:8">
      <c r="A860" s="185">
        <v>43166</v>
      </c>
      <c r="B860" s="184">
        <v>0.78720000000000001</v>
      </c>
      <c r="C860" s="184">
        <v>0.66049999999999998</v>
      </c>
      <c r="D860" s="184">
        <v>2.0451999999999999</v>
      </c>
      <c r="E860" s="184"/>
      <c r="F860" s="184"/>
      <c r="G860" s="184"/>
      <c r="H860" s="184"/>
    </row>
    <row r="861" spans="1:8">
      <c r="A861" s="185">
        <v>43167</v>
      </c>
      <c r="B861" s="184">
        <v>0.76080000000000003</v>
      </c>
      <c r="C861" s="184">
        <v>0.63439999999999996</v>
      </c>
      <c r="D861" s="184">
        <v>1.9814000000000001</v>
      </c>
      <c r="E861" s="184"/>
      <c r="F861" s="184"/>
      <c r="G861" s="184"/>
      <c r="H861" s="184"/>
    </row>
    <row r="862" spans="1:8">
      <c r="A862" s="185">
        <v>43168</v>
      </c>
      <c r="B862" s="184">
        <v>0.78890000000000005</v>
      </c>
      <c r="C862" s="184">
        <v>0.6522</v>
      </c>
      <c r="D862" s="184">
        <v>2.0049999999999999</v>
      </c>
      <c r="E862" s="184"/>
      <c r="F862" s="184"/>
      <c r="G862" s="184"/>
      <c r="H862" s="184"/>
    </row>
    <row r="863" spans="1:8">
      <c r="A863" s="185">
        <v>43171</v>
      </c>
      <c r="B863" s="184">
        <v>0.77090000000000003</v>
      </c>
      <c r="C863" s="184">
        <v>0.62819999999999998</v>
      </c>
      <c r="D863" s="184">
        <v>1.9994000000000001</v>
      </c>
      <c r="E863" s="184"/>
      <c r="F863" s="184"/>
      <c r="G863" s="184"/>
      <c r="H863" s="184"/>
    </row>
    <row r="864" spans="1:8">
      <c r="A864" s="185">
        <v>43172</v>
      </c>
      <c r="B864" s="184">
        <v>0.75949999999999995</v>
      </c>
      <c r="C864" s="184">
        <v>0.61419999999999997</v>
      </c>
      <c r="D864" s="184">
        <v>1.9882</v>
      </c>
      <c r="E864" s="184"/>
      <c r="F864" s="184"/>
      <c r="G864" s="184"/>
      <c r="H864" s="184"/>
    </row>
    <row r="865" spans="1:8">
      <c r="A865" s="185">
        <v>43173</v>
      </c>
      <c r="B865" s="184">
        <v>0.75700000000000001</v>
      </c>
      <c r="C865" s="184">
        <v>0.58840000000000003</v>
      </c>
      <c r="D865" s="184">
        <v>2.0105</v>
      </c>
      <c r="E865" s="184"/>
      <c r="F865" s="184"/>
      <c r="G865" s="184"/>
      <c r="H865" s="184"/>
    </row>
    <row r="866" spans="1:8">
      <c r="A866" s="185">
        <v>43174</v>
      </c>
      <c r="B866" s="184">
        <v>0.73619999999999997</v>
      </c>
      <c r="C866" s="184">
        <v>0.57489999999999997</v>
      </c>
      <c r="D866" s="184">
        <v>1.9809000000000001</v>
      </c>
      <c r="E866" s="184"/>
      <c r="F866" s="184"/>
      <c r="G866" s="184"/>
      <c r="H866" s="184"/>
    </row>
    <row r="867" spans="1:8">
      <c r="A867" s="185">
        <v>43175</v>
      </c>
      <c r="B867" s="184">
        <v>0.72499999999999998</v>
      </c>
      <c r="C867" s="184">
        <v>0.56969999999999998</v>
      </c>
      <c r="D867" s="184">
        <v>1.9783999999999999</v>
      </c>
      <c r="E867" s="184"/>
      <c r="F867" s="184"/>
      <c r="G867" s="184"/>
      <c r="H867" s="184"/>
    </row>
    <row r="868" spans="1:8">
      <c r="A868" s="185">
        <v>43178</v>
      </c>
      <c r="B868" s="184">
        <v>0.71960000000000002</v>
      </c>
      <c r="C868" s="184">
        <v>0.56969999999999998</v>
      </c>
      <c r="D868" s="184">
        <v>1.9626999999999999</v>
      </c>
      <c r="E868" s="184"/>
      <c r="F868" s="184"/>
      <c r="G868" s="184"/>
      <c r="H868" s="184"/>
    </row>
    <row r="869" spans="1:8">
      <c r="A869" s="185">
        <v>43179</v>
      </c>
      <c r="B869" s="184">
        <v>0.72040000000000004</v>
      </c>
      <c r="C869" s="184">
        <v>0.57909999999999995</v>
      </c>
      <c r="D869" s="184">
        <v>1.8969</v>
      </c>
      <c r="E869" s="184"/>
      <c r="F869" s="184"/>
      <c r="G869" s="184"/>
      <c r="H869" s="184"/>
    </row>
    <row r="870" spans="1:8">
      <c r="A870" s="185">
        <v>43180</v>
      </c>
      <c r="B870" s="184">
        <v>0.73129999999999995</v>
      </c>
      <c r="C870" s="184">
        <v>0.59489999999999998</v>
      </c>
      <c r="D870" s="184">
        <v>1.9327000000000001</v>
      </c>
      <c r="E870" s="184"/>
      <c r="F870" s="184"/>
      <c r="G870" s="184"/>
      <c r="H870" s="184"/>
    </row>
    <row r="871" spans="1:8">
      <c r="A871" s="185">
        <v>43181</v>
      </c>
      <c r="B871" s="184">
        <v>0.67730000000000001</v>
      </c>
      <c r="C871" s="184">
        <v>0.53120000000000001</v>
      </c>
      <c r="D871" s="184">
        <v>1.8824000000000001</v>
      </c>
      <c r="E871" s="184"/>
      <c r="F871" s="184"/>
      <c r="G871" s="184"/>
      <c r="H871" s="184"/>
    </row>
    <row r="872" spans="1:8">
      <c r="A872" s="185">
        <v>43182</v>
      </c>
      <c r="B872" s="184">
        <v>0.67859999999999998</v>
      </c>
      <c r="C872" s="184">
        <v>0.52910000000000001</v>
      </c>
      <c r="D872" s="184">
        <v>1.8741000000000001</v>
      </c>
      <c r="E872" s="184"/>
      <c r="F872" s="184"/>
      <c r="G872" s="184"/>
      <c r="H872" s="184"/>
    </row>
    <row r="873" spans="1:8">
      <c r="A873" s="185">
        <v>43185</v>
      </c>
      <c r="B873" s="184">
        <v>0.6744</v>
      </c>
      <c r="C873" s="184">
        <v>0.52180000000000004</v>
      </c>
      <c r="D873" s="184">
        <v>1.9113</v>
      </c>
      <c r="E873" s="184"/>
      <c r="F873" s="184"/>
      <c r="G873" s="184"/>
      <c r="H873" s="184"/>
    </row>
    <row r="874" spans="1:8">
      <c r="A874" s="185">
        <v>43186</v>
      </c>
      <c r="B874" s="184">
        <v>0.64770000000000005</v>
      </c>
      <c r="C874" s="184">
        <v>0.502</v>
      </c>
      <c r="D874" s="184">
        <v>1.8736999999999999</v>
      </c>
      <c r="E874" s="184"/>
      <c r="F874" s="184"/>
      <c r="G874" s="184"/>
      <c r="H874" s="184"/>
    </row>
    <row r="875" spans="1:8">
      <c r="A875" s="185">
        <v>43187</v>
      </c>
      <c r="B875" s="184">
        <v>0.64639999999999997</v>
      </c>
      <c r="C875" s="184">
        <v>0.49890000000000001</v>
      </c>
      <c r="D875" s="184">
        <v>1.8419000000000001</v>
      </c>
      <c r="E875" s="184"/>
      <c r="F875" s="184"/>
      <c r="G875" s="184"/>
      <c r="H875" s="184"/>
    </row>
    <row r="876" spans="1:8">
      <c r="A876" s="185">
        <v>43188</v>
      </c>
      <c r="B876" s="184">
        <v>0.6361</v>
      </c>
      <c r="C876" s="184">
        <v>0.49680000000000002</v>
      </c>
      <c r="D876" s="184">
        <v>1.7878000000000001</v>
      </c>
      <c r="E876" s="184"/>
      <c r="F876" s="184"/>
      <c r="G876" s="184"/>
      <c r="H876" s="184"/>
    </row>
    <row r="877" spans="1:8">
      <c r="A877" s="185">
        <v>43189</v>
      </c>
      <c r="B877" s="184">
        <v>0.63570000000000004</v>
      </c>
      <c r="C877" s="184">
        <v>0.49680000000000002</v>
      </c>
      <c r="D877" s="184">
        <v>1.7877000000000001</v>
      </c>
      <c r="E877" s="184"/>
      <c r="F877" s="184"/>
      <c r="G877" s="184"/>
      <c r="H877" s="184"/>
    </row>
    <row r="878" spans="1:8">
      <c r="A878" s="185">
        <v>43192</v>
      </c>
      <c r="B878" s="184">
        <v>0.63549999999999995</v>
      </c>
      <c r="C878" s="184">
        <v>0.49680000000000002</v>
      </c>
      <c r="D878" s="184">
        <v>1.7877000000000001</v>
      </c>
      <c r="E878" s="184"/>
      <c r="F878" s="184"/>
      <c r="G878" s="184"/>
      <c r="H878" s="184"/>
    </row>
    <row r="879" spans="1:8">
      <c r="A879" s="185">
        <v>43193</v>
      </c>
      <c r="B879" s="184">
        <v>0.63419999999999999</v>
      </c>
      <c r="C879" s="184">
        <v>0.50519999999999998</v>
      </c>
      <c r="D879" s="184">
        <v>1.7867999999999999</v>
      </c>
      <c r="E879" s="184"/>
      <c r="F879" s="184"/>
      <c r="G879" s="184"/>
      <c r="H879" s="184"/>
    </row>
    <row r="880" spans="1:8">
      <c r="A880" s="185">
        <v>43194</v>
      </c>
      <c r="B880" s="184">
        <v>0.59889999999999999</v>
      </c>
      <c r="C880" s="184">
        <v>0.501</v>
      </c>
      <c r="D880" s="184">
        <v>1.7436</v>
      </c>
      <c r="E880" s="184"/>
      <c r="F880" s="184"/>
      <c r="G880" s="184"/>
      <c r="H880" s="184"/>
    </row>
    <row r="881" spans="1:8">
      <c r="A881" s="185">
        <v>43195</v>
      </c>
      <c r="B881" s="184">
        <v>0.625</v>
      </c>
      <c r="C881" s="184">
        <v>0.52710000000000001</v>
      </c>
      <c r="D881" s="184">
        <v>1.7778</v>
      </c>
      <c r="E881" s="184"/>
      <c r="F881" s="184"/>
      <c r="G881" s="184"/>
      <c r="H881" s="184"/>
    </row>
    <row r="882" spans="1:8">
      <c r="A882" s="185">
        <v>43196</v>
      </c>
      <c r="B882" s="184">
        <v>0.61070000000000002</v>
      </c>
      <c r="C882" s="184">
        <v>0.49680000000000002</v>
      </c>
      <c r="D882" s="184">
        <v>1.7841</v>
      </c>
      <c r="E882" s="184"/>
      <c r="F882" s="184"/>
      <c r="G882" s="184"/>
      <c r="H882" s="184"/>
    </row>
    <row r="883" spans="1:8">
      <c r="A883" s="185">
        <v>43199</v>
      </c>
      <c r="B883" s="184">
        <v>0.62290000000000001</v>
      </c>
      <c r="C883" s="184">
        <v>0.50519999999999998</v>
      </c>
      <c r="D883" s="184">
        <v>1.7661</v>
      </c>
      <c r="E883" s="184"/>
      <c r="F883" s="184"/>
      <c r="G883" s="184"/>
      <c r="H883" s="184"/>
    </row>
    <row r="884" spans="1:8">
      <c r="A884" s="185">
        <v>43200</v>
      </c>
      <c r="B884" s="184">
        <v>0.63759999999999994</v>
      </c>
      <c r="C884" s="184">
        <v>0.51459999999999995</v>
      </c>
      <c r="D884" s="184">
        <v>1.794</v>
      </c>
      <c r="E884" s="184"/>
      <c r="F884" s="184"/>
      <c r="G884" s="184"/>
      <c r="H884" s="184"/>
    </row>
    <row r="885" spans="1:8">
      <c r="A885" s="185">
        <v>43201</v>
      </c>
      <c r="B885" s="184">
        <v>0.62180000000000002</v>
      </c>
      <c r="C885" s="184">
        <v>0.49680000000000002</v>
      </c>
      <c r="D885" s="184">
        <v>1.7808999999999999</v>
      </c>
      <c r="E885" s="184"/>
      <c r="F885" s="184"/>
      <c r="G885" s="184"/>
      <c r="H885" s="184"/>
    </row>
    <row r="886" spans="1:8">
      <c r="A886" s="185">
        <v>43202</v>
      </c>
      <c r="B886" s="184">
        <v>0.63500000000000001</v>
      </c>
      <c r="C886" s="184">
        <v>0.51149999999999995</v>
      </c>
      <c r="D886" s="184">
        <v>1.8088</v>
      </c>
      <c r="E886" s="184"/>
      <c r="F886" s="184"/>
      <c r="G886" s="184"/>
      <c r="H886" s="184"/>
    </row>
    <row r="887" spans="1:8">
      <c r="A887" s="185">
        <v>43203</v>
      </c>
      <c r="B887" s="184">
        <v>0.63319999999999999</v>
      </c>
      <c r="C887" s="184">
        <v>0.51300000000000001</v>
      </c>
      <c r="D887" s="184">
        <v>1.7929999999999999</v>
      </c>
      <c r="E887" s="184"/>
      <c r="F887" s="184"/>
      <c r="G887" s="184"/>
      <c r="H887" s="184"/>
    </row>
    <row r="888" spans="1:8">
      <c r="A888" s="185">
        <v>43206</v>
      </c>
      <c r="B888" s="184">
        <v>0.64200000000000002</v>
      </c>
      <c r="C888" s="184">
        <v>0.52759999999999996</v>
      </c>
      <c r="D888" s="184">
        <v>1.8002</v>
      </c>
      <c r="E888" s="184"/>
      <c r="F888" s="184"/>
      <c r="G888" s="184"/>
      <c r="H888" s="184"/>
    </row>
    <row r="889" spans="1:8">
      <c r="A889" s="185">
        <v>43207</v>
      </c>
      <c r="B889" s="184">
        <v>0.61970000000000003</v>
      </c>
      <c r="C889" s="184">
        <v>0.51149999999999995</v>
      </c>
      <c r="D889" s="184">
        <v>1.7606999999999999</v>
      </c>
      <c r="E889" s="184"/>
      <c r="F889" s="184"/>
      <c r="G889" s="184"/>
      <c r="H889" s="184"/>
    </row>
    <row r="890" spans="1:8">
      <c r="A890" s="185">
        <v>43208</v>
      </c>
      <c r="B890" s="184">
        <v>0.63149999999999995</v>
      </c>
      <c r="C890" s="184">
        <v>0.52969999999999995</v>
      </c>
      <c r="D890" s="184">
        <v>1.7191000000000001</v>
      </c>
      <c r="E890" s="184"/>
      <c r="F890" s="184"/>
      <c r="G890" s="184"/>
      <c r="H890" s="184"/>
    </row>
    <row r="891" spans="1:8">
      <c r="A891" s="185">
        <v>43209</v>
      </c>
      <c r="B891" s="184">
        <v>0.69259999999999999</v>
      </c>
      <c r="C891" s="184">
        <v>0.5988</v>
      </c>
      <c r="D891" s="184">
        <v>1.7775000000000001</v>
      </c>
      <c r="E891" s="184"/>
      <c r="F891" s="184"/>
      <c r="G891" s="184"/>
      <c r="H891" s="184"/>
    </row>
    <row r="892" spans="1:8">
      <c r="A892" s="185">
        <v>43210</v>
      </c>
      <c r="B892" s="184">
        <v>0.68569999999999998</v>
      </c>
      <c r="C892" s="184">
        <v>0.58620000000000005</v>
      </c>
      <c r="D892" s="184">
        <v>1.7689999999999999</v>
      </c>
      <c r="E892" s="184"/>
      <c r="F892" s="184"/>
      <c r="G892" s="184"/>
      <c r="H892" s="184"/>
    </row>
    <row r="893" spans="1:8">
      <c r="A893" s="185">
        <v>43213</v>
      </c>
      <c r="B893" s="184">
        <v>0.72399999999999998</v>
      </c>
      <c r="C893" s="184">
        <v>0.63170000000000004</v>
      </c>
      <c r="D893" s="184">
        <v>1.7922</v>
      </c>
      <c r="E893" s="184"/>
      <c r="F893" s="184"/>
      <c r="G893" s="184"/>
      <c r="H893" s="184"/>
    </row>
    <row r="894" spans="1:8">
      <c r="A894" s="185">
        <v>43214</v>
      </c>
      <c r="B894" s="184">
        <v>0.72689999999999999</v>
      </c>
      <c r="C894" s="184">
        <v>0.63180000000000003</v>
      </c>
      <c r="D894" s="184">
        <v>1.7765</v>
      </c>
      <c r="E894" s="184"/>
      <c r="F894" s="184"/>
      <c r="G894" s="184"/>
      <c r="H894" s="184"/>
    </row>
    <row r="895" spans="1:8">
      <c r="A895" s="185">
        <v>43215</v>
      </c>
      <c r="B895" s="184">
        <v>0.7359</v>
      </c>
      <c r="C895" s="184">
        <v>0.6371</v>
      </c>
      <c r="D895" s="184">
        <v>1.7794000000000001</v>
      </c>
      <c r="E895" s="184"/>
      <c r="F895" s="184"/>
      <c r="G895" s="184"/>
      <c r="H895" s="184"/>
    </row>
    <row r="896" spans="1:8">
      <c r="A896" s="185">
        <v>43216</v>
      </c>
      <c r="B896" s="184">
        <v>0.70479999999999998</v>
      </c>
      <c r="C896" s="184">
        <v>0.5927</v>
      </c>
      <c r="D896" s="184">
        <v>1.7455000000000001</v>
      </c>
      <c r="E896" s="184"/>
      <c r="F896" s="184"/>
      <c r="G896" s="184"/>
      <c r="H896" s="184"/>
    </row>
    <row r="897" spans="1:8">
      <c r="A897" s="185">
        <v>43217</v>
      </c>
      <c r="B897" s="184">
        <v>0.6744</v>
      </c>
      <c r="C897" s="184">
        <v>0.56410000000000005</v>
      </c>
      <c r="D897" s="184">
        <v>1.7359</v>
      </c>
      <c r="E897" s="184"/>
      <c r="F897" s="184"/>
      <c r="G897" s="184"/>
      <c r="H897" s="184"/>
    </row>
    <row r="898" spans="1:8">
      <c r="A898" s="185">
        <v>43220</v>
      </c>
      <c r="B898" s="184">
        <v>0.67100000000000004</v>
      </c>
      <c r="C898" s="184">
        <v>0.56210000000000004</v>
      </c>
      <c r="D898" s="184">
        <v>1.7805</v>
      </c>
      <c r="E898" s="184"/>
      <c r="F898" s="184"/>
      <c r="G898" s="184"/>
      <c r="H898" s="184"/>
    </row>
    <row r="899" spans="1:8">
      <c r="A899" s="185">
        <v>43221</v>
      </c>
      <c r="B899" s="184">
        <v>0.67079999999999995</v>
      </c>
      <c r="C899" s="184">
        <v>0.56210000000000004</v>
      </c>
      <c r="D899" s="184">
        <v>1.7805</v>
      </c>
      <c r="E899" s="184"/>
      <c r="F899" s="184"/>
      <c r="G899" s="184"/>
      <c r="H899" s="184"/>
    </row>
    <row r="900" spans="1:8">
      <c r="A900" s="185">
        <v>43222</v>
      </c>
      <c r="B900" s="184">
        <v>0.68510000000000004</v>
      </c>
      <c r="C900" s="184">
        <v>0.57789999999999997</v>
      </c>
      <c r="D900" s="184">
        <v>1.7806999999999999</v>
      </c>
      <c r="E900" s="184"/>
      <c r="F900" s="184"/>
      <c r="G900" s="184"/>
      <c r="H900" s="184"/>
    </row>
    <row r="901" spans="1:8">
      <c r="A901" s="185">
        <v>43223</v>
      </c>
      <c r="B901" s="184">
        <v>0.64770000000000005</v>
      </c>
      <c r="C901" s="184">
        <v>0.53049999999999997</v>
      </c>
      <c r="D901" s="184">
        <v>1.7343</v>
      </c>
      <c r="E901" s="184"/>
      <c r="F901" s="184"/>
      <c r="G901" s="184"/>
      <c r="H901" s="184"/>
    </row>
    <row r="902" spans="1:8">
      <c r="A902" s="185">
        <v>43224</v>
      </c>
      <c r="B902" s="184">
        <v>0.66759999999999997</v>
      </c>
      <c r="C902" s="184">
        <v>0.54490000000000005</v>
      </c>
      <c r="D902" s="184">
        <v>1.7936000000000001</v>
      </c>
      <c r="E902" s="184"/>
      <c r="F902" s="184"/>
      <c r="G902" s="184"/>
      <c r="H902" s="184"/>
    </row>
    <row r="903" spans="1:8">
      <c r="A903" s="185">
        <v>43227</v>
      </c>
      <c r="B903" s="184">
        <v>0.6573</v>
      </c>
      <c r="C903" s="184">
        <v>0.52749999999999997</v>
      </c>
      <c r="D903" s="184">
        <v>1.7627999999999999</v>
      </c>
      <c r="E903" s="184"/>
      <c r="F903" s="184"/>
      <c r="G903" s="184"/>
      <c r="H903" s="184"/>
    </row>
    <row r="904" spans="1:8">
      <c r="A904" s="185">
        <v>43228</v>
      </c>
      <c r="B904" s="184">
        <v>0.69220000000000004</v>
      </c>
      <c r="C904" s="184">
        <v>0.56110000000000004</v>
      </c>
      <c r="D904" s="184">
        <v>1.8621000000000001</v>
      </c>
      <c r="E904" s="184"/>
      <c r="F904" s="184"/>
      <c r="G904" s="184"/>
      <c r="H904" s="184"/>
    </row>
    <row r="905" spans="1:8">
      <c r="A905" s="185">
        <v>43229</v>
      </c>
      <c r="B905" s="184">
        <v>0.68630000000000002</v>
      </c>
      <c r="C905" s="184">
        <v>0.55900000000000005</v>
      </c>
      <c r="D905" s="184">
        <v>1.8762000000000001</v>
      </c>
      <c r="E905" s="184"/>
      <c r="F905" s="184"/>
      <c r="G905" s="184"/>
      <c r="H905" s="184"/>
    </row>
    <row r="906" spans="1:8">
      <c r="A906" s="185">
        <v>43230</v>
      </c>
      <c r="B906" s="184">
        <v>0.68049999999999999</v>
      </c>
      <c r="C906" s="184">
        <v>0.55230000000000001</v>
      </c>
      <c r="D906" s="184">
        <v>1.9357</v>
      </c>
      <c r="E906" s="184"/>
      <c r="F906" s="184"/>
      <c r="G906" s="184"/>
      <c r="H906" s="184"/>
    </row>
    <row r="907" spans="1:8">
      <c r="A907" s="185">
        <v>43231</v>
      </c>
      <c r="B907" s="184">
        <v>0.68189999999999995</v>
      </c>
      <c r="C907" s="184">
        <v>0.56000000000000005</v>
      </c>
      <c r="D907" s="184">
        <v>1.8838999999999999</v>
      </c>
      <c r="E907" s="184"/>
      <c r="F907" s="184"/>
      <c r="G907" s="184"/>
      <c r="H907" s="184"/>
    </row>
    <row r="908" spans="1:8">
      <c r="A908" s="185">
        <v>43234</v>
      </c>
      <c r="B908" s="184">
        <v>0.72119999999999995</v>
      </c>
      <c r="C908" s="184">
        <v>0.61329999999999996</v>
      </c>
      <c r="D908" s="184">
        <v>1.913</v>
      </c>
      <c r="E908" s="184"/>
      <c r="F908" s="184"/>
      <c r="G908" s="184"/>
      <c r="H908" s="184"/>
    </row>
    <row r="909" spans="1:8">
      <c r="A909" s="185">
        <v>43235</v>
      </c>
      <c r="B909" s="184">
        <v>0.74650000000000005</v>
      </c>
      <c r="C909" s="184">
        <v>0.64429999999999998</v>
      </c>
      <c r="D909" s="184">
        <v>1.9387000000000001</v>
      </c>
      <c r="E909" s="184"/>
      <c r="F909" s="184"/>
      <c r="G909" s="184"/>
      <c r="H909" s="184"/>
    </row>
    <row r="910" spans="1:8">
      <c r="A910" s="185">
        <v>43236</v>
      </c>
      <c r="B910" s="184">
        <v>0.74250000000000005</v>
      </c>
      <c r="C910" s="184">
        <v>0.61280000000000001</v>
      </c>
      <c r="D910" s="184">
        <v>2.0954999999999999</v>
      </c>
      <c r="E910" s="184"/>
      <c r="F910" s="184"/>
      <c r="G910" s="184"/>
      <c r="H910" s="184"/>
    </row>
    <row r="911" spans="1:8">
      <c r="A911" s="185">
        <v>43237</v>
      </c>
      <c r="B911" s="184">
        <v>0.76049999999999995</v>
      </c>
      <c r="C911" s="184">
        <v>0.63639999999999997</v>
      </c>
      <c r="D911" s="184">
        <v>2.1139999999999999</v>
      </c>
      <c r="E911" s="184"/>
      <c r="F911" s="184"/>
      <c r="G911" s="184"/>
      <c r="H911" s="184"/>
    </row>
    <row r="912" spans="1:8">
      <c r="A912" s="185">
        <v>43238</v>
      </c>
      <c r="B912" s="184">
        <v>0.72919999999999996</v>
      </c>
      <c r="C912" s="184">
        <v>0.57469999999999999</v>
      </c>
      <c r="D912" s="184">
        <v>2.2174</v>
      </c>
      <c r="E912" s="184"/>
      <c r="F912" s="184"/>
      <c r="G912" s="184"/>
      <c r="H912" s="184"/>
    </row>
    <row r="913" spans="1:8">
      <c r="A913" s="185">
        <v>43241</v>
      </c>
      <c r="B913" s="184">
        <v>0.72350000000000003</v>
      </c>
      <c r="C913" s="184">
        <v>0.52110000000000001</v>
      </c>
      <c r="D913" s="184">
        <v>2.3351000000000002</v>
      </c>
      <c r="E913" s="184"/>
      <c r="F913" s="184"/>
      <c r="G913" s="184"/>
      <c r="H913" s="184"/>
    </row>
    <row r="914" spans="1:8">
      <c r="A914" s="185">
        <v>43242</v>
      </c>
      <c r="B914" s="184">
        <v>0.75190000000000001</v>
      </c>
      <c r="C914" s="184">
        <v>0.56140000000000001</v>
      </c>
      <c r="D914" s="184">
        <v>2.3252000000000002</v>
      </c>
      <c r="E914" s="184"/>
      <c r="F914" s="184"/>
      <c r="G914" s="184"/>
      <c r="H914" s="184"/>
    </row>
    <row r="915" spans="1:8">
      <c r="A915" s="185">
        <v>43243</v>
      </c>
      <c r="B915" s="184">
        <v>0.72499999999999998</v>
      </c>
      <c r="C915" s="184">
        <v>0.50209999999999999</v>
      </c>
      <c r="D915" s="184">
        <v>2.4068999999999998</v>
      </c>
      <c r="E915" s="184"/>
      <c r="F915" s="184"/>
      <c r="G915" s="184"/>
      <c r="H915" s="184"/>
    </row>
    <row r="916" spans="1:8">
      <c r="A916" s="185">
        <v>43244</v>
      </c>
      <c r="B916" s="184">
        <v>0.68</v>
      </c>
      <c r="C916" s="184">
        <v>0.46850000000000003</v>
      </c>
      <c r="D916" s="184">
        <v>2.4001000000000001</v>
      </c>
      <c r="E916" s="184"/>
      <c r="F916" s="184"/>
      <c r="G916" s="184"/>
      <c r="H916" s="184"/>
    </row>
    <row r="917" spans="1:8">
      <c r="A917" s="185">
        <v>43245</v>
      </c>
      <c r="B917" s="184">
        <v>0.66679999999999995</v>
      </c>
      <c r="C917" s="184">
        <v>0.40639999999999998</v>
      </c>
      <c r="D917" s="184">
        <v>2.4527000000000001</v>
      </c>
      <c r="E917" s="184"/>
      <c r="F917" s="184"/>
      <c r="G917" s="184"/>
      <c r="H917" s="184"/>
    </row>
    <row r="918" spans="1:8">
      <c r="A918" s="185">
        <v>43248</v>
      </c>
      <c r="B918" s="184">
        <v>0.67559999999999998</v>
      </c>
      <c r="C918" s="184">
        <v>0.3417</v>
      </c>
      <c r="D918" s="184">
        <v>2.6823000000000001</v>
      </c>
      <c r="E918" s="184"/>
      <c r="F918" s="184"/>
      <c r="G918" s="184"/>
      <c r="H918" s="184"/>
    </row>
    <row r="919" spans="1:8">
      <c r="A919" s="185">
        <v>43249</v>
      </c>
      <c r="B919" s="184">
        <v>0.66810000000000003</v>
      </c>
      <c r="C919" s="184">
        <v>0.27789999999999998</v>
      </c>
      <c r="D919" s="184">
        <v>3.1048</v>
      </c>
      <c r="E919" s="184"/>
      <c r="F919" s="184"/>
      <c r="G919" s="184"/>
      <c r="H919" s="184"/>
    </row>
    <row r="920" spans="1:8">
      <c r="A920" s="185">
        <v>43250</v>
      </c>
      <c r="B920" s="184">
        <v>0.71579999999999999</v>
      </c>
      <c r="C920" s="184">
        <v>0.3483</v>
      </c>
      <c r="D920" s="184">
        <v>3.0543999999999998</v>
      </c>
      <c r="E920" s="184"/>
      <c r="F920" s="184"/>
      <c r="G920" s="184"/>
      <c r="H920" s="184"/>
    </row>
    <row r="921" spans="1:8">
      <c r="A921" s="185">
        <v>43251</v>
      </c>
      <c r="B921" s="184">
        <v>0.64929999999999999</v>
      </c>
      <c r="C921" s="184">
        <v>0.34250000000000003</v>
      </c>
      <c r="D921" s="184">
        <v>2.8370000000000002</v>
      </c>
      <c r="E921" s="184"/>
      <c r="F921" s="184"/>
      <c r="G921" s="184"/>
      <c r="H921" s="184"/>
    </row>
    <row r="922" spans="1:8">
      <c r="A922" s="185">
        <v>43252</v>
      </c>
      <c r="B922" s="184">
        <v>0.68569999999999998</v>
      </c>
      <c r="C922" s="184">
        <v>0.37690000000000001</v>
      </c>
      <c r="D922" s="184">
        <v>2.7395</v>
      </c>
      <c r="E922" s="184"/>
      <c r="F922" s="184"/>
      <c r="G922" s="184"/>
      <c r="H922" s="184"/>
    </row>
    <row r="923" spans="1:8">
      <c r="A923" s="185">
        <v>43255</v>
      </c>
      <c r="B923" s="184">
        <v>0.69030000000000002</v>
      </c>
      <c r="C923" s="184">
        <v>0.41980000000000001</v>
      </c>
      <c r="D923" s="184">
        <v>2.5588000000000002</v>
      </c>
      <c r="E923" s="184"/>
      <c r="F923" s="184"/>
      <c r="G923" s="184"/>
      <c r="H923" s="184"/>
    </row>
    <row r="924" spans="1:8">
      <c r="A924" s="185">
        <v>43256</v>
      </c>
      <c r="B924" s="184">
        <v>0.66049999999999998</v>
      </c>
      <c r="C924" s="184">
        <v>0.3705</v>
      </c>
      <c r="D924" s="184">
        <v>2.7582</v>
      </c>
      <c r="E924" s="184"/>
      <c r="F924" s="184"/>
      <c r="G924" s="184"/>
      <c r="H924" s="184"/>
    </row>
    <row r="925" spans="1:8">
      <c r="A925" s="185">
        <v>43257</v>
      </c>
      <c r="B925" s="184">
        <v>0.76239999999999997</v>
      </c>
      <c r="C925" s="184">
        <v>0.4627</v>
      </c>
      <c r="D925" s="184">
        <v>2.9314</v>
      </c>
      <c r="E925" s="184"/>
      <c r="F925" s="184"/>
      <c r="G925" s="184"/>
      <c r="H925" s="184"/>
    </row>
    <row r="926" spans="1:8">
      <c r="A926" s="185">
        <v>43258</v>
      </c>
      <c r="B926" s="184">
        <v>0.79310000000000003</v>
      </c>
      <c r="C926" s="184">
        <v>0.49149999999999999</v>
      </c>
      <c r="D926" s="184">
        <v>3.0127999999999999</v>
      </c>
      <c r="E926" s="184"/>
      <c r="F926" s="184"/>
      <c r="G926" s="184"/>
      <c r="H926" s="184"/>
    </row>
    <row r="927" spans="1:8">
      <c r="A927" s="185">
        <v>43259</v>
      </c>
      <c r="B927" s="184">
        <v>0.77059999999999995</v>
      </c>
      <c r="C927" s="184">
        <v>0.44919999999999999</v>
      </c>
      <c r="D927" s="184">
        <v>3.1303000000000001</v>
      </c>
      <c r="E927" s="184"/>
      <c r="F927" s="184"/>
      <c r="G927" s="184"/>
      <c r="H927" s="184"/>
    </row>
    <row r="928" spans="1:8">
      <c r="A928" s="185">
        <v>43262</v>
      </c>
      <c r="B928" s="184">
        <v>0.79669999999999996</v>
      </c>
      <c r="C928" s="184">
        <v>0.49469999999999997</v>
      </c>
      <c r="D928" s="184">
        <v>2.859</v>
      </c>
      <c r="E928" s="184"/>
      <c r="F928" s="184"/>
      <c r="G928" s="184"/>
      <c r="H928" s="184"/>
    </row>
    <row r="929" spans="1:8">
      <c r="A929" s="185">
        <v>43263</v>
      </c>
      <c r="B929" s="184">
        <v>0.77170000000000005</v>
      </c>
      <c r="C929" s="184">
        <v>0.49249999999999999</v>
      </c>
      <c r="D929" s="184">
        <v>2.8740999999999999</v>
      </c>
      <c r="E929" s="184"/>
      <c r="F929" s="184"/>
      <c r="G929" s="184"/>
      <c r="H929" s="184"/>
    </row>
    <row r="930" spans="1:8">
      <c r="A930" s="185">
        <v>43264</v>
      </c>
      <c r="B930" s="184">
        <v>0.7349</v>
      </c>
      <c r="C930" s="184">
        <v>0.47560000000000002</v>
      </c>
      <c r="D930" s="184">
        <v>2.8149000000000002</v>
      </c>
      <c r="E930" s="184"/>
      <c r="F930" s="184"/>
      <c r="G930" s="184"/>
      <c r="H930" s="184"/>
    </row>
    <row r="931" spans="1:8">
      <c r="A931" s="185">
        <v>43265</v>
      </c>
      <c r="B931" s="184">
        <v>0.66600000000000004</v>
      </c>
      <c r="C931" s="184">
        <v>0.43240000000000001</v>
      </c>
      <c r="D931" s="184">
        <v>2.7555000000000001</v>
      </c>
      <c r="E931" s="184"/>
      <c r="F931" s="184"/>
      <c r="G931" s="184"/>
      <c r="H931" s="184"/>
    </row>
    <row r="932" spans="1:8">
      <c r="A932" s="185">
        <v>43266</v>
      </c>
      <c r="B932" s="184">
        <v>0.62470000000000003</v>
      </c>
      <c r="C932" s="184">
        <v>0.40479999999999999</v>
      </c>
      <c r="D932" s="184">
        <v>2.617</v>
      </c>
      <c r="E932" s="184"/>
      <c r="F932" s="184"/>
      <c r="G932" s="184"/>
      <c r="H932" s="184"/>
    </row>
    <row r="933" spans="1:8">
      <c r="A933" s="185">
        <v>43269</v>
      </c>
      <c r="B933" s="184">
        <v>0.60750000000000004</v>
      </c>
      <c r="C933" s="184">
        <v>0.39729999999999999</v>
      </c>
      <c r="D933" s="184">
        <v>2.5594000000000001</v>
      </c>
      <c r="E933" s="184"/>
      <c r="F933" s="184"/>
      <c r="G933" s="184"/>
      <c r="H933" s="184"/>
    </row>
    <row r="934" spans="1:8">
      <c r="A934" s="185">
        <v>43270</v>
      </c>
      <c r="B934" s="184">
        <v>0.56130000000000002</v>
      </c>
      <c r="C934" s="184">
        <v>0.37319999999999998</v>
      </c>
      <c r="D934" s="184">
        <v>2.5598999999999998</v>
      </c>
      <c r="E934" s="184"/>
      <c r="F934" s="184"/>
      <c r="G934" s="184"/>
      <c r="H934" s="184"/>
    </row>
    <row r="935" spans="1:8">
      <c r="A935" s="185">
        <v>43271</v>
      </c>
      <c r="B935" s="184">
        <v>0.56479999999999997</v>
      </c>
      <c r="C935" s="184">
        <v>0.37469999999999998</v>
      </c>
      <c r="D935" s="184">
        <v>2.5611000000000002</v>
      </c>
      <c r="E935" s="184"/>
      <c r="F935" s="184"/>
      <c r="G935" s="184"/>
      <c r="H935" s="184"/>
    </row>
    <row r="936" spans="1:8">
      <c r="A936" s="185">
        <v>43272</v>
      </c>
      <c r="B936" s="184">
        <v>0.54610000000000003</v>
      </c>
      <c r="C936" s="184">
        <v>0.3332</v>
      </c>
      <c r="D936" s="184">
        <v>2.7513999999999998</v>
      </c>
      <c r="E936" s="184"/>
      <c r="F936" s="184"/>
      <c r="G936" s="184"/>
      <c r="H936" s="184"/>
    </row>
    <row r="937" spans="1:8">
      <c r="A937" s="185">
        <v>43273</v>
      </c>
      <c r="B937" s="184">
        <v>0.54969999999999997</v>
      </c>
      <c r="C937" s="184">
        <v>0.33629999999999999</v>
      </c>
      <c r="D937" s="184">
        <v>2.7122000000000002</v>
      </c>
      <c r="E937" s="184"/>
      <c r="F937" s="184"/>
      <c r="G937" s="184"/>
      <c r="H937" s="184"/>
    </row>
    <row r="938" spans="1:8">
      <c r="A938" s="185">
        <v>43276</v>
      </c>
      <c r="B938" s="184">
        <v>0.54490000000000005</v>
      </c>
      <c r="C938" s="184">
        <v>0.32479999999999998</v>
      </c>
      <c r="D938" s="184">
        <v>2.8534000000000002</v>
      </c>
      <c r="E938" s="184"/>
      <c r="F938" s="184"/>
      <c r="G938" s="184"/>
      <c r="H938" s="184"/>
    </row>
    <row r="939" spans="1:8">
      <c r="A939" s="185">
        <v>43277</v>
      </c>
      <c r="B939" s="184">
        <v>0.57599999999999996</v>
      </c>
      <c r="C939" s="184">
        <v>0.33639999999999998</v>
      </c>
      <c r="D939" s="184">
        <v>2.9064000000000001</v>
      </c>
      <c r="E939" s="184"/>
      <c r="F939" s="184"/>
      <c r="G939" s="184"/>
      <c r="H939" s="184"/>
    </row>
    <row r="940" spans="1:8">
      <c r="A940" s="185">
        <v>43278</v>
      </c>
      <c r="B940" s="184">
        <v>0.55679999999999996</v>
      </c>
      <c r="C940" s="184">
        <v>0.32240000000000002</v>
      </c>
      <c r="D940" s="184">
        <v>2.8275999999999999</v>
      </c>
      <c r="E940" s="184"/>
      <c r="F940" s="184"/>
      <c r="G940" s="184"/>
      <c r="H940" s="184"/>
    </row>
    <row r="941" spans="1:8">
      <c r="A941" s="185">
        <v>43279</v>
      </c>
      <c r="B941" s="184">
        <v>0.5423</v>
      </c>
      <c r="C941" s="184">
        <v>0.31609999999999999</v>
      </c>
      <c r="D941" s="184">
        <v>2.7852999999999999</v>
      </c>
      <c r="E941" s="184"/>
      <c r="F941" s="184"/>
      <c r="G941" s="184"/>
      <c r="H941" s="184"/>
    </row>
    <row r="942" spans="1:8">
      <c r="A942" s="185">
        <v>43280</v>
      </c>
      <c r="B942" s="184">
        <v>0.51839999999999997</v>
      </c>
      <c r="C942" s="184">
        <v>0.30809999999999998</v>
      </c>
      <c r="D942" s="184">
        <v>2.6882000000000001</v>
      </c>
      <c r="E942" s="184"/>
      <c r="F942" s="184"/>
      <c r="G942" s="184"/>
      <c r="H942" s="184"/>
    </row>
    <row r="943" spans="1:8">
      <c r="A943" s="185">
        <v>43283</v>
      </c>
      <c r="B943" s="184">
        <v>0.51100000000000001</v>
      </c>
      <c r="C943" s="184">
        <v>0.3024</v>
      </c>
      <c r="D943" s="184">
        <v>2.6524999999999999</v>
      </c>
      <c r="E943" s="184"/>
      <c r="F943" s="184"/>
      <c r="G943" s="184"/>
      <c r="H943" s="184"/>
    </row>
    <row r="944" spans="1:8">
      <c r="A944" s="185">
        <v>43284</v>
      </c>
      <c r="B944" s="184">
        <v>0.49630000000000002</v>
      </c>
      <c r="C944" s="184">
        <v>0.29330000000000001</v>
      </c>
      <c r="D944" s="184">
        <v>2.6475</v>
      </c>
      <c r="E944" s="184"/>
      <c r="F944" s="184"/>
      <c r="G944" s="184"/>
      <c r="H944" s="184"/>
    </row>
    <row r="945" spans="1:8">
      <c r="A945" s="185">
        <v>43285</v>
      </c>
      <c r="B945" s="184">
        <v>0.50529999999999997</v>
      </c>
      <c r="C945" s="184">
        <v>0.30649999999999999</v>
      </c>
      <c r="D945" s="184">
        <v>2.6457999999999999</v>
      </c>
      <c r="E945" s="184"/>
      <c r="F945" s="184"/>
      <c r="G945" s="184"/>
      <c r="H945" s="184"/>
    </row>
    <row r="946" spans="1:8">
      <c r="A946" s="185">
        <v>43286</v>
      </c>
      <c r="B946" s="184">
        <v>0.50180000000000002</v>
      </c>
      <c r="C946" s="184">
        <v>0.29480000000000001</v>
      </c>
      <c r="D946" s="184">
        <v>2.7162000000000002</v>
      </c>
      <c r="E946" s="184"/>
      <c r="F946" s="184"/>
      <c r="G946" s="184"/>
      <c r="H946" s="184"/>
    </row>
    <row r="947" spans="1:8">
      <c r="A947" s="185">
        <v>43287</v>
      </c>
      <c r="B947" s="184">
        <v>0.49719999999999998</v>
      </c>
      <c r="C947" s="184">
        <v>0.29089999999999999</v>
      </c>
      <c r="D947" s="184">
        <v>2.7189999999999999</v>
      </c>
      <c r="E947" s="184"/>
      <c r="F947" s="184"/>
      <c r="G947" s="184"/>
      <c r="H947" s="184"/>
    </row>
    <row r="948" spans="1:8">
      <c r="A948" s="185">
        <v>43290</v>
      </c>
      <c r="B948" s="184">
        <v>0.51060000000000005</v>
      </c>
      <c r="C948" s="184">
        <v>0.3054</v>
      </c>
      <c r="D948" s="184">
        <v>2.6711999999999998</v>
      </c>
      <c r="E948" s="184"/>
      <c r="F948" s="184"/>
      <c r="G948" s="184"/>
      <c r="H948" s="184"/>
    </row>
    <row r="949" spans="1:8">
      <c r="A949" s="185">
        <v>43291</v>
      </c>
      <c r="B949" s="184">
        <v>0.53249999999999997</v>
      </c>
      <c r="C949" s="184">
        <v>0.3226</v>
      </c>
      <c r="D949" s="184">
        <v>2.6846000000000001</v>
      </c>
      <c r="E949" s="184"/>
      <c r="F949" s="184"/>
      <c r="G949" s="184"/>
      <c r="H949" s="184"/>
    </row>
    <row r="950" spans="1:8">
      <c r="A950" s="185">
        <v>43292</v>
      </c>
      <c r="B950" s="184">
        <v>0.52510000000000001</v>
      </c>
      <c r="C950" s="184">
        <v>0.30819999999999997</v>
      </c>
      <c r="D950" s="184">
        <v>2.6890999999999998</v>
      </c>
      <c r="E950" s="184"/>
      <c r="F950" s="184"/>
      <c r="G950" s="184"/>
      <c r="H950" s="184"/>
    </row>
    <row r="951" spans="1:8">
      <c r="A951" s="185">
        <v>43293</v>
      </c>
      <c r="B951" s="184">
        <v>0.53439999999999999</v>
      </c>
      <c r="C951" s="184">
        <v>0.29330000000000001</v>
      </c>
      <c r="D951" s="184">
        <v>2.6421000000000001</v>
      </c>
      <c r="E951" s="184"/>
      <c r="F951" s="184"/>
      <c r="G951" s="184"/>
      <c r="H951" s="184"/>
    </row>
    <row r="952" spans="1:8">
      <c r="A952" s="185">
        <v>43294</v>
      </c>
      <c r="B952" s="184">
        <v>0.51959999999999995</v>
      </c>
      <c r="C952" s="184">
        <v>0.28349999999999997</v>
      </c>
      <c r="D952" s="184">
        <v>2.5600999999999998</v>
      </c>
      <c r="E952" s="184"/>
      <c r="F952" s="184"/>
      <c r="G952" s="184"/>
      <c r="H952" s="184"/>
    </row>
    <row r="953" spans="1:8">
      <c r="A953" s="185">
        <v>43297</v>
      </c>
      <c r="B953" s="184">
        <v>0.5423</v>
      </c>
      <c r="C953" s="184">
        <v>0.30690000000000001</v>
      </c>
      <c r="D953" s="184">
        <v>2.581</v>
      </c>
      <c r="E953" s="184"/>
      <c r="F953" s="184"/>
      <c r="G953" s="184"/>
      <c r="H953" s="184"/>
    </row>
    <row r="954" spans="1:8">
      <c r="A954" s="185">
        <v>43298</v>
      </c>
      <c r="B954" s="184">
        <v>0.51570000000000005</v>
      </c>
      <c r="C954" s="184">
        <v>0.2868</v>
      </c>
      <c r="D954" s="184">
        <v>2.4752999999999998</v>
      </c>
      <c r="E954" s="184"/>
      <c r="F954" s="184"/>
      <c r="G954" s="184"/>
      <c r="H954" s="184"/>
    </row>
    <row r="955" spans="1:8">
      <c r="A955" s="185">
        <v>43299</v>
      </c>
      <c r="B955" s="184">
        <v>0.51080000000000003</v>
      </c>
      <c r="C955" s="184">
        <v>0.28160000000000002</v>
      </c>
      <c r="D955" s="184">
        <v>2.5150999999999999</v>
      </c>
      <c r="E955" s="184"/>
      <c r="F955" s="184"/>
      <c r="G955" s="184"/>
      <c r="H955" s="184"/>
    </row>
    <row r="956" spans="1:8">
      <c r="A956" s="185">
        <v>43300</v>
      </c>
      <c r="B956" s="184">
        <v>0.51329999999999998</v>
      </c>
      <c r="C956" s="184">
        <v>0.26989999999999997</v>
      </c>
      <c r="D956" s="184">
        <v>2.5062000000000002</v>
      </c>
      <c r="E956" s="184"/>
      <c r="F956" s="184"/>
      <c r="G956" s="184"/>
      <c r="H956" s="184"/>
    </row>
    <row r="957" spans="1:8">
      <c r="A957" s="185">
        <v>43301</v>
      </c>
      <c r="B957" s="184">
        <v>0.56079999999999997</v>
      </c>
      <c r="C957" s="184">
        <v>0.30940000000000001</v>
      </c>
      <c r="D957" s="184">
        <v>2.5811999999999999</v>
      </c>
      <c r="E957" s="184"/>
      <c r="F957" s="184"/>
      <c r="G957" s="184"/>
      <c r="H957" s="184"/>
    </row>
    <row r="958" spans="1:8">
      <c r="A958" s="185">
        <v>43304</v>
      </c>
      <c r="B958" s="184">
        <v>0.58899999999999997</v>
      </c>
      <c r="C958" s="184">
        <v>0.34660000000000002</v>
      </c>
      <c r="D958" s="184">
        <v>2.6461999999999999</v>
      </c>
      <c r="E958" s="184"/>
      <c r="F958" s="184"/>
      <c r="G958" s="184"/>
      <c r="H958" s="184"/>
    </row>
    <row r="959" spans="1:8">
      <c r="A959" s="185">
        <v>43305</v>
      </c>
      <c r="B959" s="184">
        <v>0.57579999999999998</v>
      </c>
      <c r="C959" s="184">
        <v>0.33389999999999997</v>
      </c>
      <c r="D959" s="184">
        <v>2.673</v>
      </c>
      <c r="E959" s="184"/>
      <c r="F959" s="184"/>
      <c r="G959" s="184"/>
      <c r="H959" s="184"/>
    </row>
    <row r="960" spans="1:8">
      <c r="A960" s="185">
        <v>43306</v>
      </c>
      <c r="B960" s="184">
        <v>0.57050000000000001</v>
      </c>
      <c r="C960" s="184">
        <v>0.32750000000000001</v>
      </c>
      <c r="D960" s="184">
        <v>2.6753</v>
      </c>
      <c r="E960" s="184"/>
      <c r="F960" s="184"/>
      <c r="G960" s="184"/>
      <c r="H960" s="184"/>
    </row>
    <row r="961" spans="1:8">
      <c r="A961" s="185">
        <v>43307</v>
      </c>
      <c r="B961" s="184">
        <v>0.57909999999999995</v>
      </c>
      <c r="C961" s="184">
        <v>0.34429999999999999</v>
      </c>
      <c r="D961" s="184">
        <v>2.7048999999999999</v>
      </c>
      <c r="E961" s="184"/>
      <c r="F961" s="184"/>
      <c r="G961" s="184"/>
      <c r="H961" s="184"/>
    </row>
    <row r="962" spans="1:8">
      <c r="A962" s="185">
        <v>43308</v>
      </c>
      <c r="B962" s="184">
        <v>0.58309999999999995</v>
      </c>
      <c r="C962" s="184">
        <v>0.34739999999999999</v>
      </c>
      <c r="D962" s="184">
        <v>2.7395</v>
      </c>
      <c r="E962" s="184"/>
      <c r="F962" s="184"/>
      <c r="G962" s="184"/>
      <c r="H962" s="184"/>
    </row>
    <row r="963" spans="1:8">
      <c r="A963" s="185">
        <v>43311</v>
      </c>
      <c r="B963" s="184">
        <v>0.62870000000000004</v>
      </c>
      <c r="C963" s="184">
        <v>0.39410000000000001</v>
      </c>
      <c r="D963" s="184">
        <v>2.7921</v>
      </c>
      <c r="E963" s="184"/>
      <c r="F963" s="184"/>
      <c r="G963" s="184"/>
      <c r="H963" s="184"/>
    </row>
    <row r="964" spans="1:8">
      <c r="A964" s="185">
        <v>43312</v>
      </c>
      <c r="B964" s="184">
        <v>0.61339999999999995</v>
      </c>
      <c r="C964" s="184">
        <v>0.38440000000000002</v>
      </c>
      <c r="D964" s="184">
        <v>2.7389000000000001</v>
      </c>
      <c r="E964" s="184"/>
      <c r="F964" s="184"/>
      <c r="G964" s="184"/>
      <c r="H964" s="184"/>
    </row>
    <row r="965" spans="1:8">
      <c r="A965" s="185">
        <v>43313</v>
      </c>
      <c r="B965" s="184">
        <v>0.65539999999999998</v>
      </c>
      <c r="C965" s="184">
        <v>0.49270000000000003</v>
      </c>
      <c r="D965" s="184">
        <v>2.7957999999999998</v>
      </c>
      <c r="E965" s="184"/>
      <c r="F965" s="184"/>
      <c r="G965" s="184"/>
      <c r="H965" s="184"/>
    </row>
    <row r="966" spans="1:8">
      <c r="A966" s="185">
        <v>43314</v>
      </c>
      <c r="B966" s="184">
        <v>0.63970000000000005</v>
      </c>
      <c r="C966" s="184">
        <v>0.46089999999999998</v>
      </c>
      <c r="D966" s="184">
        <v>2.9161999999999999</v>
      </c>
      <c r="E966" s="184"/>
      <c r="F966" s="184"/>
      <c r="G966" s="184"/>
      <c r="H966" s="184"/>
    </row>
    <row r="967" spans="1:8">
      <c r="A967" s="185">
        <v>43315</v>
      </c>
      <c r="B967" s="184">
        <v>0.60389999999999999</v>
      </c>
      <c r="C967" s="184">
        <v>0.40920000000000001</v>
      </c>
      <c r="D967" s="184">
        <v>2.9405000000000001</v>
      </c>
      <c r="E967" s="184"/>
      <c r="F967" s="184"/>
      <c r="G967" s="184"/>
      <c r="H967" s="184"/>
    </row>
    <row r="968" spans="1:8">
      <c r="A968" s="185">
        <v>43318</v>
      </c>
      <c r="B968" s="184">
        <v>0.57930000000000004</v>
      </c>
      <c r="C968" s="184">
        <v>0.39069999999999999</v>
      </c>
      <c r="D968" s="184">
        <v>2.9024999999999999</v>
      </c>
      <c r="E968" s="184"/>
      <c r="F968" s="184"/>
      <c r="G968" s="184"/>
      <c r="H968" s="184"/>
    </row>
    <row r="969" spans="1:8">
      <c r="A969" s="185">
        <v>43319</v>
      </c>
      <c r="B969" s="184">
        <v>0.59550000000000003</v>
      </c>
      <c r="C969" s="184">
        <v>0.41099999999999998</v>
      </c>
      <c r="D969" s="184">
        <v>2.8731</v>
      </c>
      <c r="E969" s="184"/>
      <c r="F969" s="184"/>
      <c r="G969" s="184"/>
      <c r="H969" s="184"/>
    </row>
    <row r="970" spans="1:8">
      <c r="A970" s="185">
        <v>43320</v>
      </c>
      <c r="B970" s="184">
        <v>0.58589999999999998</v>
      </c>
      <c r="C970" s="184">
        <v>0.4</v>
      </c>
      <c r="D970" s="184">
        <v>2.8744999999999998</v>
      </c>
      <c r="E970" s="184"/>
      <c r="F970" s="184"/>
      <c r="G970" s="184"/>
      <c r="H970" s="184"/>
    </row>
    <row r="971" spans="1:8">
      <c r="A971" s="185">
        <v>43321</v>
      </c>
      <c r="B971" s="184">
        <v>0.56859999999999999</v>
      </c>
      <c r="C971" s="184">
        <v>0.37859999999999999</v>
      </c>
      <c r="D971" s="184">
        <v>2.8957000000000002</v>
      </c>
      <c r="E971" s="184"/>
      <c r="F971" s="184"/>
      <c r="G971" s="184"/>
      <c r="H971" s="184"/>
    </row>
    <row r="972" spans="1:8">
      <c r="A972" s="185">
        <v>43322</v>
      </c>
      <c r="B972" s="184">
        <v>0.52929999999999999</v>
      </c>
      <c r="C972" s="184">
        <v>0.32329999999999998</v>
      </c>
      <c r="D972" s="184">
        <v>2.996</v>
      </c>
      <c r="E972" s="184"/>
      <c r="F972" s="184"/>
      <c r="G972" s="184"/>
      <c r="H972" s="184"/>
    </row>
    <row r="973" spans="1:8">
      <c r="A973" s="185">
        <v>43325</v>
      </c>
      <c r="B973" s="184">
        <v>0.5524</v>
      </c>
      <c r="C973" s="184">
        <v>0.31730000000000003</v>
      </c>
      <c r="D973" s="184">
        <v>3.1008</v>
      </c>
      <c r="E973" s="184"/>
      <c r="F973" s="184"/>
      <c r="G973" s="184"/>
      <c r="H973" s="184"/>
    </row>
    <row r="974" spans="1:8">
      <c r="A974" s="185">
        <v>43326</v>
      </c>
      <c r="B974" s="184">
        <v>0.55479999999999996</v>
      </c>
      <c r="C974" s="184">
        <v>0.32979999999999998</v>
      </c>
      <c r="D974" s="184">
        <v>3.0459000000000001</v>
      </c>
      <c r="E974" s="184"/>
      <c r="F974" s="184"/>
      <c r="G974" s="184"/>
      <c r="H974" s="184"/>
    </row>
    <row r="975" spans="1:8">
      <c r="A975" s="185">
        <v>43327</v>
      </c>
      <c r="B975" s="184">
        <v>0.53269999999999995</v>
      </c>
      <c r="C975" s="184">
        <v>0.30130000000000001</v>
      </c>
      <c r="D975" s="184">
        <v>3.0461</v>
      </c>
      <c r="E975" s="184"/>
      <c r="F975" s="184"/>
      <c r="G975" s="184"/>
      <c r="H975" s="184"/>
    </row>
    <row r="976" spans="1:8">
      <c r="A976" s="185">
        <v>43328</v>
      </c>
      <c r="B976" s="184">
        <v>0.54569999999999996</v>
      </c>
      <c r="C976" s="184">
        <v>0.31559999999999999</v>
      </c>
      <c r="D976" s="184">
        <v>3.1120000000000001</v>
      </c>
      <c r="E976" s="184"/>
      <c r="F976" s="184"/>
      <c r="G976" s="184"/>
      <c r="H976" s="184"/>
    </row>
    <row r="977" spans="1:8">
      <c r="A977" s="185">
        <v>43329</v>
      </c>
      <c r="B977" s="184">
        <v>0.53559999999999997</v>
      </c>
      <c r="C977" s="184">
        <v>0.30599999999999999</v>
      </c>
      <c r="D977" s="184">
        <v>3.1242999999999999</v>
      </c>
      <c r="E977" s="184"/>
      <c r="F977" s="184"/>
      <c r="G977" s="184"/>
      <c r="H977" s="184"/>
    </row>
    <row r="978" spans="1:8">
      <c r="A978" s="185">
        <v>43332</v>
      </c>
      <c r="B978" s="184">
        <v>0.52390000000000003</v>
      </c>
      <c r="C978" s="184">
        <v>0.3024</v>
      </c>
      <c r="D978" s="184">
        <v>3.0491000000000001</v>
      </c>
      <c r="E978" s="184"/>
      <c r="F978" s="184"/>
      <c r="G978" s="184"/>
      <c r="H978" s="184"/>
    </row>
    <row r="979" spans="1:8">
      <c r="A979" s="185">
        <v>43333</v>
      </c>
      <c r="B979" s="184">
        <v>0.5423</v>
      </c>
      <c r="C979" s="184">
        <v>0.32750000000000001</v>
      </c>
      <c r="D979" s="184">
        <v>2.9679000000000002</v>
      </c>
      <c r="E979" s="184"/>
      <c r="F979" s="184"/>
      <c r="G979" s="184"/>
      <c r="H979" s="184"/>
    </row>
    <row r="980" spans="1:8">
      <c r="A980" s="185">
        <v>43334</v>
      </c>
      <c r="B980" s="184">
        <v>0.56740000000000002</v>
      </c>
      <c r="C980" s="184">
        <v>0.35120000000000001</v>
      </c>
      <c r="D980" s="184">
        <v>3.0522999999999998</v>
      </c>
      <c r="E980" s="184"/>
      <c r="F980" s="184"/>
      <c r="G980" s="184"/>
      <c r="H980" s="184"/>
    </row>
    <row r="981" spans="1:8">
      <c r="A981" s="185">
        <v>43335</v>
      </c>
      <c r="B981" s="184">
        <v>0.55869999999999997</v>
      </c>
      <c r="C981" s="184">
        <v>0.34300000000000003</v>
      </c>
      <c r="D981" s="184">
        <v>3.0988000000000002</v>
      </c>
      <c r="E981" s="184"/>
      <c r="F981" s="184"/>
      <c r="G981" s="184"/>
      <c r="H981" s="184"/>
    </row>
    <row r="982" spans="1:8">
      <c r="A982" s="185">
        <v>43336</v>
      </c>
      <c r="B982" s="184">
        <v>0.56020000000000003</v>
      </c>
      <c r="C982" s="184">
        <v>0.34610000000000002</v>
      </c>
      <c r="D982" s="184">
        <v>3.1434000000000002</v>
      </c>
      <c r="E982" s="184"/>
      <c r="F982" s="184"/>
      <c r="G982" s="184"/>
      <c r="H982" s="184"/>
    </row>
    <row r="983" spans="1:8">
      <c r="A983" s="185">
        <v>43339</v>
      </c>
      <c r="B983" s="184">
        <v>0.58899999999999997</v>
      </c>
      <c r="C983" s="184">
        <v>0.37669999999999998</v>
      </c>
      <c r="D983" s="184">
        <v>3.1657999999999999</v>
      </c>
      <c r="E983" s="184"/>
      <c r="F983" s="184"/>
      <c r="G983" s="184"/>
      <c r="H983" s="184"/>
    </row>
    <row r="984" spans="1:8">
      <c r="A984" s="185">
        <v>43340</v>
      </c>
      <c r="B984" s="184">
        <v>0.59130000000000005</v>
      </c>
      <c r="C984" s="184">
        <v>0.38019999999999998</v>
      </c>
      <c r="D984" s="184">
        <v>3.1827000000000001</v>
      </c>
      <c r="E984" s="184"/>
      <c r="F984" s="184"/>
      <c r="G984" s="184"/>
      <c r="H984" s="184"/>
    </row>
    <row r="985" spans="1:8">
      <c r="A985" s="185">
        <v>43341</v>
      </c>
      <c r="B985" s="184">
        <v>0.61739999999999995</v>
      </c>
      <c r="C985" s="184">
        <v>0.4113</v>
      </c>
      <c r="D985" s="184">
        <v>3.1267</v>
      </c>
      <c r="E985" s="184"/>
      <c r="F985" s="184"/>
      <c r="G985" s="184"/>
      <c r="H985" s="184"/>
    </row>
    <row r="986" spans="1:8">
      <c r="A986" s="185">
        <v>43342</v>
      </c>
      <c r="B986" s="184">
        <v>0.56920000000000004</v>
      </c>
      <c r="C986" s="184">
        <v>0.3483</v>
      </c>
      <c r="D986" s="184">
        <v>3.1989999999999998</v>
      </c>
      <c r="E986" s="184"/>
      <c r="F986" s="184"/>
      <c r="G986" s="184"/>
      <c r="H986" s="184"/>
    </row>
    <row r="987" spans="1:8">
      <c r="A987" s="185">
        <v>43343</v>
      </c>
      <c r="B987" s="184">
        <v>0.56130000000000002</v>
      </c>
      <c r="C987" s="184">
        <v>0.33189999999999997</v>
      </c>
      <c r="D987" s="184">
        <v>3.2376999999999998</v>
      </c>
      <c r="E987" s="184"/>
      <c r="F987" s="184"/>
      <c r="G987" s="184"/>
      <c r="H987" s="184"/>
    </row>
    <row r="988" spans="1:8">
      <c r="A988" s="185">
        <v>43346</v>
      </c>
      <c r="B988" s="184">
        <v>0.56969999999999998</v>
      </c>
      <c r="C988" s="184">
        <v>0.33460000000000001</v>
      </c>
      <c r="D988" s="184">
        <v>3.1846000000000001</v>
      </c>
      <c r="E988" s="184"/>
      <c r="F988" s="184"/>
      <c r="G988" s="184"/>
      <c r="H988" s="184"/>
    </row>
    <row r="989" spans="1:8">
      <c r="A989" s="185">
        <v>43347</v>
      </c>
      <c r="B989" s="184">
        <v>0.56840000000000002</v>
      </c>
      <c r="C989" s="184">
        <v>0.35770000000000002</v>
      </c>
      <c r="D989" s="184">
        <v>3.0343</v>
      </c>
      <c r="E989" s="184"/>
      <c r="F989" s="184"/>
      <c r="G989" s="184"/>
      <c r="H989" s="184"/>
    </row>
    <row r="990" spans="1:8">
      <c r="A990" s="185">
        <v>43348</v>
      </c>
      <c r="B990" s="184">
        <v>0.5867</v>
      </c>
      <c r="C990" s="184">
        <v>0.37840000000000001</v>
      </c>
      <c r="D990" s="184">
        <v>2.9453</v>
      </c>
      <c r="E990" s="184"/>
      <c r="F990" s="184"/>
      <c r="G990" s="184"/>
      <c r="H990" s="184"/>
    </row>
    <row r="991" spans="1:8">
      <c r="A991" s="185">
        <v>43349</v>
      </c>
      <c r="B991" s="184">
        <v>0.56040000000000001</v>
      </c>
      <c r="C991" s="184">
        <v>0.34960000000000002</v>
      </c>
      <c r="D991" s="184">
        <v>2.9020999999999999</v>
      </c>
      <c r="E991" s="184"/>
      <c r="F991" s="184"/>
      <c r="G991" s="184"/>
      <c r="H991" s="184"/>
    </row>
    <row r="992" spans="1:8">
      <c r="A992" s="185">
        <v>43350</v>
      </c>
      <c r="B992" s="184">
        <v>0.58169999999999999</v>
      </c>
      <c r="C992" s="184">
        <v>0.39100000000000001</v>
      </c>
      <c r="D992" s="184">
        <v>2.8755999999999999</v>
      </c>
      <c r="E992" s="184"/>
      <c r="F992" s="184"/>
      <c r="G992" s="184"/>
      <c r="H992" s="184"/>
    </row>
    <row r="993" spans="1:8">
      <c r="A993" s="185">
        <v>43353</v>
      </c>
      <c r="B993" s="184">
        <v>0.5766</v>
      </c>
      <c r="C993" s="184">
        <v>0.40550000000000003</v>
      </c>
      <c r="D993" s="184">
        <v>2.7404999999999999</v>
      </c>
      <c r="E993" s="184"/>
      <c r="F993" s="184"/>
      <c r="G993" s="184"/>
      <c r="H993" s="184"/>
    </row>
    <row r="994" spans="1:8">
      <c r="A994" s="185">
        <v>43354</v>
      </c>
      <c r="B994" s="184">
        <v>0.59870000000000001</v>
      </c>
      <c r="C994" s="184">
        <v>0.43059999999999998</v>
      </c>
      <c r="D994" s="184">
        <v>2.7732999999999999</v>
      </c>
      <c r="E994" s="184"/>
      <c r="F994" s="184"/>
      <c r="G994" s="184"/>
      <c r="H994" s="184"/>
    </row>
    <row r="995" spans="1:8">
      <c r="A995" s="185">
        <v>43355</v>
      </c>
      <c r="B995" s="184">
        <v>0.58899999999999997</v>
      </c>
      <c r="C995" s="184">
        <v>0.4163</v>
      </c>
      <c r="D995" s="184">
        <v>2.7932000000000001</v>
      </c>
      <c r="E995" s="184"/>
      <c r="F995" s="184"/>
      <c r="G995" s="184"/>
      <c r="H995" s="184"/>
    </row>
    <row r="996" spans="1:8">
      <c r="A996" s="185">
        <v>43356</v>
      </c>
      <c r="B996" s="184">
        <v>0.60519999999999996</v>
      </c>
      <c r="C996" s="184">
        <v>0.42449999999999999</v>
      </c>
      <c r="D996" s="184">
        <v>2.7806000000000002</v>
      </c>
      <c r="E996" s="184"/>
      <c r="F996" s="184"/>
      <c r="G996" s="184"/>
      <c r="H996" s="184"/>
    </row>
    <row r="997" spans="1:8">
      <c r="A997" s="185">
        <v>43357</v>
      </c>
      <c r="B997" s="184">
        <v>0.63549999999999995</v>
      </c>
      <c r="C997" s="184">
        <v>0.45069999999999999</v>
      </c>
      <c r="D997" s="184">
        <v>2.8068</v>
      </c>
      <c r="E997" s="184"/>
      <c r="F997" s="184"/>
      <c r="G997" s="184"/>
      <c r="H997" s="184"/>
    </row>
    <row r="998" spans="1:8">
      <c r="A998" s="185">
        <v>43360</v>
      </c>
      <c r="B998" s="184">
        <v>0.64159999999999995</v>
      </c>
      <c r="C998" s="184">
        <v>0.45800000000000002</v>
      </c>
      <c r="D998" s="184">
        <v>2.6905999999999999</v>
      </c>
      <c r="E998" s="184"/>
      <c r="F998" s="184"/>
      <c r="G998" s="184"/>
      <c r="H998" s="184"/>
    </row>
    <row r="999" spans="1:8">
      <c r="A999" s="185">
        <v>43361</v>
      </c>
      <c r="B999" s="184">
        <v>0.6613</v>
      </c>
      <c r="C999" s="184">
        <v>0.48220000000000002</v>
      </c>
      <c r="D999" s="184">
        <v>2.6042000000000001</v>
      </c>
      <c r="E999" s="184"/>
      <c r="F999" s="184"/>
      <c r="G999" s="184"/>
      <c r="H999" s="184"/>
    </row>
    <row r="1000" spans="1:8">
      <c r="A1000" s="185">
        <v>43362</v>
      </c>
      <c r="B1000" s="184">
        <v>0.67120000000000002</v>
      </c>
      <c r="C1000" s="184">
        <v>0.48649999999999999</v>
      </c>
      <c r="D1000" s="184">
        <v>2.6770999999999998</v>
      </c>
      <c r="E1000" s="184"/>
      <c r="F1000" s="184"/>
      <c r="G1000" s="184"/>
      <c r="H1000" s="184"/>
    </row>
    <row r="1001" spans="1:8">
      <c r="A1001" s="185">
        <v>43363</v>
      </c>
      <c r="B1001" s="184">
        <v>0.66779999999999995</v>
      </c>
      <c r="C1001" s="184">
        <v>0.4793</v>
      </c>
      <c r="D1001" s="184">
        <v>2.7075999999999998</v>
      </c>
      <c r="E1001" s="184"/>
      <c r="F1001" s="184"/>
      <c r="G1001" s="184"/>
      <c r="H1001" s="184"/>
    </row>
    <row r="1002" spans="1:8">
      <c r="A1002" s="185">
        <v>43364</v>
      </c>
      <c r="B1002" s="184">
        <v>0.65349999999999997</v>
      </c>
      <c r="C1002" s="184">
        <v>0.46079999999999999</v>
      </c>
      <c r="D1002" s="184">
        <v>2.6614</v>
      </c>
      <c r="E1002" s="184"/>
      <c r="F1002" s="184"/>
      <c r="G1002" s="184"/>
      <c r="H1002" s="184"/>
    </row>
    <row r="1003" spans="1:8">
      <c r="A1003" s="185">
        <v>43367</v>
      </c>
      <c r="B1003" s="184">
        <v>0.70689999999999997</v>
      </c>
      <c r="C1003" s="184">
        <v>0.51070000000000004</v>
      </c>
      <c r="D1003" s="184">
        <v>2.7751000000000001</v>
      </c>
      <c r="E1003" s="184"/>
      <c r="F1003" s="184"/>
      <c r="G1003" s="184"/>
      <c r="H1003" s="184"/>
    </row>
    <row r="1004" spans="1:8">
      <c r="A1004" s="185">
        <v>43368</v>
      </c>
      <c r="B1004" s="184">
        <v>0.73299999999999998</v>
      </c>
      <c r="C1004" s="184">
        <v>0.54600000000000004</v>
      </c>
      <c r="D1004" s="184">
        <v>2.7204999999999999</v>
      </c>
      <c r="E1004" s="184"/>
      <c r="F1004" s="184"/>
      <c r="G1004" s="184"/>
      <c r="H1004" s="184"/>
    </row>
    <row r="1005" spans="1:8">
      <c r="A1005" s="185">
        <v>43369</v>
      </c>
      <c r="B1005" s="184">
        <v>0.72540000000000004</v>
      </c>
      <c r="C1005" s="184">
        <v>0.53380000000000005</v>
      </c>
      <c r="D1005" s="184">
        <v>2.6579000000000002</v>
      </c>
      <c r="E1005" s="184"/>
      <c r="F1005" s="184"/>
      <c r="G1005" s="184"/>
      <c r="H1005" s="184"/>
    </row>
    <row r="1006" spans="1:8">
      <c r="A1006" s="185">
        <v>43370</v>
      </c>
      <c r="B1006" s="184">
        <v>0.73109999999999997</v>
      </c>
      <c r="C1006" s="184">
        <v>0.52939999999999998</v>
      </c>
      <c r="D1006" s="184">
        <v>2.7149000000000001</v>
      </c>
      <c r="E1006" s="184"/>
      <c r="F1006" s="184"/>
      <c r="G1006" s="184"/>
      <c r="H1006" s="184"/>
    </row>
    <row r="1007" spans="1:8">
      <c r="A1007" s="185">
        <v>43371</v>
      </c>
      <c r="B1007" s="184">
        <v>0.69140000000000001</v>
      </c>
      <c r="C1007" s="184">
        <v>0.47389999999999999</v>
      </c>
      <c r="D1007" s="184">
        <v>2.9887999999999999</v>
      </c>
      <c r="E1007" s="184"/>
      <c r="F1007" s="184"/>
      <c r="G1007" s="184"/>
      <c r="H1007" s="184"/>
    </row>
    <row r="1008" spans="1:8">
      <c r="A1008" s="185">
        <v>43374</v>
      </c>
      <c r="B1008" s="184">
        <v>0.69689999999999996</v>
      </c>
      <c r="C1008" s="184">
        <v>0.47249999999999998</v>
      </c>
      <c r="D1008" s="184">
        <v>3.3203</v>
      </c>
      <c r="E1008" s="184"/>
      <c r="F1008" s="184"/>
      <c r="G1008" s="184"/>
      <c r="H1008" s="184"/>
    </row>
    <row r="1009" spans="1:8">
      <c r="A1009" s="185">
        <v>43375</v>
      </c>
      <c r="B1009" s="184">
        <v>0.65939999999999999</v>
      </c>
      <c r="C1009" s="184">
        <v>0.4239</v>
      </c>
      <c r="D1009" s="184">
        <v>3.4571999999999998</v>
      </c>
      <c r="E1009" s="184"/>
      <c r="F1009" s="184"/>
      <c r="G1009" s="184"/>
      <c r="H1009" s="184"/>
    </row>
    <row r="1010" spans="1:8">
      <c r="A1010" s="185">
        <v>43376</v>
      </c>
      <c r="B1010" s="184">
        <v>0.70440000000000003</v>
      </c>
      <c r="C1010" s="184">
        <v>0.47889999999999999</v>
      </c>
      <c r="D1010" s="184">
        <v>3.3203</v>
      </c>
      <c r="E1010" s="184"/>
      <c r="F1010" s="184"/>
      <c r="G1010" s="184"/>
      <c r="H1010" s="184"/>
    </row>
    <row r="1011" spans="1:8">
      <c r="A1011" s="185">
        <v>43377</v>
      </c>
      <c r="B1011" s="184">
        <v>0.75660000000000005</v>
      </c>
      <c r="C1011" s="184">
        <v>0.53520000000000001</v>
      </c>
      <c r="D1011" s="184">
        <v>3.3378999999999999</v>
      </c>
      <c r="E1011" s="184"/>
      <c r="F1011" s="184"/>
      <c r="G1011" s="184"/>
      <c r="H1011" s="184"/>
    </row>
    <row r="1012" spans="1:8">
      <c r="A1012" s="185">
        <v>43378</v>
      </c>
      <c r="B1012" s="184">
        <v>0.7742</v>
      </c>
      <c r="C1012" s="184">
        <v>0.5635</v>
      </c>
      <c r="D1012" s="184">
        <v>3.4289000000000001</v>
      </c>
      <c r="E1012" s="184"/>
      <c r="F1012" s="184"/>
      <c r="G1012" s="184"/>
      <c r="H1012" s="184"/>
    </row>
    <row r="1013" spans="1:8">
      <c r="A1013" s="185">
        <v>43381</v>
      </c>
      <c r="B1013" s="184">
        <v>0.76180000000000003</v>
      </c>
      <c r="C1013" s="184">
        <v>0.54069999999999996</v>
      </c>
      <c r="D1013" s="184">
        <v>3.5960000000000001</v>
      </c>
      <c r="E1013" s="184"/>
      <c r="F1013" s="184"/>
      <c r="G1013" s="184"/>
      <c r="H1013" s="184"/>
    </row>
    <row r="1014" spans="1:8">
      <c r="A1014" s="185">
        <v>43382</v>
      </c>
      <c r="B1014" s="184">
        <v>0.76219999999999999</v>
      </c>
      <c r="C1014" s="184">
        <v>0.53859999999999997</v>
      </c>
      <c r="D1014" s="184">
        <v>3.5104000000000002</v>
      </c>
      <c r="E1014" s="184"/>
      <c r="F1014" s="184"/>
      <c r="G1014" s="184"/>
      <c r="H1014" s="184"/>
    </row>
    <row r="1015" spans="1:8">
      <c r="A1015" s="185">
        <v>43383</v>
      </c>
      <c r="B1015" s="184">
        <v>0.78490000000000004</v>
      </c>
      <c r="C1015" s="184">
        <v>0.5504</v>
      </c>
      <c r="D1015" s="184">
        <v>3.5253000000000001</v>
      </c>
      <c r="E1015" s="184"/>
      <c r="F1015" s="184"/>
      <c r="G1015" s="184"/>
      <c r="H1015" s="184"/>
    </row>
    <row r="1016" spans="1:8">
      <c r="A1016" s="185">
        <v>43384</v>
      </c>
      <c r="B1016" s="184">
        <v>0.77300000000000002</v>
      </c>
      <c r="C1016" s="184">
        <v>0.51759999999999995</v>
      </c>
      <c r="D1016" s="184">
        <v>3.5905999999999998</v>
      </c>
      <c r="E1016" s="184"/>
      <c r="F1016" s="184"/>
      <c r="G1016" s="184"/>
      <c r="H1016" s="184"/>
    </row>
    <row r="1017" spans="1:8">
      <c r="A1017" s="185">
        <v>43385</v>
      </c>
      <c r="B1017" s="184">
        <v>0.75839999999999996</v>
      </c>
      <c r="C1017" s="184">
        <v>0.4975</v>
      </c>
      <c r="D1017" s="184">
        <v>3.5891000000000002</v>
      </c>
      <c r="E1017" s="184"/>
      <c r="F1017" s="184"/>
      <c r="G1017" s="184"/>
      <c r="H1017" s="184"/>
    </row>
    <row r="1018" spans="1:8">
      <c r="A1018" s="185">
        <v>43388</v>
      </c>
      <c r="B1018" s="184">
        <v>0.76900000000000002</v>
      </c>
      <c r="C1018" s="184">
        <v>0.50509999999999999</v>
      </c>
      <c r="D1018" s="184">
        <v>3.5682</v>
      </c>
      <c r="E1018" s="184"/>
      <c r="F1018" s="184"/>
      <c r="G1018" s="184"/>
      <c r="H1018" s="184"/>
    </row>
    <row r="1019" spans="1:8">
      <c r="A1019" s="185">
        <v>43389</v>
      </c>
      <c r="B1019" s="184">
        <v>0.73740000000000006</v>
      </c>
      <c r="C1019" s="184">
        <v>0.48830000000000001</v>
      </c>
      <c r="D1019" s="184">
        <v>3.4582000000000002</v>
      </c>
      <c r="E1019" s="184"/>
      <c r="F1019" s="184"/>
      <c r="G1019" s="184"/>
      <c r="H1019" s="184"/>
    </row>
    <row r="1020" spans="1:8">
      <c r="A1020" s="185">
        <v>43390</v>
      </c>
      <c r="B1020" s="184">
        <v>0.72170000000000001</v>
      </c>
      <c r="C1020" s="184">
        <v>0.46310000000000001</v>
      </c>
      <c r="D1020" s="184">
        <v>3.5571000000000002</v>
      </c>
      <c r="E1020" s="184"/>
      <c r="F1020" s="184"/>
      <c r="G1020" s="184"/>
      <c r="H1020" s="184"/>
    </row>
    <row r="1021" spans="1:8">
      <c r="A1021" s="185">
        <v>43391</v>
      </c>
      <c r="B1021" s="184">
        <v>0.70920000000000005</v>
      </c>
      <c r="C1021" s="184">
        <v>0.42199999999999999</v>
      </c>
      <c r="D1021" s="184">
        <v>3.6956000000000002</v>
      </c>
      <c r="E1021" s="184"/>
      <c r="F1021" s="184"/>
      <c r="G1021" s="184"/>
      <c r="H1021" s="184"/>
    </row>
    <row r="1022" spans="1:8">
      <c r="A1022" s="185">
        <v>43392</v>
      </c>
      <c r="B1022" s="184">
        <v>0.74329999999999996</v>
      </c>
      <c r="C1022" s="184">
        <v>0.43359999999999999</v>
      </c>
      <c r="D1022" s="184">
        <v>3.5546000000000002</v>
      </c>
      <c r="E1022" s="184"/>
      <c r="F1022" s="184"/>
      <c r="G1022" s="184"/>
      <c r="H1022" s="184"/>
    </row>
    <row r="1023" spans="1:8">
      <c r="A1023" s="185">
        <v>43395</v>
      </c>
      <c r="B1023" s="184">
        <v>0.73570000000000002</v>
      </c>
      <c r="C1023" s="184">
        <v>0.45369999999999999</v>
      </c>
      <c r="D1023" s="184">
        <v>3.4748999999999999</v>
      </c>
      <c r="E1023" s="184"/>
      <c r="F1023" s="184"/>
      <c r="G1023" s="184"/>
      <c r="H1023" s="184"/>
    </row>
    <row r="1024" spans="1:8">
      <c r="A1024" s="185">
        <v>43396</v>
      </c>
      <c r="B1024" s="184">
        <v>0.70269999999999999</v>
      </c>
      <c r="C1024" s="184">
        <v>0.41789999999999999</v>
      </c>
      <c r="D1024" s="184">
        <v>3.5964</v>
      </c>
      <c r="E1024" s="184"/>
      <c r="F1024" s="184"/>
      <c r="G1024" s="184"/>
      <c r="H1024" s="184"/>
    </row>
    <row r="1025" spans="1:8">
      <c r="A1025" s="185">
        <v>43397</v>
      </c>
      <c r="B1025" s="184">
        <v>0.67669999999999997</v>
      </c>
      <c r="C1025" s="184">
        <v>0.3896</v>
      </c>
      <c r="D1025" s="184">
        <v>3.6366999999999998</v>
      </c>
      <c r="E1025" s="184"/>
      <c r="F1025" s="184"/>
      <c r="G1025" s="184"/>
      <c r="H1025" s="184"/>
    </row>
    <row r="1026" spans="1:8">
      <c r="A1026" s="185">
        <v>43398</v>
      </c>
      <c r="B1026" s="184">
        <v>0.68320000000000003</v>
      </c>
      <c r="C1026" s="184">
        <v>0.39689999999999998</v>
      </c>
      <c r="D1026" s="184">
        <v>3.4948000000000001</v>
      </c>
      <c r="E1026" s="184"/>
      <c r="F1026" s="184"/>
      <c r="G1026" s="184"/>
      <c r="H1026" s="184"/>
    </row>
    <row r="1027" spans="1:8">
      <c r="A1027" s="185">
        <v>43399</v>
      </c>
      <c r="B1027" s="184">
        <v>0.64600000000000002</v>
      </c>
      <c r="C1027" s="184">
        <v>0.34989999999999999</v>
      </c>
      <c r="D1027" s="184">
        <v>3.4455</v>
      </c>
      <c r="E1027" s="184"/>
      <c r="F1027" s="184"/>
      <c r="G1027" s="184"/>
      <c r="H1027" s="184"/>
    </row>
    <row r="1028" spans="1:8">
      <c r="A1028" s="185">
        <v>43402</v>
      </c>
      <c r="B1028" s="184">
        <v>0.64639999999999997</v>
      </c>
      <c r="C1028" s="184">
        <v>0.37930000000000003</v>
      </c>
      <c r="D1028" s="184">
        <v>3.3376000000000001</v>
      </c>
      <c r="E1028" s="184"/>
      <c r="F1028" s="184"/>
      <c r="G1028" s="184"/>
      <c r="H1028" s="184"/>
    </row>
    <row r="1029" spans="1:8">
      <c r="A1029" s="185">
        <v>43403</v>
      </c>
      <c r="B1029" s="184">
        <v>0.64529999999999998</v>
      </c>
      <c r="C1029" s="184">
        <v>0.37319999999999998</v>
      </c>
      <c r="D1029" s="184">
        <v>3.4853999999999998</v>
      </c>
      <c r="E1029" s="184"/>
      <c r="F1029" s="184"/>
      <c r="G1029" s="184"/>
      <c r="H1029" s="184"/>
    </row>
    <row r="1030" spans="1:8">
      <c r="A1030" s="185">
        <v>43404</v>
      </c>
      <c r="B1030" s="184">
        <v>0.65649999999999997</v>
      </c>
      <c r="C1030" s="184">
        <v>0.38450000000000001</v>
      </c>
      <c r="D1030" s="184">
        <v>3.4277000000000002</v>
      </c>
      <c r="E1030" s="184"/>
      <c r="F1030" s="184"/>
      <c r="G1030" s="184"/>
      <c r="H1030" s="184"/>
    </row>
    <row r="1031" spans="1:8">
      <c r="A1031" s="185">
        <v>43405</v>
      </c>
      <c r="B1031" s="184">
        <v>0.66469999999999996</v>
      </c>
      <c r="C1031" s="184">
        <v>0.39560000000000001</v>
      </c>
      <c r="D1031" s="184">
        <v>3.3887999999999998</v>
      </c>
      <c r="E1031" s="184"/>
      <c r="F1031" s="184"/>
      <c r="G1031" s="184"/>
      <c r="H1031" s="184"/>
    </row>
    <row r="1032" spans="1:8">
      <c r="A1032" s="185">
        <v>43406</v>
      </c>
      <c r="B1032" s="184">
        <v>0.69499999999999995</v>
      </c>
      <c r="C1032" s="184">
        <v>0.43640000000000001</v>
      </c>
      <c r="D1032" s="184">
        <v>3.335</v>
      </c>
      <c r="E1032" s="184"/>
      <c r="F1032" s="184"/>
      <c r="G1032" s="184"/>
      <c r="H1032" s="184"/>
    </row>
    <row r="1033" spans="1:8">
      <c r="A1033" s="185">
        <v>43409</v>
      </c>
      <c r="B1033" s="184">
        <v>0.69520000000000004</v>
      </c>
      <c r="C1033" s="184">
        <v>0.42380000000000001</v>
      </c>
      <c r="D1033" s="184">
        <v>3.3331</v>
      </c>
      <c r="E1033" s="184"/>
      <c r="F1033" s="184"/>
      <c r="G1033" s="184"/>
      <c r="H1033" s="184"/>
    </row>
    <row r="1034" spans="1:8">
      <c r="A1034" s="185">
        <v>43410</v>
      </c>
      <c r="B1034" s="184">
        <v>0.69599999999999995</v>
      </c>
      <c r="C1034" s="184">
        <v>0.43230000000000002</v>
      </c>
      <c r="D1034" s="184">
        <v>3.4239000000000002</v>
      </c>
      <c r="E1034" s="184"/>
      <c r="F1034" s="184"/>
      <c r="G1034" s="184"/>
      <c r="H1034" s="184"/>
    </row>
    <row r="1035" spans="1:8">
      <c r="A1035" s="185">
        <v>43411</v>
      </c>
      <c r="B1035" s="184">
        <v>0.69940000000000002</v>
      </c>
      <c r="C1035" s="184">
        <v>0.44500000000000001</v>
      </c>
      <c r="D1035" s="184">
        <v>3.3488000000000002</v>
      </c>
      <c r="E1035" s="184"/>
      <c r="F1035" s="184"/>
      <c r="G1035" s="184"/>
      <c r="H1035" s="184"/>
    </row>
    <row r="1036" spans="1:8">
      <c r="A1036" s="185">
        <v>43412</v>
      </c>
      <c r="B1036" s="184">
        <v>0.70169999999999999</v>
      </c>
      <c r="C1036" s="184">
        <v>0.4546</v>
      </c>
      <c r="D1036" s="184">
        <v>3.3969</v>
      </c>
      <c r="E1036" s="184"/>
      <c r="F1036" s="184"/>
      <c r="G1036" s="184"/>
      <c r="H1036" s="184"/>
    </row>
    <row r="1037" spans="1:8">
      <c r="A1037" s="185">
        <v>43413</v>
      </c>
      <c r="B1037" s="184">
        <v>0.68279999999999996</v>
      </c>
      <c r="C1037" s="184">
        <v>0.41020000000000001</v>
      </c>
      <c r="D1037" s="184">
        <v>3.4091</v>
      </c>
      <c r="E1037" s="184"/>
      <c r="F1037" s="184"/>
      <c r="G1037" s="184"/>
      <c r="H1037" s="184"/>
    </row>
    <row r="1038" spans="1:8">
      <c r="A1038" s="185">
        <v>43416</v>
      </c>
      <c r="B1038" s="184">
        <v>0.66639999999999999</v>
      </c>
      <c r="C1038" s="184">
        <v>0.3871</v>
      </c>
      <c r="D1038" s="184">
        <v>3.4643999999999999</v>
      </c>
      <c r="E1038" s="184"/>
      <c r="F1038" s="184"/>
      <c r="G1038" s="184"/>
      <c r="H1038" s="184"/>
    </row>
    <row r="1039" spans="1:8">
      <c r="A1039" s="185">
        <v>43417</v>
      </c>
      <c r="B1039" s="184">
        <v>0.68149999999999999</v>
      </c>
      <c r="C1039" s="184">
        <v>0.40939999999999999</v>
      </c>
      <c r="D1039" s="184">
        <v>3.4561999999999999</v>
      </c>
      <c r="E1039" s="184"/>
      <c r="F1039" s="184"/>
      <c r="G1039" s="184"/>
      <c r="H1039" s="184"/>
    </row>
    <row r="1040" spans="1:8">
      <c r="A1040" s="185">
        <v>43418</v>
      </c>
      <c r="B1040" s="184">
        <v>0.67649999999999999</v>
      </c>
      <c r="C1040" s="184">
        <v>0.39960000000000001</v>
      </c>
      <c r="D1040" s="184">
        <v>3.5186999999999999</v>
      </c>
      <c r="E1040" s="184"/>
      <c r="F1040" s="184"/>
      <c r="G1040" s="184"/>
      <c r="H1040" s="184"/>
    </row>
    <row r="1041" spans="1:8">
      <c r="A1041" s="185">
        <v>43419</v>
      </c>
      <c r="B1041" s="184">
        <v>0.66359999999999997</v>
      </c>
      <c r="C1041" s="184">
        <v>0.35970000000000002</v>
      </c>
      <c r="D1041" s="184">
        <v>3.4969999999999999</v>
      </c>
      <c r="E1041" s="184"/>
      <c r="F1041" s="184"/>
      <c r="G1041" s="184"/>
      <c r="H1041" s="184"/>
    </row>
    <row r="1042" spans="1:8">
      <c r="A1042" s="185">
        <v>43420</v>
      </c>
      <c r="B1042" s="184">
        <v>0.72499999999999998</v>
      </c>
      <c r="C1042" s="184">
        <v>0.37369999999999998</v>
      </c>
      <c r="D1042" s="184">
        <v>3.5017999999999998</v>
      </c>
      <c r="E1042" s="184"/>
      <c r="F1042" s="184"/>
      <c r="G1042" s="184"/>
      <c r="H1042" s="184"/>
    </row>
    <row r="1043" spans="1:8">
      <c r="A1043" s="185">
        <v>43423</v>
      </c>
      <c r="B1043" s="184">
        <v>0.71809999999999996</v>
      </c>
      <c r="C1043" s="184">
        <v>0.37609999999999999</v>
      </c>
      <c r="D1043" s="184">
        <v>3.6025999999999998</v>
      </c>
      <c r="E1043" s="184"/>
      <c r="F1043" s="184"/>
      <c r="G1043" s="184"/>
      <c r="H1043" s="184"/>
    </row>
    <row r="1044" spans="1:8">
      <c r="A1044" s="185">
        <v>43424</v>
      </c>
      <c r="B1044" s="184">
        <v>0.7107</v>
      </c>
      <c r="C1044" s="184">
        <v>0.34949999999999998</v>
      </c>
      <c r="D1044" s="184">
        <v>3.6381000000000001</v>
      </c>
      <c r="E1044" s="184"/>
      <c r="F1044" s="184"/>
      <c r="G1044" s="184"/>
      <c r="H1044" s="184"/>
    </row>
    <row r="1045" spans="1:8">
      <c r="A1045" s="185">
        <v>43425</v>
      </c>
      <c r="B1045" s="184">
        <v>0.70399999999999996</v>
      </c>
      <c r="C1045" s="184">
        <v>0.37380000000000002</v>
      </c>
      <c r="D1045" s="184">
        <v>3.4851000000000001</v>
      </c>
      <c r="E1045" s="184"/>
      <c r="F1045" s="184"/>
      <c r="G1045" s="184"/>
      <c r="H1045" s="184"/>
    </row>
    <row r="1046" spans="1:8">
      <c r="A1046" s="185">
        <v>43426</v>
      </c>
      <c r="B1046" s="184">
        <v>0.69869999999999999</v>
      </c>
      <c r="C1046" s="184">
        <v>0.37069999999999997</v>
      </c>
      <c r="D1046" s="184">
        <v>3.4518</v>
      </c>
      <c r="E1046" s="184"/>
      <c r="F1046" s="184"/>
      <c r="G1046" s="184"/>
      <c r="H1046" s="184"/>
    </row>
    <row r="1047" spans="1:8">
      <c r="A1047" s="185">
        <v>43427</v>
      </c>
      <c r="B1047" s="184">
        <v>0.6754</v>
      </c>
      <c r="C1047" s="184">
        <v>0.33889999999999998</v>
      </c>
      <c r="D1047" s="184">
        <v>3.4237000000000002</v>
      </c>
      <c r="E1047" s="184"/>
      <c r="F1047" s="184"/>
      <c r="G1047" s="184"/>
      <c r="H1047" s="184"/>
    </row>
    <row r="1048" spans="1:8">
      <c r="A1048" s="185">
        <v>43430</v>
      </c>
      <c r="B1048" s="184">
        <v>0.69159999999999999</v>
      </c>
      <c r="C1048" s="184">
        <v>0.36299999999999999</v>
      </c>
      <c r="D1048" s="184">
        <v>3.2740999999999998</v>
      </c>
      <c r="E1048" s="184"/>
      <c r="F1048" s="184"/>
      <c r="G1048" s="184"/>
      <c r="H1048" s="184"/>
    </row>
    <row r="1049" spans="1:8">
      <c r="A1049" s="185">
        <v>43431</v>
      </c>
      <c r="B1049" s="184">
        <v>0.67369999999999997</v>
      </c>
      <c r="C1049" s="184">
        <v>0.34889999999999999</v>
      </c>
      <c r="D1049" s="184">
        <v>3.2999000000000001</v>
      </c>
      <c r="E1049" s="184"/>
      <c r="F1049" s="184"/>
      <c r="G1049" s="184"/>
      <c r="H1049" s="184"/>
    </row>
    <row r="1050" spans="1:8">
      <c r="A1050" s="185">
        <v>43432</v>
      </c>
      <c r="B1050" s="184">
        <v>0.64849999999999997</v>
      </c>
      <c r="C1050" s="184">
        <v>0.34939999999999999</v>
      </c>
      <c r="D1050" s="184">
        <v>3.2648000000000001</v>
      </c>
      <c r="E1050" s="184"/>
      <c r="F1050" s="184"/>
      <c r="G1050" s="184"/>
      <c r="H1050" s="184"/>
    </row>
    <row r="1051" spans="1:8">
      <c r="A1051" s="185">
        <v>43433</v>
      </c>
      <c r="B1051" s="184">
        <v>0.60419999999999996</v>
      </c>
      <c r="C1051" s="184">
        <v>0.3226</v>
      </c>
      <c r="D1051" s="184">
        <v>3.1966000000000001</v>
      </c>
      <c r="E1051" s="184"/>
      <c r="F1051" s="184"/>
      <c r="G1051" s="184"/>
      <c r="H1051" s="184"/>
    </row>
    <row r="1052" spans="1:8">
      <c r="A1052" s="185">
        <v>43434</v>
      </c>
      <c r="B1052" s="184">
        <v>0.59870000000000001</v>
      </c>
      <c r="C1052" s="184">
        <v>0.30909999999999999</v>
      </c>
      <c r="D1052" s="184">
        <v>3.2263000000000002</v>
      </c>
      <c r="E1052" s="184"/>
      <c r="F1052" s="184"/>
      <c r="G1052" s="184"/>
      <c r="H1052" s="184"/>
    </row>
    <row r="1053" spans="1:8">
      <c r="A1053" s="185">
        <v>43437</v>
      </c>
      <c r="B1053" s="184">
        <v>0.60040000000000004</v>
      </c>
      <c r="C1053" s="184">
        <v>0.307</v>
      </c>
      <c r="D1053" s="184">
        <v>3.1484999999999999</v>
      </c>
      <c r="E1053" s="184"/>
      <c r="F1053" s="184"/>
      <c r="G1053" s="184"/>
      <c r="H1053" s="184"/>
    </row>
    <row r="1054" spans="1:8">
      <c r="A1054" s="185">
        <v>43438</v>
      </c>
      <c r="B1054" s="184">
        <v>0.57830000000000004</v>
      </c>
      <c r="C1054" s="184">
        <v>0.26450000000000001</v>
      </c>
      <c r="D1054" s="184">
        <v>3.1619999999999999</v>
      </c>
      <c r="E1054" s="184"/>
      <c r="F1054" s="184"/>
      <c r="G1054" s="184"/>
      <c r="H1054" s="184"/>
    </row>
    <row r="1055" spans="1:8">
      <c r="A1055" s="185">
        <v>43439</v>
      </c>
      <c r="B1055" s="184">
        <v>0.58250000000000002</v>
      </c>
      <c r="C1055" s="184">
        <v>0.27429999999999999</v>
      </c>
      <c r="D1055" s="184">
        <v>3.0640000000000001</v>
      </c>
      <c r="E1055" s="184"/>
      <c r="F1055" s="184"/>
      <c r="G1055" s="184"/>
      <c r="H1055" s="184"/>
    </row>
    <row r="1056" spans="1:8">
      <c r="A1056" s="185">
        <v>43440</v>
      </c>
      <c r="B1056" s="184">
        <v>0.55710000000000004</v>
      </c>
      <c r="C1056" s="184">
        <v>0.22439999999999999</v>
      </c>
      <c r="D1056" s="184">
        <v>3.2069000000000001</v>
      </c>
      <c r="E1056" s="184"/>
      <c r="F1056" s="184"/>
      <c r="G1056" s="184"/>
      <c r="H1056" s="184"/>
    </row>
    <row r="1057" spans="1:8">
      <c r="A1057" s="185">
        <v>43441</v>
      </c>
      <c r="B1057" s="184">
        <v>0.58750000000000002</v>
      </c>
      <c r="C1057" s="184">
        <v>0.25309999999999999</v>
      </c>
      <c r="D1057" s="184">
        <v>3.1328999999999998</v>
      </c>
      <c r="E1057" s="184"/>
      <c r="F1057" s="184"/>
      <c r="G1057" s="184"/>
      <c r="H1057" s="184"/>
    </row>
    <row r="1058" spans="1:8">
      <c r="A1058" s="185">
        <v>43444</v>
      </c>
      <c r="B1058" s="184">
        <v>0.60619999999999996</v>
      </c>
      <c r="C1058" s="184">
        <v>0.23980000000000001</v>
      </c>
      <c r="D1058" s="184">
        <v>3.1153</v>
      </c>
      <c r="E1058" s="184"/>
      <c r="F1058" s="184"/>
      <c r="G1058" s="184"/>
      <c r="H1058" s="184"/>
    </row>
    <row r="1059" spans="1:8">
      <c r="A1059" s="185">
        <v>43445</v>
      </c>
      <c r="B1059" s="184">
        <v>0.61739999999999995</v>
      </c>
      <c r="C1059" s="184">
        <v>0.2364</v>
      </c>
      <c r="D1059" s="184">
        <v>3.1278999999999999</v>
      </c>
      <c r="E1059" s="184"/>
      <c r="F1059" s="184"/>
      <c r="G1059" s="184"/>
      <c r="H1059" s="184"/>
    </row>
    <row r="1060" spans="1:8">
      <c r="A1060" s="185">
        <v>43446</v>
      </c>
      <c r="B1060" s="184">
        <v>0.65990000000000004</v>
      </c>
      <c r="C1060" s="184">
        <v>0.26790000000000003</v>
      </c>
      <c r="D1060" s="184">
        <v>3.0061</v>
      </c>
      <c r="E1060" s="184"/>
      <c r="F1060" s="184"/>
      <c r="G1060" s="184"/>
      <c r="H1060" s="184"/>
    </row>
    <row r="1061" spans="1:8">
      <c r="A1061" s="185">
        <v>43447</v>
      </c>
      <c r="B1061" s="184">
        <v>0.6502</v>
      </c>
      <c r="C1061" s="184">
        <v>0.28289999999999998</v>
      </c>
      <c r="D1061" s="184">
        <v>2.9687000000000001</v>
      </c>
      <c r="E1061" s="184"/>
      <c r="F1061" s="184"/>
      <c r="G1061" s="184"/>
      <c r="H1061" s="184"/>
    </row>
    <row r="1062" spans="1:8">
      <c r="A1062" s="185">
        <v>43448</v>
      </c>
      <c r="B1062" s="184">
        <v>0.63590000000000002</v>
      </c>
      <c r="C1062" s="184">
        <v>0.25419999999999998</v>
      </c>
      <c r="D1062" s="184">
        <v>2.9529999999999998</v>
      </c>
      <c r="E1062" s="184"/>
      <c r="F1062" s="184"/>
      <c r="G1062" s="184"/>
      <c r="H1062" s="184"/>
    </row>
    <row r="1063" spans="1:8">
      <c r="A1063" s="185">
        <v>43451</v>
      </c>
      <c r="B1063" s="184">
        <v>0.64890000000000003</v>
      </c>
      <c r="C1063" s="184">
        <v>0.25629999999999997</v>
      </c>
      <c r="D1063" s="184">
        <v>2.9762</v>
      </c>
      <c r="E1063" s="184"/>
      <c r="F1063" s="184"/>
      <c r="G1063" s="184"/>
      <c r="H1063" s="184"/>
    </row>
    <row r="1064" spans="1:8">
      <c r="A1064" s="185">
        <v>43452</v>
      </c>
      <c r="B1064" s="184">
        <v>0.61680000000000001</v>
      </c>
      <c r="C1064" s="184">
        <v>0.24379999999999999</v>
      </c>
      <c r="D1064" s="184">
        <v>2.9426000000000001</v>
      </c>
      <c r="E1064" s="184"/>
      <c r="F1064" s="184"/>
      <c r="G1064" s="184"/>
      <c r="H1064" s="184"/>
    </row>
    <row r="1065" spans="1:8">
      <c r="A1065" s="185">
        <v>43453</v>
      </c>
      <c r="B1065" s="184">
        <v>0.59319999999999995</v>
      </c>
      <c r="C1065" s="184">
        <v>0.24229999999999999</v>
      </c>
      <c r="D1065" s="184">
        <v>2.7850999999999999</v>
      </c>
      <c r="E1065" s="184"/>
      <c r="F1065" s="184"/>
      <c r="G1065" s="184"/>
      <c r="H1065" s="184"/>
    </row>
    <row r="1066" spans="1:8">
      <c r="A1066" s="185">
        <v>43454</v>
      </c>
      <c r="B1066" s="184">
        <v>0.56459999999999999</v>
      </c>
      <c r="C1066" s="184">
        <v>0.23130000000000001</v>
      </c>
      <c r="D1066" s="184">
        <v>2.7503000000000002</v>
      </c>
      <c r="E1066" s="184"/>
      <c r="F1066" s="184"/>
      <c r="G1066" s="184"/>
      <c r="H1066" s="184"/>
    </row>
    <row r="1067" spans="1:8">
      <c r="A1067" s="185">
        <v>43455</v>
      </c>
      <c r="B1067" s="184">
        <v>0.58779999999999999</v>
      </c>
      <c r="C1067" s="184">
        <v>0.25419999999999998</v>
      </c>
      <c r="D1067" s="184">
        <v>2.8574999999999999</v>
      </c>
      <c r="E1067" s="184"/>
      <c r="F1067" s="184"/>
      <c r="G1067" s="184"/>
      <c r="H1067" s="184"/>
    </row>
    <row r="1068" spans="1:8">
      <c r="A1068" s="185">
        <v>43458</v>
      </c>
      <c r="B1068" s="184">
        <v>0.58499999999999996</v>
      </c>
      <c r="C1068" s="184">
        <v>0.24890000000000001</v>
      </c>
      <c r="D1068" s="184">
        <v>2.8511000000000002</v>
      </c>
      <c r="E1068" s="184"/>
      <c r="F1068" s="184"/>
      <c r="G1068" s="184"/>
      <c r="H1068" s="184"/>
    </row>
    <row r="1069" spans="1:8">
      <c r="A1069" s="185">
        <v>43459</v>
      </c>
      <c r="B1069" s="184">
        <v>0.58479999999999999</v>
      </c>
      <c r="C1069" s="184">
        <v>0.24890000000000001</v>
      </c>
      <c r="D1069" s="184">
        <v>2.8511000000000002</v>
      </c>
      <c r="E1069" s="184"/>
      <c r="F1069" s="184"/>
      <c r="G1069" s="184"/>
      <c r="H1069" s="184"/>
    </row>
    <row r="1070" spans="1:8">
      <c r="A1070" s="185">
        <v>43460</v>
      </c>
      <c r="B1070" s="184">
        <v>0.58460000000000001</v>
      </c>
      <c r="C1070" s="184">
        <v>0.24890000000000001</v>
      </c>
      <c r="D1070" s="184">
        <v>2.8511000000000002</v>
      </c>
      <c r="E1070" s="184"/>
      <c r="F1070" s="184"/>
      <c r="G1070" s="184"/>
      <c r="H1070" s="184"/>
    </row>
    <row r="1071" spans="1:8">
      <c r="A1071" s="185">
        <v>43461</v>
      </c>
      <c r="B1071" s="184">
        <v>0.57679999999999998</v>
      </c>
      <c r="C1071" s="184">
        <v>0.22819999999999999</v>
      </c>
      <c r="D1071" s="184">
        <v>2.7595000000000001</v>
      </c>
      <c r="E1071" s="184"/>
      <c r="F1071" s="184"/>
      <c r="G1071" s="184"/>
      <c r="H1071" s="184"/>
    </row>
    <row r="1072" spans="1:8">
      <c r="A1072" s="185">
        <v>43462</v>
      </c>
      <c r="B1072" s="184">
        <v>0.60289999999999999</v>
      </c>
      <c r="C1072" s="184">
        <v>0.23630000000000001</v>
      </c>
      <c r="D1072" s="184">
        <v>2.7610000000000001</v>
      </c>
      <c r="E1072" s="184"/>
      <c r="F1072" s="184"/>
      <c r="G1072" s="184"/>
      <c r="H1072" s="184"/>
    </row>
    <row r="1073" spans="1:8">
      <c r="A1073" s="185">
        <v>43465</v>
      </c>
      <c r="B1073" s="184">
        <v>0.61229999999999996</v>
      </c>
      <c r="C1073" s="184">
        <v>0.24590000000000001</v>
      </c>
      <c r="D1073" s="184">
        <v>2.7732999999999999</v>
      </c>
      <c r="E1073" s="184"/>
      <c r="F1073" s="184"/>
      <c r="G1073" s="184"/>
      <c r="H1073" s="184"/>
    </row>
    <row r="1074" spans="1:8">
      <c r="A1074" s="185">
        <v>43466</v>
      </c>
      <c r="B1074" s="184">
        <v>0.61209999999999998</v>
      </c>
      <c r="C1074" s="184">
        <v>0.24590000000000001</v>
      </c>
      <c r="D1074" s="184">
        <v>2.7732999999999999</v>
      </c>
      <c r="E1074" s="184"/>
      <c r="F1074" s="184"/>
      <c r="G1074" s="184"/>
      <c r="H1074" s="184"/>
    </row>
    <row r="1075" spans="1:8">
      <c r="A1075" s="185">
        <v>43467</v>
      </c>
      <c r="B1075" s="184">
        <v>0.55579999999999996</v>
      </c>
      <c r="C1075" s="184">
        <v>0.1701</v>
      </c>
      <c r="D1075" s="184">
        <v>2.71</v>
      </c>
      <c r="E1075" s="184"/>
      <c r="F1075" s="184"/>
      <c r="G1075" s="184"/>
      <c r="H1075" s="184"/>
    </row>
    <row r="1076" spans="1:8">
      <c r="A1076" s="185">
        <v>43468</v>
      </c>
      <c r="B1076" s="184">
        <v>0.54630000000000001</v>
      </c>
      <c r="C1076" s="184">
        <v>0.15129999999999999</v>
      </c>
      <c r="D1076" s="184">
        <v>2.8841000000000001</v>
      </c>
      <c r="E1076" s="184"/>
      <c r="F1076" s="184"/>
      <c r="G1076" s="184"/>
      <c r="H1076" s="184"/>
    </row>
    <row r="1077" spans="1:8">
      <c r="A1077" s="185">
        <v>43469</v>
      </c>
      <c r="B1077" s="184">
        <v>0.59260000000000002</v>
      </c>
      <c r="C1077" s="184">
        <v>0.20680000000000001</v>
      </c>
      <c r="D1077" s="184">
        <v>2.9125999999999999</v>
      </c>
      <c r="E1077" s="184"/>
      <c r="F1077" s="184"/>
      <c r="G1077" s="184"/>
      <c r="H1077" s="184"/>
    </row>
    <row r="1078" spans="1:8">
      <c r="A1078" s="185">
        <v>43472</v>
      </c>
      <c r="B1078" s="184">
        <v>0.62809999999999999</v>
      </c>
      <c r="C1078" s="184">
        <v>0.2157</v>
      </c>
      <c r="D1078" s="184">
        <v>2.9119999999999999</v>
      </c>
      <c r="E1078" s="184"/>
      <c r="F1078" s="184"/>
      <c r="G1078" s="184"/>
      <c r="H1078" s="184"/>
    </row>
    <row r="1079" spans="1:8">
      <c r="A1079" s="185">
        <v>43473</v>
      </c>
      <c r="B1079" s="184">
        <v>0.64119999999999999</v>
      </c>
      <c r="C1079" s="184">
        <v>0.2298</v>
      </c>
      <c r="D1079" s="184">
        <v>2.9636</v>
      </c>
      <c r="E1079" s="184"/>
      <c r="F1079" s="184"/>
      <c r="G1079" s="184"/>
      <c r="H1079" s="184"/>
    </row>
    <row r="1080" spans="1:8">
      <c r="A1080" s="185">
        <v>43474</v>
      </c>
      <c r="B1080" s="184">
        <v>0.59889999999999999</v>
      </c>
      <c r="C1080" s="184">
        <v>0.21529999999999999</v>
      </c>
      <c r="D1080" s="184">
        <v>2.9014000000000002</v>
      </c>
      <c r="E1080" s="184"/>
      <c r="F1080" s="184"/>
      <c r="G1080" s="184"/>
      <c r="H1080" s="184"/>
    </row>
    <row r="1081" spans="1:8">
      <c r="A1081" s="185">
        <v>43475</v>
      </c>
      <c r="B1081" s="184">
        <v>0.5716</v>
      </c>
      <c r="C1081" s="184">
        <v>0.19739999999999999</v>
      </c>
      <c r="D1081" s="184">
        <v>2.8953000000000002</v>
      </c>
      <c r="E1081" s="184"/>
      <c r="F1081" s="184"/>
      <c r="G1081" s="184"/>
      <c r="H1081" s="184"/>
    </row>
    <row r="1082" spans="1:8">
      <c r="A1082" s="185">
        <v>43476</v>
      </c>
      <c r="B1082" s="184">
        <v>0.54990000000000006</v>
      </c>
      <c r="C1082" s="184">
        <v>0.18160000000000001</v>
      </c>
      <c r="D1082" s="184">
        <v>2.8652000000000002</v>
      </c>
      <c r="E1082" s="184"/>
      <c r="F1082" s="184"/>
      <c r="G1082" s="184"/>
      <c r="H1082" s="184"/>
    </row>
    <row r="1083" spans="1:8">
      <c r="A1083" s="185">
        <v>43479</v>
      </c>
      <c r="B1083" s="184">
        <v>0.52010000000000001</v>
      </c>
      <c r="C1083" s="184">
        <v>0.1789</v>
      </c>
      <c r="D1083" s="184">
        <v>2.8519000000000001</v>
      </c>
      <c r="E1083" s="184"/>
      <c r="F1083" s="184"/>
      <c r="G1083" s="184"/>
      <c r="H1083" s="184"/>
    </row>
    <row r="1084" spans="1:8">
      <c r="A1084" s="185">
        <v>43480</v>
      </c>
      <c r="B1084" s="184">
        <v>0.49530000000000002</v>
      </c>
      <c r="C1084" s="184">
        <v>0.1532</v>
      </c>
      <c r="D1084" s="184">
        <v>2.8773</v>
      </c>
      <c r="E1084" s="184"/>
      <c r="F1084" s="184"/>
      <c r="G1084" s="184"/>
      <c r="H1084" s="184"/>
    </row>
    <row r="1085" spans="1:8">
      <c r="A1085" s="185">
        <v>43481</v>
      </c>
      <c r="B1085" s="184">
        <v>0.50580000000000003</v>
      </c>
      <c r="C1085" s="184">
        <v>0.17299999999999999</v>
      </c>
      <c r="D1085" s="184">
        <v>2.7642000000000002</v>
      </c>
      <c r="E1085" s="184"/>
      <c r="F1085" s="184"/>
      <c r="G1085" s="184"/>
      <c r="H1085" s="184"/>
    </row>
    <row r="1086" spans="1:8">
      <c r="A1086" s="185">
        <v>43482</v>
      </c>
      <c r="B1086" s="184">
        <v>0.52700000000000002</v>
      </c>
      <c r="C1086" s="184">
        <v>0.1908</v>
      </c>
      <c r="D1086" s="184">
        <v>2.7804000000000002</v>
      </c>
      <c r="E1086" s="184"/>
      <c r="F1086" s="184"/>
      <c r="G1086" s="184"/>
      <c r="H1086" s="184"/>
    </row>
    <row r="1087" spans="1:8">
      <c r="A1087" s="185">
        <v>43483</v>
      </c>
      <c r="B1087" s="184">
        <v>0.53249999999999997</v>
      </c>
      <c r="C1087" s="184">
        <v>0.21299999999999999</v>
      </c>
      <c r="D1087" s="184">
        <v>2.7391000000000001</v>
      </c>
      <c r="E1087" s="184"/>
      <c r="F1087" s="184"/>
      <c r="G1087" s="184"/>
      <c r="H1087" s="184"/>
    </row>
    <row r="1088" spans="1:8">
      <c r="A1088" s="185">
        <v>43486</v>
      </c>
      <c r="B1088" s="184">
        <v>0.52429999999999999</v>
      </c>
      <c r="C1088" s="184">
        <v>0.2059</v>
      </c>
      <c r="D1088" s="184">
        <v>2.7623000000000002</v>
      </c>
      <c r="E1088" s="184"/>
      <c r="F1088" s="184"/>
      <c r="G1088" s="184"/>
      <c r="H1088" s="184"/>
    </row>
    <row r="1089" spans="1:8">
      <c r="A1089" s="185">
        <v>43487</v>
      </c>
      <c r="B1089" s="184">
        <v>0.50639999999999996</v>
      </c>
      <c r="C1089" s="184">
        <v>0.1792</v>
      </c>
      <c r="D1089" s="184">
        <v>2.7471000000000001</v>
      </c>
      <c r="E1089" s="184"/>
      <c r="F1089" s="184"/>
      <c r="G1089" s="184"/>
      <c r="H1089" s="184"/>
    </row>
    <row r="1090" spans="1:8">
      <c r="A1090" s="185">
        <v>43488</v>
      </c>
      <c r="B1090" s="184">
        <v>0.4995</v>
      </c>
      <c r="C1090" s="184">
        <v>0.1696</v>
      </c>
      <c r="D1090" s="184">
        <v>2.7627000000000002</v>
      </c>
      <c r="E1090" s="184"/>
      <c r="F1090" s="184"/>
      <c r="G1090" s="184"/>
      <c r="H1090" s="184"/>
    </row>
    <row r="1091" spans="1:8">
      <c r="A1091" s="185">
        <v>43489</v>
      </c>
      <c r="B1091" s="184">
        <v>0.4541</v>
      </c>
      <c r="C1091" s="184">
        <v>0.1231</v>
      </c>
      <c r="D1091" s="184">
        <v>2.6635</v>
      </c>
      <c r="E1091" s="184"/>
      <c r="F1091" s="184"/>
      <c r="G1091" s="184"/>
      <c r="H1091" s="184"/>
    </row>
    <row r="1092" spans="1:8">
      <c r="A1092" s="185">
        <v>43490</v>
      </c>
      <c r="B1092" s="184">
        <v>0.45379999999999998</v>
      </c>
      <c r="C1092" s="184">
        <v>0.14230000000000001</v>
      </c>
      <c r="D1092" s="184">
        <v>2.6541000000000001</v>
      </c>
      <c r="E1092" s="184"/>
      <c r="F1092" s="184"/>
      <c r="G1092" s="184"/>
      <c r="H1092" s="184"/>
    </row>
    <row r="1093" spans="1:8">
      <c r="A1093" s="185">
        <v>43493</v>
      </c>
      <c r="B1093" s="184">
        <v>0.45829999999999999</v>
      </c>
      <c r="C1093" s="184">
        <v>0.15079999999999999</v>
      </c>
      <c r="D1093" s="184">
        <v>2.6697000000000002</v>
      </c>
      <c r="E1093" s="184"/>
      <c r="F1093" s="184"/>
      <c r="G1093" s="184"/>
      <c r="H1093" s="184"/>
    </row>
    <row r="1094" spans="1:8">
      <c r="A1094" s="185">
        <v>43494</v>
      </c>
      <c r="B1094" s="184">
        <v>0.46200000000000002</v>
      </c>
      <c r="C1094" s="184">
        <v>0.14219999999999999</v>
      </c>
      <c r="D1094" s="184">
        <v>2.6402999999999999</v>
      </c>
      <c r="E1094" s="184"/>
      <c r="F1094" s="184"/>
      <c r="G1094" s="184"/>
      <c r="H1094" s="184"/>
    </row>
    <row r="1095" spans="1:8">
      <c r="A1095" s="185">
        <v>43495</v>
      </c>
      <c r="B1095" s="184">
        <v>0.4551</v>
      </c>
      <c r="C1095" s="184">
        <v>0.13020000000000001</v>
      </c>
      <c r="D1095" s="184">
        <v>2.6086999999999998</v>
      </c>
      <c r="E1095" s="184"/>
      <c r="F1095" s="184"/>
      <c r="G1095" s="184"/>
      <c r="H1095" s="184"/>
    </row>
    <row r="1096" spans="1:8">
      <c r="A1096" s="185">
        <v>43496</v>
      </c>
      <c r="B1096" s="184">
        <v>0.4143</v>
      </c>
      <c r="C1096" s="184">
        <v>0.10050000000000001</v>
      </c>
      <c r="D1096" s="184">
        <v>2.5949</v>
      </c>
      <c r="E1096" s="184"/>
      <c r="F1096" s="184"/>
      <c r="G1096" s="184"/>
      <c r="H1096" s="184"/>
    </row>
    <row r="1097" spans="1:8">
      <c r="A1097" s="185">
        <v>43497</v>
      </c>
      <c r="B1097" s="184">
        <v>0.42149999999999999</v>
      </c>
      <c r="C1097" s="184">
        <v>0.16639999999999999</v>
      </c>
      <c r="D1097" s="184">
        <v>2.7572999999999999</v>
      </c>
      <c r="E1097" s="184"/>
      <c r="F1097" s="184"/>
      <c r="G1097" s="184"/>
      <c r="H1097" s="184"/>
    </row>
    <row r="1098" spans="1:8">
      <c r="A1098" s="185">
        <v>43500</v>
      </c>
      <c r="B1098" s="184">
        <v>0.43680000000000002</v>
      </c>
      <c r="C1098" s="184">
        <v>0.18010000000000001</v>
      </c>
      <c r="D1098" s="184">
        <v>2.7522000000000002</v>
      </c>
      <c r="E1098" s="184"/>
      <c r="F1098" s="184"/>
      <c r="G1098" s="184"/>
      <c r="H1098" s="184"/>
    </row>
    <row r="1099" spans="1:8">
      <c r="A1099" s="185">
        <v>43501</v>
      </c>
      <c r="B1099" s="184">
        <v>0.42920000000000003</v>
      </c>
      <c r="C1099" s="184">
        <v>0.16569999999999999</v>
      </c>
      <c r="D1099" s="184">
        <v>2.8024</v>
      </c>
      <c r="E1099" s="184"/>
      <c r="F1099" s="184"/>
      <c r="G1099" s="184"/>
      <c r="H1099" s="184"/>
    </row>
    <row r="1100" spans="1:8">
      <c r="A1100" s="185">
        <v>43502</v>
      </c>
      <c r="B1100" s="184">
        <v>0.43219999999999997</v>
      </c>
      <c r="C1100" s="184">
        <v>0.16639999999999999</v>
      </c>
      <c r="D1100" s="184">
        <v>2.8502000000000001</v>
      </c>
      <c r="E1100" s="184"/>
      <c r="F1100" s="184"/>
      <c r="G1100" s="184"/>
      <c r="H1100" s="184"/>
    </row>
    <row r="1101" spans="1:8">
      <c r="A1101" s="185">
        <v>43503</v>
      </c>
      <c r="B1101" s="184">
        <v>0.40239999999999998</v>
      </c>
      <c r="C1101" s="184">
        <v>0.11409999999999999</v>
      </c>
      <c r="D1101" s="184">
        <v>2.9649000000000001</v>
      </c>
      <c r="E1101" s="184"/>
      <c r="F1101" s="184"/>
      <c r="G1101" s="184"/>
      <c r="H1101" s="184"/>
    </row>
    <row r="1102" spans="1:8">
      <c r="A1102" s="185">
        <v>43504</v>
      </c>
      <c r="B1102" s="184">
        <v>0.3962</v>
      </c>
      <c r="C1102" s="184">
        <v>8.48E-2</v>
      </c>
      <c r="D1102" s="184">
        <v>2.9638</v>
      </c>
      <c r="E1102" s="184"/>
      <c r="F1102" s="184"/>
      <c r="G1102" s="184"/>
      <c r="H1102" s="184"/>
    </row>
    <row r="1103" spans="1:8">
      <c r="A1103" s="185">
        <v>43507</v>
      </c>
      <c r="B1103" s="184">
        <v>0.41810000000000003</v>
      </c>
      <c r="C1103" s="184">
        <v>0.1145</v>
      </c>
      <c r="D1103" s="184">
        <v>2.9041999999999999</v>
      </c>
      <c r="E1103" s="184"/>
      <c r="F1103" s="184"/>
      <c r="G1103" s="184"/>
      <c r="H1103" s="184"/>
    </row>
    <row r="1104" spans="1:8">
      <c r="A1104" s="185">
        <v>43508</v>
      </c>
      <c r="B1104" s="184">
        <v>0.42499999999999999</v>
      </c>
      <c r="C1104" s="184">
        <v>0.1328</v>
      </c>
      <c r="D1104" s="184">
        <v>2.8521999999999998</v>
      </c>
      <c r="E1104" s="184"/>
      <c r="F1104" s="184"/>
      <c r="G1104" s="184"/>
      <c r="H1104" s="184"/>
    </row>
    <row r="1105" spans="1:8">
      <c r="A1105" s="185">
        <v>43509</v>
      </c>
      <c r="B1105" s="184">
        <v>0.42549999999999999</v>
      </c>
      <c r="C1105" s="184">
        <v>0.1231</v>
      </c>
      <c r="D1105" s="184">
        <v>2.7896000000000001</v>
      </c>
      <c r="E1105" s="184"/>
      <c r="F1105" s="184"/>
      <c r="G1105" s="184"/>
      <c r="H1105" s="184"/>
    </row>
    <row r="1106" spans="1:8">
      <c r="A1106" s="185">
        <v>43510</v>
      </c>
      <c r="B1106" s="184">
        <v>0.40910000000000002</v>
      </c>
      <c r="C1106" s="184">
        <v>0.10290000000000001</v>
      </c>
      <c r="D1106" s="184">
        <v>2.8167</v>
      </c>
      <c r="E1106" s="184"/>
      <c r="F1106" s="184"/>
      <c r="G1106" s="184"/>
      <c r="H1106" s="184"/>
    </row>
    <row r="1107" spans="1:8">
      <c r="A1107" s="185">
        <v>43511</v>
      </c>
      <c r="B1107" s="184">
        <v>0.41370000000000001</v>
      </c>
      <c r="C1107" s="184">
        <v>0.10290000000000001</v>
      </c>
      <c r="D1107" s="184">
        <v>2.8105000000000002</v>
      </c>
      <c r="E1107" s="184"/>
      <c r="F1107" s="184"/>
      <c r="G1107" s="184"/>
      <c r="H1107" s="184"/>
    </row>
    <row r="1108" spans="1:8">
      <c r="A1108" s="185">
        <v>43514</v>
      </c>
      <c r="B1108" s="184">
        <v>0.4133</v>
      </c>
      <c r="C1108" s="184">
        <v>0.10979999999999999</v>
      </c>
      <c r="D1108" s="184">
        <v>2.7706</v>
      </c>
      <c r="E1108" s="184"/>
      <c r="F1108" s="184"/>
      <c r="G1108" s="184"/>
      <c r="H1108" s="184"/>
    </row>
    <row r="1109" spans="1:8">
      <c r="A1109" s="185">
        <v>43515</v>
      </c>
      <c r="B1109" s="184">
        <v>0.40129999999999999</v>
      </c>
      <c r="C1109" s="184">
        <v>9.9599999999999994E-2</v>
      </c>
      <c r="D1109" s="184">
        <v>2.7923</v>
      </c>
      <c r="E1109" s="184"/>
      <c r="F1109" s="184"/>
      <c r="G1109" s="184"/>
      <c r="H1109" s="184"/>
    </row>
    <row r="1110" spans="1:8">
      <c r="A1110" s="185">
        <v>43516</v>
      </c>
      <c r="B1110" s="184">
        <v>0.39250000000000002</v>
      </c>
      <c r="C1110" s="184">
        <v>0.1013</v>
      </c>
      <c r="D1110" s="184">
        <v>2.8698000000000001</v>
      </c>
      <c r="E1110" s="184"/>
      <c r="F1110" s="184"/>
      <c r="G1110" s="184"/>
      <c r="H1110" s="184"/>
    </row>
    <row r="1111" spans="1:8">
      <c r="A1111" s="185">
        <v>43517</v>
      </c>
      <c r="B1111" s="184">
        <v>0.41010000000000002</v>
      </c>
      <c r="C1111" s="184">
        <v>0.1298</v>
      </c>
      <c r="D1111" s="184">
        <v>2.8435999999999999</v>
      </c>
      <c r="E1111" s="184"/>
      <c r="F1111" s="184"/>
      <c r="G1111" s="184"/>
      <c r="H1111" s="184"/>
    </row>
    <row r="1112" spans="1:8">
      <c r="A1112" s="185">
        <v>43518</v>
      </c>
      <c r="B1112" s="184">
        <v>0.3891</v>
      </c>
      <c r="C1112" s="184">
        <v>9.9699999999999997E-2</v>
      </c>
      <c r="D1112" s="184">
        <v>2.8494999999999999</v>
      </c>
      <c r="E1112" s="184"/>
      <c r="F1112" s="184"/>
      <c r="G1112" s="184"/>
      <c r="H1112" s="184"/>
    </row>
    <row r="1113" spans="1:8">
      <c r="A1113" s="185">
        <v>43521</v>
      </c>
      <c r="B1113" s="184">
        <v>0.3679</v>
      </c>
      <c r="C1113" s="184">
        <v>0.1075</v>
      </c>
      <c r="D1113" s="184">
        <v>2.7696999999999998</v>
      </c>
      <c r="E1113" s="184"/>
      <c r="F1113" s="184"/>
      <c r="G1113" s="184"/>
      <c r="H1113" s="184"/>
    </row>
    <row r="1114" spans="1:8">
      <c r="A1114" s="185">
        <v>43522</v>
      </c>
      <c r="B1114" s="184">
        <v>0.3523</v>
      </c>
      <c r="C1114" s="184">
        <v>0.1142</v>
      </c>
      <c r="D1114" s="184">
        <v>2.7179000000000002</v>
      </c>
      <c r="E1114" s="184"/>
      <c r="F1114" s="184"/>
      <c r="G1114" s="184"/>
      <c r="H1114" s="184"/>
    </row>
    <row r="1115" spans="1:8">
      <c r="A1115" s="185">
        <v>43523</v>
      </c>
      <c r="B1115" s="184">
        <v>0.36599999999999999</v>
      </c>
      <c r="C1115" s="184">
        <v>0.15260000000000001</v>
      </c>
      <c r="D1115" s="184">
        <v>2.7888000000000002</v>
      </c>
      <c r="E1115" s="184"/>
      <c r="F1115" s="184"/>
      <c r="G1115" s="184"/>
      <c r="H1115" s="184"/>
    </row>
    <row r="1116" spans="1:8">
      <c r="A1116" s="185">
        <v>43524</v>
      </c>
      <c r="B1116" s="184">
        <v>0.38200000000000001</v>
      </c>
      <c r="C1116" s="184">
        <v>0.18590000000000001</v>
      </c>
      <c r="D1116" s="184">
        <v>2.7612000000000001</v>
      </c>
      <c r="E1116" s="184"/>
      <c r="F1116" s="184"/>
      <c r="G1116" s="184"/>
      <c r="H1116" s="184"/>
    </row>
    <row r="1117" spans="1:8">
      <c r="A1117" s="185">
        <v>43525</v>
      </c>
      <c r="B1117" s="184">
        <v>0.38890000000000002</v>
      </c>
      <c r="C1117" s="184">
        <v>0.18679999999999999</v>
      </c>
      <c r="D1117" s="184">
        <v>2.7391000000000001</v>
      </c>
      <c r="E1117" s="184"/>
      <c r="F1117" s="184"/>
      <c r="G1117" s="184"/>
      <c r="H1117" s="184"/>
    </row>
    <row r="1118" spans="1:8">
      <c r="A1118" s="185">
        <v>43528</v>
      </c>
      <c r="B1118" s="184">
        <v>0.37169999999999997</v>
      </c>
      <c r="C1118" s="184">
        <v>0.15870000000000001</v>
      </c>
      <c r="D1118" s="184">
        <v>2.7357999999999998</v>
      </c>
      <c r="E1118" s="184"/>
      <c r="F1118" s="184"/>
      <c r="G1118" s="184"/>
      <c r="H1118" s="184"/>
    </row>
    <row r="1119" spans="1:8">
      <c r="A1119" s="185">
        <v>43529</v>
      </c>
      <c r="B1119" s="184">
        <v>0.37459999999999999</v>
      </c>
      <c r="C1119" s="184">
        <v>0.1638</v>
      </c>
      <c r="D1119" s="184">
        <v>2.7155</v>
      </c>
      <c r="E1119" s="184"/>
      <c r="F1119" s="184"/>
      <c r="G1119" s="184"/>
      <c r="H1119" s="184"/>
    </row>
    <row r="1120" spans="1:8">
      <c r="A1120" s="185">
        <v>43530</v>
      </c>
      <c r="B1120" s="184">
        <v>0.33</v>
      </c>
      <c r="C1120" s="184">
        <v>0.1295</v>
      </c>
      <c r="D1120" s="184">
        <v>2.5949</v>
      </c>
      <c r="E1120" s="184"/>
      <c r="F1120" s="184"/>
      <c r="G1120" s="184"/>
      <c r="H1120" s="184"/>
    </row>
    <row r="1121" spans="1:8">
      <c r="A1121" s="185">
        <v>43531</v>
      </c>
      <c r="B1121" s="184">
        <v>0.26090000000000002</v>
      </c>
      <c r="C1121" s="184">
        <v>6.6900000000000001E-2</v>
      </c>
      <c r="D1121" s="184">
        <v>2.4767000000000001</v>
      </c>
      <c r="E1121" s="184"/>
      <c r="F1121" s="184"/>
      <c r="G1121" s="184"/>
      <c r="H1121" s="184"/>
    </row>
    <row r="1122" spans="1:8">
      <c r="A1122" s="185">
        <v>43532</v>
      </c>
      <c r="B1122" s="184">
        <v>0.25790000000000002</v>
      </c>
      <c r="C1122" s="184">
        <v>7.4200000000000002E-2</v>
      </c>
      <c r="D1122" s="184">
        <v>2.5137999999999998</v>
      </c>
      <c r="E1122" s="184"/>
      <c r="F1122" s="184"/>
      <c r="G1122" s="184"/>
      <c r="H1122" s="184"/>
    </row>
    <row r="1123" spans="1:8">
      <c r="A1123" s="185">
        <v>43535</v>
      </c>
      <c r="B1123" s="184">
        <v>0.27889999999999998</v>
      </c>
      <c r="C1123" s="184">
        <v>6.2100000000000002E-2</v>
      </c>
      <c r="D1123" s="184">
        <v>2.5712000000000002</v>
      </c>
      <c r="E1123" s="184"/>
      <c r="F1123" s="184"/>
      <c r="G1123" s="184"/>
      <c r="H1123" s="184"/>
    </row>
    <row r="1124" spans="1:8">
      <c r="A1124" s="185">
        <v>43536</v>
      </c>
      <c r="B1124" s="184">
        <v>0.30380000000000001</v>
      </c>
      <c r="C1124" s="184">
        <v>5.9200000000000003E-2</v>
      </c>
      <c r="D1124" s="184">
        <v>2.5453999999999999</v>
      </c>
      <c r="E1124" s="184"/>
      <c r="F1124" s="184"/>
      <c r="G1124" s="184"/>
      <c r="H1124" s="184"/>
    </row>
    <row r="1125" spans="1:8">
      <c r="A1125" s="185">
        <v>43537</v>
      </c>
      <c r="B1125" s="184">
        <v>0.29370000000000002</v>
      </c>
      <c r="C1125" s="184">
        <v>6.54E-2</v>
      </c>
      <c r="D1125" s="184">
        <v>2.5592000000000001</v>
      </c>
      <c r="E1125" s="184"/>
      <c r="F1125" s="184"/>
      <c r="G1125" s="184"/>
      <c r="H1125" s="184"/>
    </row>
    <row r="1126" spans="1:8">
      <c r="A1126" s="185">
        <v>43538</v>
      </c>
      <c r="B1126" s="184">
        <v>0.27179999999999999</v>
      </c>
      <c r="C1126" s="184">
        <v>8.2799999999999999E-2</v>
      </c>
      <c r="D1126" s="184">
        <v>2.5076000000000001</v>
      </c>
      <c r="E1126" s="184"/>
      <c r="F1126" s="184"/>
      <c r="G1126" s="184"/>
      <c r="H1126" s="184"/>
    </row>
    <row r="1127" spans="1:8">
      <c r="A1127" s="185">
        <v>43539</v>
      </c>
      <c r="B1127" s="184">
        <v>0.27200000000000002</v>
      </c>
      <c r="C1127" s="184">
        <v>8.5599999999999996E-2</v>
      </c>
      <c r="D1127" s="184">
        <v>2.4994999999999998</v>
      </c>
      <c r="E1127" s="184"/>
      <c r="F1127" s="184"/>
      <c r="G1127" s="184"/>
      <c r="H1127" s="184"/>
    </row>
    <row r="1128" spans="1:8">
      <c r="A1128" s="185">
        <v>43542</v>
      </c>
      <c r="B1128" s="184">
        <v>0.26779999999999998</v>
      </c>
      <c r="C1128" s="184">
        <v>8.0100000000000005E-2</v>
      </c>
      <c r="D1128" s="184">
        <v>2.4516</v>
      </c>
      <c r="E1128" s="184"/>
      <c r="F1128" s="184"/>
      <c r="G1128" s="184"/>
      <c r="H1128" s="184"/>
    </row>
    <row r="1129" spans="1:8">
      <c r="A1129" s="185">
        <v>43543</v>
      </c>
      <c r="B1129" s="184">
        <v>0.28949999999999998</v>
      </c>
      <c r="C1129" s="184">
        <v>0.1038</v>
      </c>
      <c r="D1129" s="184">
        <v>2.4971999999999999</v>
      </c>
      <c r="E1129" s="184"/>
      <c r="F1129" s="184"/>
      <c r="G1129" s="184"/>
      <c r="H1129" s="184"/>
    </row>
    <row r="1130" spans="1:8">
      <c r="A1130" s="185">
        <v>43544</v>
      </c>
      <c r="B1130" s="184">
        <v>0.2823</v>
      </c>
      <c r="C1130" s="184">
        <v>8.1100000000000005E-2</v>
      </c>
      <c r="D1130" s="184">
        <v>2.5261999999999998</v>
      </c>
      <c r="E1130" s="184"/>
      <c r="F1130" s="184"/>
      <c r="G1130" s="184"/>
      <c r="H1130" s="184"/>
    </row>
    <row r="1131" spans="1:8">
      <c r="A1131" s="185">
        <v>43545</v>
      </c>
      <c r="B1131" s="184">
        <v>0.23749999999999999</v>
      </c>
      <c r="C1131" s="184">
        <v>3.8899999999999997E-2</v>
      </c>
      <c r="D1131" s="184">
        <v>2.4622999999999999</v>
      </c>
      <c r="E1131" s="184"/>
      <c r="F1131" s="184"/>
      <c r="G1131" s="184"/>
      <c r="H1131" s="184"/>
    </row>
    <row r="1132" spans="1:8">
      <c r="A1132" s="185">
        <v>43546</v>
      </c>
      <c r="B1132" s="184">
        <v>0.1953</v>
      </c>
      <c r="C1132" s="184">
        <v>-2.4799999999999999E-2</v>
      </c>
      <c r="D1132" s="184">
        <v>2.4529000000000001</v>
      </c>
      <c r="E1132" s="184"/>
      <c r="F1132" s="184"/>
      <c r="G1132" s="184"/>
      <c r="H1132" s="184"/>
    </row>
    <row r="1133" spans="1:8">
      <c r="A1133" s="185">
        <v>43549</v>
      </c>
      <c r="B1133" s="184">
        <v>0.2069</v>
      </c>
      <c r="C1133" s="184">
        <v>-2.41E-2</v>
      </c>
      <c r="D1133" s="184">
        <v>2.5099999999999998</v>
      </c>
      <c r="E1133" s="184"/>
      <c r="F1133" s="184"/>
      <c r="G1133" s="184"/>
      <c r="H1133" s="184"/>
    </row>
    <row r="1134" spans="1:8">
      <c r="A1134" s="185">
        <v>43550</v>
      </c>
      <c r="B1134" s="184">
        <v>0.2127</v>
      </c>
      <c r="C1134" s="184">
        <v>-1.38E-2</v>
      </c>
      <c r="D1134" s="184">
        <v>2.4733000000000001</v>
      </c>
      <c r="E1134" s="184"/>
      <c r="F1134" s="184"/>
      <c r="G1134" s="184"/>
      <c r="H1134" s="184"/>
    </row>
    <row r="1135" spans="1:8">
      <c r="A1135" s="185">
        <v>43551</v>
      </c>
      <c r="B1135" s="184">
        <v>0.14000000000000001</v>
      </c>
      <c r="C1135" s="184">
        <v>-8.0600000000000005E-2</v>
      </c>
      <c r="D1135" s="184">
        <v>2.4369000000000001</v>
      </c>
      <c r="E1135" s="184"/>
      <c r="F1135" s="184"/>
      <c r="G1135" s="184"/>
      <c r="H1135" s="184"/>
    </row>
    <row r="1136" spans="1:8">
      <c r="A1136" s="185">
        <v>43552</v>
      </c>
      <c r="B1136" s="184">
        <v>0.16439999999999999</v>
      </c>
      <c r="C1136" s="184">
        <v>-7.0400000000000004E-2</v>
      </c>
      <c r="D1136" s="184">
        <v>2.4900000000000002</v>
      </c>
      <c r="E1136" s="184"/>
      <c r="F1136" s="184"/>
      <c r="G1136" s="184"/>
      <c r="H1136" s="184"/>
    </row>
    <row r="1137" spans="1:8">
      <c r="A1137" s="185">
        <v>43553</v>
      </c>
      <c r="B1137" s="184">
        <v>0.16350000000000001</v>
      </c>
      <c r="C1137" s="184">
        <v>-6.8199999999999997E-2</v>
      </c>
      <c r="D1137" s="184">
        <v>2.4838</v>
      </c>
      <c r="E1137" s="184"/>
      <c r="F1137" s="184"/>
      <c r="G1137" s="184"/>
      <c r="H1137" s="184"/>
    </row>
    <row r="1138" spans="1:8">
      <c r="A1138" s="185">
        <v>43556</v>
      </c>
      <c r="B1138" s="184">
        <v>0.2102</v>
      </c>
      <c r="C1138" s="184">
        <v>-2.53E-2</v>
      </c>
      <c r="D1138" s="184">
        <v>2.5127999999999999</v>
      </c>
      <c r="E1138" s="184"/>
      <c r="F1138" s="184"/>
      <c r="G1138" s="184"/>
      <c r="H1138" s="184"/>
    </row>
    <row r="1139" spans="1:8">
      <c r="A1139" s="185">
        <v>43557</v>
      </c>
      <c r="B1139" s="184">
        <v>0.19040000000000001</v>
      </c>
      <c r="C1139" s="184">
        <v>-4.8099999999999997E-2</v>
      </c>
      <c r="D1139" s="184">
        <v>2.5337000000000001</v>
      </c>
      <c r="E1139" s="184"/>
      <c r="F1139" s="184"/>
      <c r="G1139" s="184"/>
      <c r="H1139" s="184"/>
    </row>
    <row r="1140" spans="1:8">
      <c r="A1140" s="185">
        <v>43558</v>
      </c>
      <c r="B1140" s="184">
        <v>0.22539999999999999</v>
      </c>
      <c r="C1140" s="184">
        <v>-2E-3</v>
      </c>
      <c r="D1140" s="184">
        <v>2.5432000000000001</v>
      </c>
      <c r="E1140" s="184"/>
      <c r="F1140" s="184"/>
      <c r="G1140" s="184"/>
      <c r="H1140" s="184"/>
    </row>
    <row r="1141" spans="1:8">
      <c r="A1141" s="185">
        <v>43559</v>
      </c>
      <c r="B1141" s="184">
        <v>0.21079999999999999</v>
      </c>
      <c r="C1141" s="184">
        <v>-5.5999999999999999E-3</v>
      </c>
      <c r="D1141" s="184">
        <v>2.5209000000000001</v>
      </c>
      <c r="E1141" s="184"/>
      <c r="F1141" s="184"/>
      <c r="G1141" s="184"/>
      <c r="H1141" s="184"/>
    </row>
    <row r="1142" spans="1:8">
      <c r="A1142" s="185">
        <v>43560</v>
      </c>
      <c r="B1142" s="184">
        <v>0.20430000000000001</v>
      </c>
      <c r="C1142" s="184">
        <v>4.0000000000000001E-3</v>
      </c>
      <c r="D1142" s="184">
        <v>2.4782999999999999</v>
      </c>
      <c r="E1142" s="184"/>
      <c r="F1142" s="184"/>
      <c r="G1142" s="184"/>
      <c r="H1142" s="184"/>
    </row>
    <row r="1143" spans="1:8">
      <c r="A1143" s="185">
        <v>43563</v>
      </c>
      <c r="B1143" s="184">
        <v>0.1951</v>
      </c>
      <c r="C1143" s="184">
        <v>1.6000000000000001E-3</v>
      </c>
      <c r="D1143" s="184">
        <v>2.4864000000000002</v>
      </c>
      <c r="E1143" s="184"/>
      <c r="F1143" s="184"/>
      <c r="G1143" s="184"/>
      <c r="H1143" s="184"/>
    </row>
    <row r="1144" spans="1:8">
      <c r="A1144" s="185">
        <v>43564</v>
      </c>
      <c r="B1144" s="184">
        <v>0.17810000000000001</v>
      </c>
      <c r="C1144" s="184">
        <v>-5.4000000000000003E-3</v>
      </c>
      <c r="D1144" s="184">
        <v>2.4316</v>
      </c>
      <c r="E1144" s="184"/>
      <c r="F1144" s="184"/>
      <c r="G1144" s="184"/>
      <c r="H1144" s="184"/>
    </row>
    <row r="1145" spans="1:8">
      <c r="A1145" s="185">
        <v>43565</v>
      </c>
      <c r="B1145" s="184">
        <v>0.1507</v>
      </c>
      <c r="C1145" s="184">
        <v>-3.2500000000000001E-2</v>
      </c>
      <c r="D1145" s="184">
        <v>2.4064999999999999</v>
      </c>
      <c r="E1145" s="184"/>
      <c r="F1145" s="184"/>
      <c r="G1145" s="184"/>
      <c r="H1145" s="184"/>
    </row>
    <row r="1146" spans="1:8">
      <c r="A1146" s="185">
        <v>43566</v>
      </c>
      <c r="B1146" s="184">
        <v>0.16020000000000001</v>
      </c>
      <c r="C1146" s="184">
        <v>-5.1000000000000004E-3</v>
      </c>
      <c r="D1146" s="184">
        <v>2.3683999999999998</v>
      </c>
      <c r="E1146" s="184"/>
      <c r="F1146" s="184"/>
      <c r="G1146" s="184"/>
      <c r="H1146" s="184"/>
    </row>
    <row r="1147" spans="1:8">
      <c r="A1147" s="185">
        <v>43567</v>
      </c>
      <c r="B1147" s="184">
        <v>0.2102</v>
      </c>
      <c r="C1147" s="184">
        <v>5.4800000000000001E-2</v>
      </c>
      <c r="D1147" s="184">
        <v>2.3957999999999999</v>
      </c>
      <c r="E1147" s="184"/>
      <c r="F1147" s="184"/>
      <c r="G1147" s="184"/>
      <c r="H1147" s="184"/>
    </row>
    <row r="1148" spans="1:8">
      <c r="A1148" s="185">
        <v>43570</v>
      </c>
      <c r="B1148" s="184">
        <v>0.20369999999999999</v>
      </c>
      <c r="C1148" s="184">
        <v>5.4100000000000002E-2</v>
      </c>
      <c r="D1148" s="184">
        <v>2.4329000000000001</v>
      </c>
      <c r="E1148" s="184"/>
      <c r="F1148" s="184"/>
      <c r="G1148" s="184"/>
      <c r="H1148" s="184"/>
    </row>
    <row r="1149" spans="1:8">
      <c r="A1149" s="185">
        <v>43571</v>
      </c>
      <c r="B1149" s="184">
        <v>0.20069999999999999</v>
      </c>
      <c r="C1149" s="184">
        <v>6.3200000000000006E-2</v>
      </c>
      <c r="D1149" s="184">
        <v>2.4487000000000001</v>
      </c>
      <c r="E1149" s="184"/>
      <c r="F1149" s="184"/>
      <c r="G1149" s="184"/>
      <c r="H1149" s="184"/>
    </row>
    <row r="1150" spans="1:8">
      <c r="A1150" s="185">
        <v>43572</v>
      </c>
      <c r="B1150" s="184">
        <v>0.18559999999999999</v>
      </c>
      <c r="C1150" s="184">
        <v>8.2799999999999999E-2</v>
      </c>
      <c r="D1150" s="184">
        <v>2.4695</v>
      </c>
      <c r="E1150" s="184"/>
      <c r="F1150" s="184"/>
      <c r="G1150" s="184"/>
      <c r="H1150" s="184"/>
    </row>
    <row r="1151" spans="1:8">
      <c r="A1151" s="185">
        <v>43573</v>
      </c>
      <c r="B1151" s="184">
        <v>0.1474</v>
      </c>
      <c r="C1151" s="184">
        <v>2.4299999999999999E-2</v>
      </c>
      <c r="D1151" s="184">
        <v>2.4506999999999999</v>
      </c>
      <c r="E1151" s="184"/>
      <c r="F1151" s="184"/>
      <c r="G1151" s="184"/>
      <c r="H1151" s="184"/>
    </row>
    <row r="1152" spans="1:8">
      <c r="A1152" s="185">
        <v>43574</v>
      </c>
      <c r="B1152" s="184">
        <v>0.14649999999999999</v>
      </c>
      <c r="C1152" s="184">
        <v>2.4299999999999999E-2</v>
      </c>
      <c r="D1152" s="184">
        <v>2.4506999999999999</v>
      </c>
      <c r="E1152" s="184"/>
      <c r="F1152" s="184"/>
      <c r="G1152" s="184"/>
      <c r="H1152" s="184"/>
    </row>
    <row r="1153" spans="1:8">
      <c r="A1153" s="185">
        <v>43577</v>
      </c>
      <c r="B1153" s="184">
        <v>0.14530000000000001</v>
      </c>
      <c r="C1153" s="184">
        <v>2.4199999999999999E-2</v>
      </c>
      <c r="D1153" s="184">
        <v>2.4504999999999999</v>
      </c>
      <c r="E1153" s="184"/>
      <c r="F1153" s="184"/>
      <c r="G1153" s="184"/>
      <c r="H1153" s="184"/>
    </row>
    <row r="1154" spans="1:8">
      <c r="A1154" s="185">
        <v>43578</v>
      </c>
      <c r="B1154" s="184">
        <v>0.17150000000000001</v>
      </c>
      <c r="C1154" s="184">
        <v>4.19E-2</v>
      </c>
      <c r="D1154" s="184">
        <v>2.5329999999999999</v>
      </c>
      <c r="E1154" s="184"/>
      <c r="F1154" s="184"/>
      <c r="G1154" s="184"/>
      <c r="H1154" s="184"/>
    </row>
    <row r="1155" spans="1:8">
      <c r="A1155" s="185">
        <v>43579</v>
      </c>
      <c r="B1155" s="184">
        <v>0.12909999999999999</v>
      </c>
      <c r="C1155" s="184">
        <v>-1.37E-2</v>
      </c>
      <c r="D1155" s="184">
        <v>2.4813999999999998</v>
      </c>
      <c r="E1155" s="184"/>
      <c r="F1155" s="184"/>
      <c r="G1155" s="184"/>
      <c r="H1155" s="184"/>
    </row>
    <row r="1156" spans="1:8">
      <c r="A1156" s="185">
        <v>43580</v>
      </c>
      <c r="B1156" s="184">
        <v>0.16350000000000001</v>
      </c>
      <c r="C1156" s="184">
        <v>-9.2999999999999992E-3</v>
      </c>
      <c r="D1156" s="184">
        <v>2.5455999999999999</v>
      </c>
      <c r="E1156" s="184"/>
      <c r="F1156" s="184"/>
      <c r="G1156" s="184"/>
      <c r="H1156" s="184"/>
    </row>
    <row r="1157" spans="1:8">
      <c r="A1157" s="185">
        <v>43581</v>
      </c>
      <c r="B1157" s="184">
        <v>0.15490000000000001</v>
      </c>
      <c r="C1157" s="184">
        <v>-1.8599999999999998E-2</v>
      </c>
      <c r="D1157" s="184">
        <v>2.4399000000000002</v>
      </c>
      <c r="E1157" s="184"/>
      <c r="F1157" s="184"/>
      <c r="G1157" s="184"/>
      <c r="H1157" s="184"/>
    </row>
    <row r="1158" spans="1:8">
      <c r="A1158" s="185">
        <v>43584</v>
      </c>
      <c r="B1158" s="184">
        <v>0.17849999999999999</v>
      </c>
      <c r="C1158" s="184">
        <v>1.1999999999999999E-3</v>
      </c>
      <c r="D1158" s="184">
        <v>2.4426999999999999</v>
      </c>
      <c r="E1158" s="184"/>
      <c r="F1158" s="184"/>
      <c r="G1158" s="184"/>
      <c r="H1158" s="184"/>
    </row>
    <row r="1159" spans="1:8">
      <c r="A1159" s="185">
        <v>43585</v>
      </c>
      <c r="B1159" s="184">
        <v>0.1678</v>
      </c>
      <c r="C1159" s="184">
        <v>1.11E-2</v>
      </c>
      <c r="D1159" s="184">
        <v>2.4115000000000002</v>
      </c>
      <c r="E1159" s="184"/>
      <c r="F1159" s="184"/>
      <c r="G1159" s="184"/>
      <c r="H1159" s="184"/>
    </row>
    <row r="1160" spans="1:8">
      <c r="A1160" s="185">
        <v>43586</v>
      </c>
      <c r="B1160" s="184">
        <v>0.16750000000000001</v>
      </c>
      <c r="C1160" s="184">
        <v>1.0999999999999999E-2</v>
      </c>
      <c r="D1160" s="184">
        <v>2.4113000000000002</v>
      </c>
      <c r="E1160" s="184"/>
      <c r="F1160" s="184"/>
      <c r="G1160" s="184"/>
      <c r="H1160" s="184"/>
    </row>
    <row r="1161" spans="1:8">
      <c r="A1161" s="185">
        <v>43587</v>
      </c>
      <c r="B1161" s="184">
        <v>0.1739</v>
      </c>
      <c r="C1161" s="184">
        <v>2.4400000000000002E-2</v>
      </c>
      <c r="D1161" s="184">
        <v>2.4085999999999999</v>
      </c>
      <c r="E1161" s="184"/>
      <c r="F1161" s="184"/>
      <c r="G1161" s="184"/>
      <c r="H1161" s="184"/>
    </row>
    <row r="1162" spans="1:8">
      <c r="A1162" s="185">
        <v>43588</v>
      </c>
      <c r="B1162" s="184">
        <v>0.1598</v>
      </c>
      <c r="C1162" s="184">
        <v>2.2700000000000001E-2</v>
      </c>
      <c r="D1162" s="184">
        <v>2.4138999999999999</v>
      </c>
      <c r="E1162" s="184"/>
      <c r="F1162" s="184"/>
      <c r="G1162" s="184"/>
      <c r="H1162" s="184"/>
    </row>
    <row r="1163" spans="1:8">
      <c r="A1163" s="185">
        <v>43591</v>
      </c>
      <c r="B1163" s="184">
        <v>0.15909999999999999</v>
      </c>
      <c r="C1163" s="184">
        <v>1.2500000000000001E-2</v>
      </c>
      <c r="D1163" s="184">
        <v>2.4342000000000001</v>
      </c>
      <c r="E1163" s="184"/>
      <c r="F1163" s="184"/>
      <c r="G1163" s="184"/>
      <c r="H1163" s="184"/>
    </row>
    <row r="1164" spans="1:8">
      <c r="A1164" s="185">
        <v>43592</v>
      </c>
      <c r="B1164" s="184">
        <v>0.127</v>
      </c>
      <c r="C1164" s="184">
        <v>-3.5900000000000001E-2</v>
      </c>
      <c r="D1164" s="184">
        <v>2.4687999999999999</v>
      </c>
      <c r="E1164" s="184"/>
      <c r="F1164" s="184"/>
      <c r="G1164" s="184"/>
      <c r="H1164" s="184"/>
    </row>
    <row r="1165" spans="1:8">
      <c r="A1165" s="185">
        <v>43593</v>
      </c>
      <c r="B1165" s="184">
        <v>0.13100000000000001</v>
      </c>
      <c r="C1165" s="184">
        <v>-4.5600000000000002E-2</v>
      </c>
      <c r="D1165" s="184">
        <v>2.4759000000000002</v>
      </c>
      <c r="E1165" s="184"/>
      <c r="F1165" s="184"/>
      <c r="G1165" s="184"/>
      <c r="H1165" s="184"/>
    </row>
    <row r="1166" spans="1:8">
      <c r="A1166" s="185">
        <v>43594</v>
      </c>
      <c r="B1166" s="184">
        <v>0.1348</v>
      </c>
      <c r="C1166" s="184">
        <v>-4.9700000000000001E-2</v>
      </c>
      <c r="D1166" s="184">
        <v>2.548</v>
      </c>
      <c r="E1166" s="184"/>
      <c r="F1166" s="184"/>
      <c r="G1166" s="184"/>
      <c r="H1166" s="184"/>
    </row>
    <row r="1167" spans="1:8">
      <c r="A1167" s="185">
        <v>43595</v>
      </c>
      <c r="B1167" s="184">
        <v>0.14460000000000001</v>
      </c>
      <c r="C1167" s="184">
        <v>-4.8300000000000003E-2</v>
      </c>
      <c r="D1167" s="184">
        <v>2.5442999999999998</v>
      </c>
      <c r="E1167" s="184"/>
      <c r="F1167" s="184"/>
      <c r="G1167" s="184"/>
      <c r="H1167" s="184"/>
    </row>
    <row r="1168" spans="1:8">
      <c r="A1168" s="185">
        <v>43598</v>
      </c>
      <c r="B1168" s="184">
        <v>0.13070000000000001</v>
      </c>
      <c r="C1168" s="184">
        <v>-7.4099999999999999E-2</v>
      </c>
      <c r="D1168" s="184">
        <v>2.5626000000000002</v>
      </c>
      <c r="E1168" s="184"/>
      <c r="F1168" s="184"/>
      <c r="G1168" s="184"/>
      <c r="H1168" s="184"/>
    </row>
    <row r="1169" spans="1:8">
      <c r="A1169" s="185">
        <v>43599</v>
      </c>
      <c r="B1169" s="184">
        <v>0.12889999999999999</v>
      </c>
      <c r="C1169" s="184">
        <v>-7.1400000000000005E-2</v>
      </c>
      <c r="D1169" s="184">
        <v>2.5827</v>
      </c>
      <c r="E1169" s="184"/>
      <c r="F1169" s="184"/>
      <c r="G1169" s="184"/>
      <c r="H1169" s="184"/>
    </row>
    <row r="1170" spans="1:8">
      <c r="A1170" s="185">
        <v>43600</v>
      </c>
      <c r="B1170" s="184">
        <v>0.10680000000000001</v>
      </c>
      <c r="C1170" s="184">
        <v>-9.5899999999999999E-2</v>
      </c>
      <c r="D1170" s="184">
        <v>2.6092</v>
      </c>
      <c r="E1170" s="184"/>
      <c r="F1170" s="184"/>
      <c r="G1170" s="184"/>
      <c r="H1170" s="184"/>
    </row>
    <row r="1171" spans="1:8">
      <c r="A1171" s="185">
        <v>43601</v>
      </c>
      <c r="B1171" s="184">
        <v>9.9900000000000003E-2</v>
      </c>
      <c r="C1171" s="184">
        <v>-9.2200000000000004E-2</v>
      </c>
      <c r="D1171" s="184">
        <v>2.5449000000000002</v>
      </c>
      <c r="E1171" s="184"/>
      <c r="F1171" s="184"/>
      <c r="G1171" s="184"/>
      <c r="H1171" s="184"/>
    </row>
    <row r="1172" spans="1:8">
      <c r="A1172" s="185">
        <v>43602</v>
      </c>
      <c r="B1172" s="184">
        <v>9.3100000000000002E-2</v>
      </c>
      <c r="C1172" s="184">
        <v>-0.1036</v>
      </c>
      <c r="D1172" s="184">
        <v>2.5308000000000002</v>
      </c>
      <c r="E1172" s="184"/>
      <c r="F1172" s="184"/>
      <c r="G1172" s="184"/>
      <c r="H1172" s="184"/>
    </row>
    <row r="1173" spans="1:8">
      <c r="A1173" s="185">
        <v>43605</v>
      </c>
      <c r="B1173" s="184">
        <v>0.1173</v>
      </c>
      <c r="C1173" s="184">
        <v>-8.7999999999999995E-2</v>
      </c>
      <c r="D1173" s="184">
        <v>2.5583999999999998</v>
      </c>
      <c r="E1173" s="184"/>
      <c r="F1173" s="184"/>
      <c r="G1173" s="184"/>
      <c r="H1173" s="184"/>
    </row>
    <row r="1174" spans="1:8">
      <c r="A1174" s="185">
        <v>43606</v>
      </c>
      <c r="B1174" s="184">
        <v>0.1305</v>
      </c>
      <c r="C1174" s="184">
        <v>-5.9299999999999999E-2</v>
      </c>
      <c r="D1174" s="184">
        <v>2.5036</v>
      </c>
      <c r="E1174" s="184"/>
      <c r="F1174" s="184"/>
      <c r="G1174" s="184"/>
      <c r="H1174" s="184"/>
    </row>
    <row r="1175" spans="1:8">
      <c r="A1175" s="185">
        <v>43607</v>
      </c>
      <c r="B1175" s="184">
        <v>0.1217</v>
      </c>
      <c r="C1175" s="184">
        <v>-8.2500000000000004E-2</v>
      </c>
      <c r="D1175" s="184">
        <v>2.4927000000000001</v>
      </c>
      <c r="E1175" s="184"/>
      <c r="F1175" s="184"/>
      <c r="G1175" s="184"/>
      <c r="H1175" s="184"/>
    </row>
    <row r="1176" spans="1:8">
      <c r="A1176" s="185">
        <v>43608</v>
      </c>
      <c r="B1176" s="184">
        <v>0.1076</v>
      </c>
      <c r="C1176" s="184">
        <v>-0.12039999999999999</v>
      </c>
      <c r="D1176" s="184">
        <v>2.4927000000000001</v>
      </c>
      <c r="E1176" s="184"/>
      <c r="F1176" s="184"/>
      <c r="G1176" s="184"/>
      <c r="H1176" s="184"/>
    </row>
    <row r="1177" spans="1:8">
      <c r="A1177" s="185">
        <v>43609</v>
      </c>
      <c r="B1177" s="184">
        <v>0.10639999999999999</v>
      </c>
      <c r="C1177" s="184">
        <v>-0.1167</v>
      </c>
      <c r="D1177" s="184">
        <v>2.4167000000000001</v>
      </c>
      <c r="E1177" s="184"/>
      <c r="F1177" s="184"/>
      <c r="G1177" s="184"/>
      <c r="H1177" s="184"/>
    </row>
    <row r="1178" spans="1:8">
      <c r="A1178" s="185">
        <v>43612</v>
      </c>
      <c r="B1178" s="184">
        <v>9.0200000000000002E-2</v>
      </c>
      <c r="C1178" s="184">
        <v>-0.1434</v>
      </c>
      <c r="D1178" s="184">
        <v>2.5221</v>
      </c>
      <c r="E1178" s="184"/>
      <c r="F1178" s="184"/>
      <c r="G1178" s="184"/>
      <c r="H1178" s="184"/>
    </row>
    <row r="1179" spans="1:8">
      <c r="A1179" s="185">
        <v>43613</v>
      </c>
      <c r="B1179" s="184">
        <v>8.4699999999999998E-2</v>
      </c>
      <c r="C1179" s="184">
        <v>-0.1545</v>
      </c>
      <c r="D1179" s="184">
        <v>2.5491999999999999</v>
      </c>
      <c r="E1179" s="184"/>
      <c r="F1179" s="184"/>
      <c r="G1179" s="184"/>
      <c r="H1179" s="184"/>
    </row>
    <row r="1180" spans="1:8">
      <c r="A1180" s="185">
        <v>43614</v>
      </c>
      <c r="B1180" s="184">
        <v>6.5799999999999997E-2</v>
      </c>
      <c r="C1180" s="184">
        <v>-0.1739</v>
      </c>
      <c r="D1180" s="184">
        <v>2.5026000000000002</v>
      </c>
      <c r="E1180" s="184"/>
      <c r="F1180" s="184"/>
      <c r="G1180" s="184"/>
      <c r="H1180" s="184"/>
    </row>
    <row r="1181" spans="1:8">
      <c r="A1181" s="185">
        <v>43615</v>
      </c>
      <c r="B1181" s="184">
        <v>6.7900000000000002E-2</v>
      </c>
      <c r="C1181" s="184">
        <v>-0.1704</v>
      </c>
      <c r="D1181" s="184">
        <v>2.5124</v>
      </c>
      <c r="E1181" s="184"/>
      <c r="F1181" s="184"/>
      <c r="G1181" s="184"/>
      <c r="H1181" s="184"/>
    </row>
    <row r="1182" spans="1:8">
      <c r="A1182" s="185">
        <v>43616</v>
      </c>
      <c r="B1182" s="184">
        <v>3.95E-2</v>
      </c>
      <c r="C1182" s="184">
        <v>-0.19670000000000001</v>
      </c>
      <c r="D1182" s="184">
        <v>2.5261999999999998</v>
      </c>
      <c r="E1182" s="184"/>
      <c r="F1182" s="184"/>
      <c r="G1182" s="184"/>
      <c r="H1182" s="184"/>
    </row>
    <row r="1183" spans="1:8">
      <c r="A1183" s="185">
        <v>43619</v>
      </c>
      <c r="B1183" s="184">
        <v>4.2299999999999997E-2</v>
      </c>
      <c r="C1183" s="184">
        <v>-0.19900000000000001</v>
      </c>
      <c r="D1183" s="184">
        <v>2.5636999999999999</v>
      </c>
      <c r="E1183" s="184"/>
      <c r="F1183" s="184"/>
      <c r="G1183" s="184"/>
      <c r="H1183" s="184"/>
    </row>
    <row r="1184" spans="1:8">
      <c r="A1184" s="185">
        <v>43620</v>
      </c>
      <c r="B1184" s="184">
        <v>3.1099999999999999E-2</v>
      </c>
      <c r="C1184" s="184">
        <v>-0.2072</v>
      </c>
      <c r="D1184" s="184">
        <v>2.5270999999999999</v>
      </c>
      <c r="E1184" s="184"/>
      <c r="F1184" s="184"/>
      <c r="G1184" s="184"/>
      <c r="H1184" s="184"/>
    </row>
    <row r="1185" spans="1:8">
      <c r="A1185" s="185">
        <v>43621</v>
      </c>
      <c r="B1185" s="184">
        <v>-1.2800000000000001E-2</v>
      </c>
      <c r="C1185" s="184">
        <v>-0.22</v>
      </c>
      <c r="D1185" s="184">
        <v>2.4811999999999999</v>
      </c>
      <c r="E1185" s="184"/>
      <c r="F1185" s="184"/>
      <c r="G1185" s="184"/>
      <c r="H1185" s="184"/>
    </row>
    <row r="1186" spans="1:8">
      <c r="A1186" s="185">
        <v>43622</v>
      </c>
      <c r="B1186" s="184">
        <v>-5.6000000000000001E-2</v>
      </c>
      <c r="C1186" s="184">
        <v>-0.23430000000000001</v>
      </c>
      <c r="D1186" s="184">
        <v>2.4811999999999999</v>
      </c>
      <c r="E1186" s="184"/>
      <c r="F1186" s="184"/>
      <c r="G1186" s="184"/>
      <c r="H1186" s="184"/>
    </row>
    <row r="1187" spans="1:8">
      <c r="A1187" s="185">
        <v>43623</v>
      </c>
      <c r="B1187" s="184">
        <v>-9.2799999999999994E-2</v>
      </c>
      <c r="C1187" s="184">
        <v>-0.25609999999999999</v>
      </c>
      <c r="D1187" s="184">
        <v>2.3472</v>
      </c>
      <c r="E1187" s="184"/>
      <c r="F1187" s="184"/>
      <c r="G1187" s="184"/>
      <c r="H1187" s="184"/>
    </row>
    <row r="1188" spans="1:8">
      <c r="A1188" s="185">
        <v>43626</v>
      </c>
      <c r="B1188" s="184">
        <v>-4.0899999999999999E-2</v>
      </c>
      <c r="C1188" s="184">
        <v>-0.21859999999999999</v>
      </c>
      <c r="D1188" s="184">
        <v>2.3645</v>
      </c>
      <c r="E1188" s="184"/>
      <c r="F1188" s="184"/>
      <c r="G1188" s="184"/>
      <c r="H1188" s="184"/>
    </row>
    <row r="1189" spans="1:8">
      <c r="A1189" s="185">
        <v>43627</v>
      </c>
      <c r="B1189" s="184">
        <v>-5.8299999999999998E-2</v>
      </c>
      <c r="C1189" s="184">
        <v>-0.23130000000000001</v>
      </c>
      <c r="D1189" s="184">
        <v>2.3690000000000002</v>
      </c>
      <c r="E1189" s="184"/>
      <c r="F1189" s="184"/>
      <c r="G1189" s="184"/>
      <c r="H1189" s="184"/>
    </row>
    <row r="1190" spans="1:8">
      <c r="A1190" s="185">
        <v>43628</v>
      </c>
      <c r="B1190" s="184">
        <v>-5.4199999999999998E-2</v>
      </c>
      <c r="C1190" s="184">
        <v>-0.2354</v>
      </c>
      <c r="D1190" s="184">
        <v>2.4348000000000001</v>
      </c>
      <c r="E1190" s="184"/>
      <c r="F1190" s="184"/>
      <c r="G1190" s="184"/>
      <c r="H1190" s="184"/>
    </row>
    <row r="1191" spans="1:8">
      <c r="A1191" s="185">
        <v>43629</v>
      </c>
      <c r="B1191" s="184">
        <v>-5.4100000000000002E-2</v>
      </c>
      <c r="C1191" s="184">
        <v>-0.24279999999999999</v>
      </c>
      <c r="D1191" s="184">
        <v>2.3660000000000001</v>
      </c>
      <c r="E1191" s="184"/>
      <c r="F1191" s="184"/>
      <c r="G1191" s="184"/>
      <c r="H1191" s="184"/>
    </row>
    <row r="1192" spans="1:8">
      <c r="A1192" s="185">
        <v>43630</v>
      </c>
      <c r="B1192" s="184">
        <v>-6.7299999999999999E-2</v>
      </c>
      <c r="C1192" s="184">
        <v>-0.25719999999999998</v>
      </c>
      <c r="D1192" s="184">
        <v>2.3321000000000001</v>
      </c>
      <c r="E1192" s="184"/>
      <c r="F1192" s="184"/>
      <c r="G1192" s="184"/>
      <c r="H1192" s="184"/>
    </row>
    <row r="1193" spans="1:8">
      <c r="A1193" s="185">
        <v>43633</v>
      </c>
      <c r="B1193" s="184">
        <v>-4.9700000000000001E-2</v>
      </c>
      <c r="C1193" s="184">
        <v>-0.24590000000000001</v>
      </c>
      <c r="D1193" s="184">
        <v>2.2928000000000002</v>
      </c>
      <c r="E1193" s="184"/>
      <c r="F1193" s="184"/>
      <c r="G1193" s="184"/>
      <c r="H1193" s="184"/>
    </row>
    <row r="1194" spans="1:8">
      <c r="A1194" s="185">
        <v>43634</v>
      </c>
      <c r="B1194" s="184">
        <v>-0.14030000000000001</v>
      </c>
      <c r="C1194" s="184">
        <v>-0.32200000000000001</v>
      </c>
      <c r="D1194" s="184">
        <v>2.1122999999999998</v>
      </c>
      <c r="E1194" s="184"/>
      <c r="F1194" s="184"/>
      <c r="G1194" s="184"/>
      <c r="H1194" s="184"/>
    </row>
    <row r="1195" spans="1:8">
      <c r="A1195" s="185">
        <v>43635</v>
      </c>
      <c r="B1195" s="184">
        <v>-8.5199999999999998E-2</v>
      </c>
      <c r="C1195" s="184">
        <v>-0.28599999999999998</v>
      </c>
      <c r="D1195" s="184">
        <v>2.1137999999999999</v>
      </c>
      <c r="E1195" s="184"/>
      <c r="F1195" s="184"/>
      <c r="G1195" s="184"/>
      <c r="H1195" s="184"/>
    </row>
    <row r="1196" spans="1:8">
      <c r="A1196" s="185">
        <v>43636</v>
      </c>
      <c r="B1196" s="184">
        <v>-0.126</v>
      </c>
      <c r="C1196" s="184">
        <v>-0.31990000000000002</v>
      </c>
      <c r="D1196" s="184">
        <v>2.1438999999999999</v>
      </c>
      <c r="E1196" s="184"/>
      <c r="F1196" s="184"/>
      <c r="G1196" s="184"/>
      <c r="H1196" s="184"/>
    </row>
    <row r="1197" spans="1:8">
      <c r="A1197" s="185">
        <v>43637</v>
      </c>
      <c r="B1197" s="184">
        <v>-9.7199999999999995E-2</v>
      </c>
      <c r="C1197" s="184">
        <v>-0.28560000000000002</v>
      </c>
      <c r="D1197" s="184">
        <v>2.1597</v>
      </c>
      <c r="E1197" s="184"/>
      <c r="F1197" s="184"/>
      <c r="G1197" s="184"/>
      <c r="H1197" s="184"/>
    </row>
    <row r="1198" spans="1:8">
      <c r="A1198" s="185">
        <v>43640</v>
      </c>
      <c r="B1198" s="184">
        <v>-0.14130000000000001</v>
      </c>
      <c r="C1198" s="184">
        <v>-0.30769999999999997</v>
      </c>
      <c r="D1198" s="184">
        <v>2.1621000000000001</v>
      </c>
      <c r="E1198" s="184"/>
      <c r="F1198" s="184"/>
      <c r="G1198" s="184"/>
      <c r="H1198" s="184"/>
    </row>
    <row r="1199" spans="1:8">
      <c r="A1199" s="185">
        <v>43641</v>
      </c>
      <c r="B1199" s="184">
        <v>-0.16320000000000001</v>
      </c>
      <c r="C1199" s="184">
        <v>-0.33169999999999999</v>
      </c>
      <c r="D1199" s="184">
        <v>2.1602000000000001</v>
      </c>
      <c r="E1199" s="184"/>
      <c r="F1199" s="184"/>
      <c r="G1199" s="184"/>
      <c r="H1199" s="184"/>
    </row>
    <row r="1200" spans="1:8">
      <c r="A1200" s="185">
        <v>43642</v>
      </c>
      <c r="B1200" s="184">
        <v>-0.14180000000000001</v>
      </c>
      <c r="C1200" s="184">
        <v>-0.3044</v>
      </c>
      <c r="D1200" s="184">
        <v>2.1467999999999998</v>
      </c>
      <c r="E1200" s="184"/>
      <c r="F1200" s="184"/>
      <c r="G1200" s="184"/>
      <c r="H1200" s="184"/>
    </row>
    <row r="1201" spans="1:8">
      <c r="A1201" s="185">
        <v>43643</v>
      </c>
      <c r="B1201" s="184">
        <v>-0.14810000000000001</v>
      </c>
      <c r="C1201" s="184">
        <v>-0.31680000000000003</v>
      </c>
      <c r="D1201" s="184">
        <v>2.1312000000000002</v>
      </c>
      <c r="E1201" s="184"/>
      <c r="F1201" s="184"/>
      <c r="G1201" s="184"/>
      <c r="H1201" s="184"/>
    </row>
    <row r="1202" spans="1:8">
      <c r="A1202" s="185">
        <v>43644</v>
      </c>
      <c r="B1202" s="184">
        <v>-0.16239999999999999</v>
      </c>
      <c r="C1202" s="184">
        <v>-0.32390000000000002</v>
      </c>
      <c r="D1202" s="184">
        <v>2.0928</v>
      </c>
      <c r="E1202" s="184"/>
      <c r="F1202" s="184"/>
      <c r="G1202" s="184"/>
      <c r="H1202" s="184"/>
    </row>
    <row r="1203" spans="1:8">
      <c r="A1203" s="185">
        <v>43647</v>
      </c>
      <c r="B1203" s="184">
        <v>-0.19589999999999999</v>
      </c>
      <c r="C1203" s="184">
        <v>-0.35570000000000002</v>
      </c>
      <c r="D1203" s="184">
        <v>1.9489000000000001</v>
      </c>
      <c r="E1203" s="184"/>
      <c r="F1203" s="184"/>
      <c r="G1203" s="184"/>
      <c r="H1203" s="184"/>
    </row>
    <row r="1204" spans="1:8">
      <c r="A1204" s="185">
        <v>43648</v>
      </c>
      <c r="B1204" s="184">
        <v>-0.2019</v>
      </c>
      <c r="C1204" s="184">
        <v>-0.3649</v>
      </c>
      <c r="D1204" s="184">
        <v>1.8433999999999999</v>
      </c>
      <c r="E1204" s="184"/>
      <c r="F1204" s="184"/>
      <c r="G1204" s="184"/>
      <c r="H1204" s="184"/>
    </row>
    <row r="1205" spans="1:8">
      <c r="A1205" s="185">
        <v>43649</v>
      </c>
      <c r="B1205" s="184">
        <v>-0.2258</v>
      </c>
      <c r="C1205" s="184">
        <v>-0.3841</v>
      </c>
      <c r="D1205" s="184">
        <v>1.5996999999999999</v>
      </c>
      <c r="E1205" s="184"/>
      <c r="F1205" s="184"/>
      <c r="G1205" s="184"/>
      <c r="H1205" s="184"/>
    </row>
    <row r="1206" spans="1:8">
      <c r="A1206" s="185">
        <v>43650</v>
      </c>
      <c r="B1206" s="184">
        <v>-0.24610000000000001</v>
      </c>
      <c r="C1206" s="184">
        <v>-0.39900000000000002</v>
      </c>
      <c r="D1206" s="184">
        <v>1.675</v>
      </c>
      <c r="E1206" s="184"/>
      <c r="F1206" s="184"/>
      <c r="G1206" s="184"/>
      <c r="H1206" s="184"/>
    </row>
    <row r="1207" spans="1:8">
      <c r="A1207" s="185">
        <v>43651</v>
      </c>
      <c r="B1207" s="184">
        <v>-0.2152</v>
      </c>
      <c r="C1207" s="184">
        <v>-0.3589</v>
      </c>
      <c r="D1207" s="184">
        <v>1.7464999999999999</v>
      </c>
      <c r="E1207" s="184"/>
      <c r="F1207" s="184"/>
      <c r="G1207" s="184"/>
      <c r="H1207" s="184"/>
    </row>
    <row r="1208" spans="1:8">
      <c r="A1208" s="185">
        <v>43654</v>
      </c>
      <c r="B1208" s="184">
        <v>-0.20330000000000001</v>
      </c>
      <c r="C1208" s="184">
        <v>-0.37369999999999998</v>
      </c>
      <c r="D1208" s="184">
        <v>1.7786</v>
      </c>
      <c r="E1208" s="184"/>
      <c r="F1208" s="184"/>
      <c r="G1208" s="184"/>
      <c r="H1208" s="184"/>
    </row>
    <row r="1209" spans="1:8">
      <c r="A1209" s="185">
        <v>43655</v>
      </c>
      <c r="B1209" s="184">
        <v>-0.18149999999999999</v>
      </c>
      <c r="C1209" s="184">
        <v>-0.35570000000000002</v>
      </c>
      <c r="D1209" s="184">
        <v>1.7346999999999999</v>
      </c>
      <c r="E1209" s="184"/>
      <c r="F1209" s="184"/>
      <c r="G1209" s="184"/>
      <c r="H1209" s="184"/>
    </row>
    <row r="1210" spans="1:8">
      <c r="A1210" s="185">
        <v>43656</v>
      </c>
      <c r="B1210" s="184">
        <v>-0.14510000000000001</v>
      </c>
      <c r="C1210" s="184">
        <v>-0.3049</v>
      </c>
      <c r="D1210" s="184">
        <v>1.7359</v>
      </c>
      <c r="E1210" s="184"/>
      <c r="F1210" s="184"/>
      <c r="G1210" s="184"/>
      <c r="H1210" s="184"/>
    </row>
    <row r="1211" spans="1:8">
      <c r="A1211" s="185">
        <v>43657</v>
      </c>
      <c r="B1211" s="184">
        <v>-0.1108</v>
      </c>
      <c r="C1211" s="184">
        <v>-0.2611</v>
      </c>
      <c r="D1211" s="184">
        <v>1.7144999999999999</v>
      </c>
      <c r="E1211" s="184"/>
      <c r="F1211" s="184"/>
      <c r="G1211" s="184"/>
      <c r="H1211" s="184"/>
    </row>
    <row r="1212" spans="1:8">
      <c r="A1212" s="185">
        <v>43658</v>
      </c>
      <c r="B1212" s="184">
        <v>-6.9000000000000006E-2</v>
      </c>
      <c r="C1212" s="184">
        <v>-0.24729999999999999</v>
      </c>
      <c r="D1212" s="184">
        <v>1.7332000000000001</v>
      </c>
      <c r="E1212" s="184"/>
      <c r="F1212" s="184"/>
      <c r="G1212" s="184"/>
      <c r="H1212" s="184"/>
    </row>
    <row r="1213" spans="1:8">
      <c r="A1213" s="185">
        <v>43661</v>
      </c>
      <c r="B1213" s="184">
        <v>-0.11070000000000001</v>
      </c>
      <c r="C1213" s="184">
        <v>-0.29580000000000001</v>
      </c>
      <c r="D1213" s="184">
        <v>1.6468</v>
      </c>
      <c r="E1213" s="184"/>
      <c r="F1213" s="184"/>
      <c r="G1213" s="184"/>
      <c r="H1213" s="184"/>
    </row>
    <row r="1214" spans="1:8">
      <c r="A1214" s="185">
        <v>43662</v>
      </c>
      <c r="B1214" s="184">
        <v>-0.1195</v>
      </c>
      <c r="C1214" s="184">
        <v>-0.29199999999999998</v>
      </c>
      <c r="D1214" s="184">
        <v>1.6166</v>
      </c>
      <c r="E1214" s="184"/>
      <c r="F1214" s="184"/>
      <c r="G1214" s="184"/>
      <c r="H1214" s="184"/>
    </row>
    <row r="1215" spans="1:8">
      <c r="A1215" s="185">
        <v>43663</v>
      </c>
      <c r="B1215" s="184">
        <v>-0.1547</v>
      </c>
      <c r="C1215" s="184">
        <v>-0.33260000000000001</v>
      </c>
      <c r="D1215" s="184">
        <v>1.6005</v>
      </c>
      <c r="E1215" s="184"/>
      <c r="F1215" s="184"/>
      <c r="G1215" s="184"/>
      <c r="H1215" s="184"/>
    </row>
    <row r="1216" spans="1:8">
      <c r="A1216" s="185">
        <v>43664</v>
      </c>
      <c r="B1216" s="184">
        <v>-0.1709</v>
      </c>
      <c r="C1216" s="184">
        <v>-0.35420000000000001</v>
      </c>
      <c r="D1216" s="184">
        <v>1.5553999999999999</v>
      </c>
      <c r="E1216" s="184"/>
      <c r="F1216" s="184"/>
      <c r="G1216" s="184"/>
      <c r="H1216" s="184"/>
    </row>
    <row r="1217" spans="1:8">
      <c r="A1217" s="185">
        <v>43665</v>
      </c>
      <c r="B1217" s="184">
        <v>-0.16159999999999999</v>
      </c>
      <c r="C1217" s="184">
        <v>-0.36609999999999998</v>
      </c>
      <c r="D1217" s="184">
        <v>1.607</v>
      </c>
      <c r="E1217" s="184"/>
      <c r="F1217" s="184"/>
      <c r="G1217" s="184"/>
      <c r="H1217" s="184"/>
    </row>
    <row r="1218" spans="1:8">
      <c r="A1218" s="185">
        <v>43668</v>
      </c>
      <c r="B1218" s="184">
        <v>-0.18859999999999999</v>
      </c>
      <c r="C1218" s="184">
        <v>-0.38840000000000002</v>
      </c>
      <c r="D1218" s="184">
        <v>1.6616</v>
      </c>
      <c r="E1218" s="184"/>
      <c r="F1218" s="184"/>
      <c r="G1218" s="184"/>
      <c r="H1218" s="184"/>
    </row>
    <row r="1219" spans="1:8">
      <c r="A1219" s="185">
        <v>43669</v>
      </c>
      <c r="B1219" s="184">
        <v>-0.18609999999999999</v>
      </c>
      <c r="C1219" s="184">
        <v>-0.39879999999999999</v>
      </c>
      <c r="D1219" s="184">
        <v>1.6056999999999999</v>
      </c>
      <c r="E1219" s="184"/>
      <c r="F1219" s="184"/>
      <c r="G1219" s="184"/>
      <c r="H1219" s="184"/>
    </row>
    <row r="1220" spans="1:8">
      <c r="A1220" s="185">
        <v>43670</v>
      </c>
      <c r="B1220" s="184">
        <v>-0.1938</v>
      </c>
      <c r="C1220" s="184">
        <v>-0.42009999999999997</v>
      </c>
      <c r="D1220" s="184">
        <v>1.4966999999999999</v>
      </c>
      <c r="E1220" s="184"/>
      <c r="F1220" s="184"/>
      <c r="G1220" s="184"/>
      <c r="H1220" s="184"/>
    </row>
    <row r="1221" spans="1:8">
      <c r="A1221" s="185">
        <v>43671</v>
      </c>
      <c r="B1221" s="184">
        <v>-0.1827</v>
      </c>
      <c r="C1221" s="184">
        <v>-0.40479999999999999</v>
      </c>
      <c r="D1221" s="184">
        <v>1.5183</v>
      </c>
      <c r="E1221" s="184"/>
      <c r="F1221" s="184"/>
      <c r="G1221" s="184"/>
      <c r="H1221" s="184"/>
    </row>
    <row r="1222" spans="1:8">
      <c r="A1222" s="185">
        <v>43672</v>
      </c>
      <c r="B1222" s="184">
        <v>-0.17</v>
      </c>
      <c r="C1222" s="184">
        <v>-0.4194</v>
      </c>
      <c r="D1222" s="184">
        <v>1.5750999999999999</v>
      </c>
      <c r="E1222" s="184"/>
      <c r="F1222" s="184"/>
      <c r="G1222" s="184"/>
      <c r="H1222" s="184"/>
    </row>
    <row r="1223" spans="1:8">
      <c r="A1223" s="185">
        <v>43675</v>
      </c>
      <c r="B1223" s="184">
        <v>-0.15490000000000001</v>
      </c>
      <c r="C1223" s="184">
        <v>-0.43169999999999997</v>
      </c>
      <c r="D1223" s="184">
        <v>1.5710999999999999</v>
      </c>
      <c r="E1223" s="184"/>
      <c r="F1223" s="184"/>
      <c r="G1223" s="184"/>
      <c r="H1223" s="184"/>
    </row>
    <row r="1224" spans="1:8">
      <c r="A1224" s="185">
        <v>43676</v>
      </c>
      <c r="B1224" s="184">
        <v>-0.1356</v>
      </c>
      <c r="C1224" s="184">
        <v>-0.43969999999999998</v>
      </c>
      <c r="D1224" s="184">
        <v>1.5835999999999999</v>
      </c>
      <c r="E1224" s="184"/>
      <c r="F1224" s="184"/>
      <c r="G1224" s="184"/>
      <c r="H1224" s="184"/>
    </row>
    <row r="1225" spans="1:8">
      <c r="A1225" s="185">
        <v>43677</v>
      </c>
      <c r="B1225" s="184">
        <v>-0.2046</v>
      </c>
      <c r="C1225" s="184">
        <v>-0.4773</v>
      </c>
      <c r="D1225" s="184">
        <v>1.5395000000000001</v>
      </c>
      <c r="E1225" s="184"/>
      <c r="F1225" s="184"/>
      <c r="G1225" s="184"/>
      <c r="H1225" s="184"/>
    </row>
    <row r="1226" spans="1:8">
      <c r="A1226" s="185">
        <v>43678</v>
      </c>
      <c r="B1226" s="184">
        <v>-0.1928</v>
      </c>
      <c r="C1226" s="184">
        <v>-0.45119999999999999</v>
      </c>
      <c r="D1226" s="184">
        <v>1.5785</v>
      </c>
      <c r="E1226" s="184"/>
      <c r="F1226" s="184"/>
      <c r="G1226" s="184"/>
      <c r="H1226" s="184"/>
    </row>
    <row r="1227" spans="1:8">
      <c r="A1227" s="185">
        <v>43679</v>
      </c>
      <c r="B1227" s="184">
        <v>-0.22170000000000001</v>
      </c>
      <c r="C1227" s="184">
        <v>-0.48730000000000001</v>
      </c>
      <c r="D1227" s="184">
        <v>1.5471999999999999</v>
      </c>
      <c r="E1227" s="184"/>
      <c r="F1227" s="184"/>
      <c r="G1227" s="184"/>
      <c r="H1227" s="184"/>
    </row>
    <row r="1228" spans="1:8">
      <c r="A1228" s="185">
        <v>43682</v>
      </c>
      <c r="B1228" s="184">
        <v>-0.2329</v>
      </c>
      <c r="C1228" s="184">
        <v>-0.51160000000000005</v>
      </c>
      <c r="D1228" s="184">
        <v>1.5674999999999999</v>
      </c>
      <c r="E1228" s="184"/>
      <c r="F1228" s="184"/>
      <c r="G1228" s="184"/>
      <c r="H1228" s="184"/>
    </row>
    <row r="1229" spans="1:8">
      <c r="A1229" s="185">
        <v>43683</v>
      </c>
      <c r="B1229" s="184">
        <v>-0.2407</v>
      </c>
      <c r="C1229" s="184">
        <v>-0.53659999999999997</v>
      </c>
      <c r="D1229" s="184">
        <v>1.5183</v>
      </c>
      <c r="E1229" s="184"/>
      <c r="F1229" s="184"/>
      <c r="G1229" s="184"/>
      <c r="H1229" s="184"/>
    </row>
    <row r="1230" spans="1:8">
      <c r="A1230" s="185">
        <v>43684</v>
      </c>
      <c r="B1230" s="184">
        <v>-0.2944</v>
      </c>
      <c r="C1230" s="184">
        <v>-0.58089999999999997</v>
      </c>
      <c r="D1230" s="184">
        <v>1.4108000000000001</v>
      </c>
      <c r="E1230" s="184"/>
      <c r="F1230" s="184"/>
      <c r="G1230" s="184"/>
      <c r="H1230" s="184"/>
    </row>
    <row r="1231" spans="1:8">
      <c r="A1231" s="185">
        <v>43685</v>
      </c>
      <c r="B1231" s="184">
        <v>-0.26529999999999998</v>
      </c>
      <c r="C1231" s="184">
        <v>-0.55840000000000001</v>
      </c>
      <c r="D1231" s="184">
        <v>1.5446</v>
      </c>
      <c r="E1231" s="184"/>
      <c r="F1231" s="184"/>
      <c r="G1231" s="184"/>
      <c r="H1231" s="184"/>
    </row>
    <row r="1232" spans="1:8">
      <c r="A1232" s="185">
        <v>43686</v>
      </c>
      <c r="B1232" s="184">
        <v>-0.25419999999999998</v>
      </c>
      <c r="C1232" s="184">
        <v>-0.57769999999999999</v>
      </c>
      <c r="D1232" s="184">
        <v>1.8173999999999999</v>
      </c>
      <c r="E1232" s="184"/>
      <c r="F1232" s="184"/>
      <c r="G1232" s="184"/>
      <c r="H1232" s="184"/>
    </row>
    <row r="1233" spans="1:8">
      <c r="A1233" s="185">
        <v>43689</v>
      </c>
      <c r="B1233" s="184">
        <v>-0.2707</v>
      </c>
      <c r="C1233" s="184">
        <v>-0.59419999999999995</v>
      </c>
      <c r="D1233" s="184">
        <v>1.7307999999999999</v>
      </c>
      <c r="E1233" s="184"/>
      <c r="F1233" s="184"/>
      <c r="G1233" s="184"/>
      <c r="H1233" s="184"/>
    </row>
    <row r="1234" spans="1:8">
      <c r="A1234" s="185">
        <v>43690</v>
      </c>
      <c r="B1234" s="184">
        <v>-0.2944</v>
      </c>
      <c r="C1234" s="184">
        <v>-0.61080000000000001</v>
      </c>
      <c r="D1234" s="184">
        <v>1.6241000000000001</v>
      </c>
      <c r="E1234" s="184"/>
      <c r="F1234" s="184"/>
      <c r="G1234" s="184"/>
      <c r="H1234" s="184"/>
    </row>
    <row r="1235" spans="1:8">
      <c r="A1235" s="185">
        <v>43691</v>
      </c>
      <c r="B1235" s="184">
        <v>-0.32629999999999998</v>
      </c>
      <c r="C1235" s="184">
        <v>-0.64829999999999999</v>
      </c>
      <c r="D1235" s="184">
        <v>1.5073000000000001</v>
      </c>
      <c r="E1235" s="184"/>
      <c r="F1235" s="184"/>
      <c r="G1235" s="184"/>
      <c r="H1235" s="184"/>
    </row>
    <row r="1236" spans="1:8">
      <c r="A1236" s="185">
        <v>43692</v>
      </c>
      <c r="B1236" s="184">
        <v>-0.38529999999999998</v>
      </c>
      <c r="C1236" s="184">
        <v>-0.69889999999999997</v>
      </c>
      <c r="D1236" s="184">
        <v>1.3375999999999999</v>
      </c>
      <c r="E1236" s="184"/>
      <c r="F1236" s="184"/>
      <c r="G1236" s="184"/>
      <c r="H1236" s="184"/>
    </row>
    <row r="1237" spans="1:8">
      <c r="A1237" s="185">
        <v>43693</v>
      </c>
      <c r="B1237" s="184">
        <v>-0.35980000000000001</v>
      </c>
      <c r="C1237" s="184">
        <v>-0.67749999999999999</v>
      </c>
      <c r="D1237" s="184">
        <v>1.4135</v>
      </c>
      <c r="E1237" s="184"/>
      <c r="F1237" s="184"/>
      <c r="G1237" s="184"/>
      <c r="H1237" s="184"/>
    </row>
    <row r="1238" spans="1:8">
      <c r="A1238" s="185">
        <v>43696</v>
      </c>
      <c r="B1238" s="184">
        <v>-0.33119999999999999</v>
      </c>
      <c r="C1238" s="184">
        <v>-0.64639999999999997</v>
      </c>
      <c r="D1238" s="184">
        <v>1.4378</v>
      </c>
      <c r="E1238" s="184"/>
      <c r="F1238" s="184"/>
      <c r="G1238" s="184"/>
      <c r="H1238" s="184"/>
    </row>
    <row r="1239" spans="1:8">
      <c r="A1239" s="185">
        <v>43697</v>
      </c>
      <c r="B1239" s="184">
        <v>-0.36170000000000002</v>
      </c>
      <c r="C1239" s="184">
        <v>-0.68700000000000006</v>
      </c>
      <c r="D1239" s="184">
        <v>1.3698999999999999</v>
      </c>
      <c r="E1239" s="184"/>
      <c r="F1239" s="184"/>
      <c r="G1239" s="184"/>
      <c r="H1239" s="184"/>
    </row>
    <row r="1240" spans="1:8">
      <c r="A1240" s="185">
        <v>43698</v>
      </c>
      <c r="B1240" s="184">
        <v>-0.3281</v>
      </c>
      <c r="C1240" s="184">
        <v>-0.67200000000000004</v>
      </c>
      <c r="D1240" s="184">
        <v>1.339</v>
      </c>
      <c r="E1240" s="184"/>
      <c r="F1240" s="184"/>
      <c r="G1240" s="184"/>
      <c r="H1240" s="184"/>
    </row>
    <row r="1241" spans="1:8">
      <c r="A1241" s="185">
        <v>43699</v>
      </c>
      <c r="B1241" s="184">
        <v>-0.2893</v>
      </c>
      <c r="C1241" s="184">
        <v>-0.64029999999999998</v>
      </c>
      <c r="D1241" s="184">
        <v>1.3072999999999999</v>
      </c>
      <c r="E1241" s="184"/>
      <c r="F1241" s="184"/>
      <c r="G1241" s="184"/>
      <c r="H1241" s="184"/>
    </row>
    <row r="1242" spans="1:8">
      <c r="A1242" s="185">
        <v>43700</v>
      </c>
      <c r="B1242" s="184">
        <v>-0.30449999999999999</v>
      </c>
      <c r="C1242" s="184">
        <v>-0.66830000000000001</v>
      </c>
      <c r="D1242" s="184">
        <v>1.3123</v>
      </c>
      <c r="E1242" s="184"/>
      <c r="F1242" s="184"/>
      <c r="G1242" s="184"/>
      <c r="H1242" s="184"/>
    </row>
    <row r="1243" spans="1:8">
      <c r="A1243" s="185">
        <v>43703</v>
      </c>
      <c r="B1243" s="184">
        <v>-0.30530000000000002</v>
      </c>
      <c r="C1243" s="184">
        <v>-0.66910000000000003</v>
      </c>
      <c r="D1243" s="184">
        <v>1.3351</v>
      </c>
      <c r="E1243" s="184"/>
      <c r="F1243" s="184"/>
      <c r="G1243" s="184"/>
      <c r="H1243" s="184"/>
    </row>
    <row r="1244" spans="1:8">
      <c r="A1244" s="185">
        <v>43704</v>
      </c>
      <c r="B1244" s="184">
        <v>-0.34200000000000003</v>
      </c>
      <c r="C1244" s="184">
        <v>-0.69620000000000004</v>
      </c>
      <c r="D1244" s="184">
        <v>1.1463000000000001</v>
      </c>
      <c r="E1244" s="184"/>
      <c r="F1244" s="184"/>
      <c r="G1244" s="184"/>
      <c r="H1244" s="184"/>
    </row>
    <row r="1245" spans="1:8">
      <c r="A1245" s="185">
        <v>43705</v>
      </c>
      <c r="B1245" s="184">
        <v>-0.35539999999999999</v>
      </c>
      <c r="C1245" s="184">
        <v>-0.71970000000000001</v>
      </c>
      <c r="D1245" s="184">
        <v>1.0475000000000001</v>
      </c>
      <c r="E1245" s="184"/>
      <c r="F1245" s="184"/>
      <c r="G1245" s="184"/>
      <c r="H1245" s="184"/>
    </row>
    <row r="1246" spans="1:8">
      <c r="A1246" s="185">
        <v>43706</v>
      </c>
      <c r="B1246" s="184">
        <v>-0.34179999999999999</v>
      </c>
      <c r="C1246" s="184">
        <v>-0.6925</v>
      </c>
      <c r="D1246" s="184">
        <v>0.98829999999999996</v>
      </c>
      <c r="E1246" s="184"/>
      <c r="F1246" s="184"/>
      <c r="G1246" s="184"/>
      <c r="H1246" s="184"/>
    </row>
    <row r="1247" spans="1:8">
      <c r="A1247" s="185">
        <v>43707</v>
      </c>
      <c r="B1247" s="184">
        <v>-0.36049999999999999</v>
      </c>
      <c r="C1247" s="184">
        <v>-0.70740000000000003</v>
      </c>
      <c r="D1247" s="184">
        <v>1.0101</v>
      </c>
      <c r="E1247" s="184"/>
      <c r="F1247" s="184"/>
      <c r="G1247" s="184"/>
      <c r="H1247" s="184"/>
    </row>
    <row r="1248" spans="1:8">
      <c r="A1248" s="185">
        <v>43710</v>
      </c>
      <c r="B1248" s="184">
        <v>-0.3397</v>
      </c>
      <c r="C1248" s="184">
        <v>-0.70030000000000003</v>
      </c>
      <c r="D1248" s="184">
        <v>0.96970000000000001</v>
      </c>
      <c r="E1248" s="184"/>
      <c r="F1248" s="184"/>
      <c r="G1248" s="184"/>
      <c r="H1248" s="184"/>
    </row>
    <row r="1249" spans="1:8">
      <c r="A1249" s="185">
        <v>43711</v>
      </c>
      <c r="B1249" s="184">
        <v>-0.34710000000000002</v>
      </c>
      <c r="C1249" s="184">
        <v>-0.71530000000000005</v>
      </c>
      <c r="D1249" s="184">
        <v>0.86829999999999996</v>
      </c>
      <c r="E1249" s="184"/>
      <c r="F1249" s="184"/>
      <c r="G1249" s="184"/>
      <c r="H1249" s="184"/>
    </row>
    <row r="1250" spans="1:8">
      <c r="A1250" s="185">
        <v>43712</v>
      </c>
      <c r="B1250" s="184">
        <v>-0.32569999999999999</v>
      </c>
      <c r="C1250" s="184">
        <v>-0.67849999999999999</v>
      </c>
      <c r="D1250" s="184">
        <v>0.82430000000000003</v>
      </c>
      <c r="E1250" s="184"/>
      <c r="F1250" s="184"/>
      <c r="G1250" s="184"/>
      <c r="H1250" s="184"/>
    </row>
    <row r="1251" spans="1:8">
      <c r="A1251" s="185">
        <v>43713</v>
      </c>
      <c r="B1251" s="184">
        <v>-0.28299999999999997</v>
      </c>
      <c r="C1251" s="184">
        <v>-0.58960000000000001</v>
      </c>
      <c r="D1251" s="184">
        <v>0.93310000000000004</v>
      </c>
      <c r="E1251" s="184"/>
      <c r="F1251" s="184"/>
      <c r="G1251" s="184"/>
      <c r="H1251" s="184"/>
    </row>
    <row r="1252" spans="1:8">
      <c r="A1252" s="185">
        <v>43714</v>
      </c>
      <c r="B1252" s="184">
        <v>-0.32090000000000002</v>
      </c>
      <c r="C1252" s="184">
        <v>-0.63239999999999996</v>
      </c>
      <c r="D1252" s="184">
        <v>0.88560000000000005</v>
      </c>
      <c r="E1252" s="184"/>
      <c r="F1252" s="184"/>
      <c r="G1252" s="184"/>
      <c r="H1252" s="184"/>
    </row>
    <row r="1253" spans="1:8">
      <c r="A1253" s="185">
        <v>43717</v>
      </c>
      <c r="B1253" s="184">
        <v>-0.27810000000000001</v>
      </c>
      <c r="C1253" s="184">
        <v>-0.58430000000000004</v>
      </c>
      <c r="D1253" s="184">
        <v>0.95150000000000001</v>
      </c>
      <c r="E1253" s="184"/>
      <c r="F1253" s="184"/>
      <c r="G1253" s="184"/>
      <c r="H1253" s="184"/>
    </row>
    <row r="1254" spans="1:8">
      <c r="A1254" s="185">
        <v>43718</v>
      </c>
      <c r="B1254" s="184">
        <v>-0.25669999999999998</v>
      </c>
      <c r="C1254" s="184">
        <v>-0.5484</v>
      </c>
      <c r="D1254" s="184">
        <v>1.0245</v>
      </c>
      <c r="E1254" s="184"/>
      <c r="F1254" s="184"/>
      <c r="G1254" s="184"/>
      <c r="H1254" s="184"/>
    </row>
    <row r="1255" spans="1:8">
      <c r="A1255" s="185">
        <v>43719</v>
      </c>
      <c r="B1255" s="184">
        <v>-0.28549999999999998</v>
      </c>
      <c r="C1255" s="184">
        <v>-0.56779999999999997</v>
      </c>
      <c r="D1255" s="184">
        <v>0.97519999999999996</v>
      </c>
      <c r="E1255" s="184"/>
      <c r="F1255" s="184"/>
      <c r="G1255" s="184"/>
      <c r="H1255" s="184"/>
    </row>
    <row r="1256" spans="1:8">
      <c r="A1256" s="185">
        <v>43720</v>
      </c>
      <c r="B1256" s="184">
        <v>-0.24260000000000001</v>
      </c>
      <c r="C1256" s="184">
        <v>-0.53659999999999997</v>
      </c>
      <c r="D1256" s="184">
        <v>0.85299999999999998</v>
      </c>
      <c r="E1256" s="184"/>
      <c r="F1256" s="184"/>
      <c r="G1256" s="184"/>
      <c r="H1256" s="184"/>
    </row>
    <row r="1257" spans="1:8">
      <c r="A1257" s="185">
        <v>43721</v>
      </c>
      <c r="B1257" s="184">
        <v>-0.20599999999999999</v>
      </c>
      <c r="C1257" s="184">
        <v>-0.45269999999999999</v>
      </c>
      <c r="D1257" s="184">
        <v>0.88539999999999996</v>
      </c>
      <c r="E1257" s="184"/>
      <c r="F1257" s="184"/>
      <c r="G1257" s="184"/>
      <c r="H1257" s="184"/>
    </row>
    <row r="1258" spans="1:8">
      <c r="A1258" s="185">
        <v>43724</v>
      </c>
      <c r="B1258" s="184">
        <v>-0.2268</v>
      </c>
      <c r="C1258" s="184">
        <v>-0.47389999999999999</v>
      </c>
      <c r="D1258" s="184">
        <v>0.84899999999999998</v>
      </c>
      <c r="E1258" s="184"/>
      <c r="F1258" s="184"/>
      <c r="G1258" s="184"/>
      <c r="H1258" s="184"/>
    </row>
    <row r="1259" spans="1:8">
      <c r="A1259" s="185">
        <v>43725</v>
      </c>
      <c r="B1259" s="184">
        <v>-0.2165</v>
      </c>
      <c r="C1259" s="184">
        <v>-0.47210000000000002</v>
      </c>
      <c r="D1259" s="184">
        <v>0.93020000000000003</v>
      </c>
      <c r="E1259" s="184"/>
      <c r="F1259" s="184"/>
      <c r="G1259" s="184"/>
      <c r="H1259" s="184"/>
    </row>
    <row r="1260" spans="1:8">
      <c r="A1260" s="185">
        <v>43726</v>
      </c>
      <c r="B1260" s="184">
        <v>-0.24030000000000001</v>
      </c>
      <c r="C1260" s="184">
        <v>-0.50960000000000005</v>
      </c>
      <c r="D1260" s="184">
        <v>0.88390000000000002</v>
      </c>
      <c r="E1260" s="184"/>
      <c r="F1260" s="184"/>
      <c r="G1260" s="184"/>
      <c r="H1260" s="184"/>
    </row>
    <row r="1261" spans="1:8">
      <c r="A1261" s="185">
        <v>43727</v>
      </c>
      <c r="B1261" s="184">
        <v>-0.2102</v>
      </c>
      <c r="C1261" s="184">
        <v>-0.50470000000000004</v>
      </c>
      <c r="D1261" s="184">
        <v>0.89590000000000003</v>
      </c>
      <c r="E1261" s="184"/>
      <c r="F1261" s="184"/>
      <c r="G1261" s="184"/>
      <c r="H1261" s="184"/>
    </row>
    <row r="1262" spans="1:8">
      <c r="A1262" s="185">
        <v>43728</v>
      </c>
      <c r="B1262" s="184">
        <v>-0.21990000000000001</v>
      </c>
      <c r="C1262" s="184">
        <v>-0.51890000000000003</v>
      </c>
      <c r="D1262" s="184">
        <v>0.93</v>
      </c>
      <c r="E1262" s="184"/>
      <c r="F1262" s="184"/>
      <c r="G1262" s="184"/>
      <c r="H1262" s="184"/>
    </row>
    <row r="1263" spans="1:8">
      <c r="A1263" s="185">
        <v>43731</v>
      </c>
      <c r="B1263" s="184">
        <v>-0.27739999999999998</v>
      </c>
      <c r="C1263" s="184">
        <v>-0.5827</v>
      </c>
      <c r="D1263" s="184">
        <v>0.83479999999999999</v>
      </c>
      <c r="E1263" s="184"/>
      <c r="F1263" s="184"/>
      <c r="G1263" s="184"/>
      <c r="H1263" s="184"/>
    </row>
    <row r="1264" spans="1:8">
      <c r="A1264" s="185">
        <v>43732</v>
      </c>
      <c r="B1264" s="184">
        <v>-0.2797</v>
      </c>
      <c r="C1264" s="184">
        <v>-0.60229999999999995</v>
      </c>
      <c r="D1264" s="184">
        <v>0.83260000000000001</v>
      </c>
      <c r="E1264" s="184"/>
      <c r="F1264" s="184"/>
      <c r="G1264" s="184"/>
      <c r="H1264" s="184"/>
    </row>
    <row r="1265" spans="1:8">
      <c r="A1265" s="185">
        <v>43733</v>
      </c>
      <c r="B1265" s="184">
        <v>-0.27129999999999999</v>
      </c>
      <c r="C1265" s="184">
        <v>-0.58199999999999996</v>
      </c>
      <c r="D1265" s="184">
        <v>0.84299999999999997</v>
      </c>
      <c r="E1265" s="184"/>
      <c r="F1265" s="184"/>
      <c r="G1265" s="184"/>
      <c r="H1265" s="184"/>
    </row>
    <row r="1266" spans="1:8">
      <c r="A1266" s="185">
        <v>43734</v>
      </c>
      <c r="B1266" s="184">
        <v>-0.26960000000000001</v>
      </c>
      <c r="C1266" s="184">
        <v>-0.57869999999999999</v>
      </c>
      <c r="D1266" s="184">
        <v>0.82620000000000005</v>
      </c>
      <c r="E1266" s="184"/>
      <c r="F1266" s="184"/>
      <c r="G1266" s="184"/>
      <c r="H1266" s="184"/>
    </row>
    <row r="1267" spans="1:8">
      <c r="A1267" s="185">
        <v>43735</v>
      </c>
      <c r="B1267" s="184">
        <v>-0.27860000000000001</v>
      </c>
      <c r="C1267" s="184">
        <v>-0.57679999999999998</v>
      </c>
      <c r="D1267" s="184">
        <v>0.82709999999999995</v>
      </c>
      <c r="E1267" s="184"/>
      <c r="F1267" s="184"/>
      <c r="G1267" s="184"/>
      <c r="H1267" s="184"/>
    </row>
    <row r="1268" spans="1:8">
      <c r="A1268" s="185">
        <v>43738</v>
      </c>
      <c r="B1268" s="184">
        <v>-0.27789999999999998</v>
      </c>
      <c r="C1268" s="184">
        <v>-0.57050000000000001</v>
      </c>
      <c r="D1268" s="184">
        <v>0.82499999999999996</v>
      </c>
      <c r="E1268" s="184"/>
      <c r="F1268" s="184"/>
      <c r="G1268" s="184"/>
      <c r="H1268" s="184"/>
    </row>
    <row r="1269" spans="1:8">
      <c r="A1269" s="185">
        <v>43739</v>
      </c>
      <c r="B1269" s="184">
        <v>-0.27610000000000001</v>
      </c>
      <c r="C1269" s="184">
        <v>-0.55730000000000002</v>
      </c>
      <c r="D1269" s="184">
        <v>0.85799999999999998</v>
      </c>
      <c r="E1269" s="184"/>
      <c r="F1269" s="184"/>
      <c r="G1269" s="184"/>
      <c r="H1269" s="184"/>
    </row>
    <row r="1270" spans="1:8">
      <c r="A1270" s="185">
        <v>43740</v>
      </c>
      <c r="B1270" s="184">
        <v>-0.2545</v>
      </c>
      <c r="C1270" s="184">
        <v>-0.54430000000000001</v>
      </c>
      <c r="D1270" s="184">
        <v>0.89659999999999995</v>
      </c>
      <c r="E1270" s="184"/>
      <c r="F1270" s="184"/>
      <c r="G1270" s="184"/>
      <c r="H1270" s="184"/>
    </row>
    <row r="1271" spans="1:8">
      <c r="A1271" s="185">
        <v>43741</v>
      </c>
      <c r="B1271" s="184">
        <v>-0.27800000000000002</v>
      </c>
      <c r="C1271" s="184">
        <v>-0.5837</v>
      </c>
      <c r="D1271" s="184">
        <v>0.83079999999999998</v>
      </c>
      <c r="E1271" s="184"/>
      <c r="F1271" s="184"/>
      <c r="G1271" s="184"/>
      <c r="H1271" s="184"/>
    </row>
    <row r="1272" spans="1:8">
      <c r="A1272" s="185">
        <v>43742</v>
      </c>
      <c r="B1272" s="184">
        <v>-0.27229999999999999</v>
      </c>
      <c r="C1272" s="184">
        <v>-0.58489999999999998</v>
      </c>
      <c r="D1272" s="184">
        <v>0.83579999999999999</v>
      </c>
      <c r="E1272" s="184"/>
      <c r="F1272" s="184"/>
      <c r="G1272" s="184"/>
      <c r="H1272" s="184"/>
    </row>
    <row r="1273" spans="1:8">
      <c r="A1273" s="185">
        <v>43745</v>
      </c>
      <c r="B1273" s="184">
        <v>-0.25969999999999999</v>
      </c>
      <c r="C1273" s="184">
        <v>-0.57499999999999996</v>
      </c>
      <c r="D1273" s="184">
        <v>0.85160000000000002</v>
      </c>
      <c r="E1273" s="184"/>
      <c r="F1273" s="184"/>
      <c r="G1273" s="184"/>
      <c r="H1273" s="184"/>
    </row>
    <row r="1274" spans="1:8">
      <c r="A1274" s="185">
        <v>43746</v>
      </c>
      <c r="B1274" s="184">
        <v>-0.2843</v>
      </c>
      <c r="C1274" s="184">
        <v>-0.59460000000000002</v>
      </c>
      <c r="D1274" s="184">
        <v>0.84609999999999996</v>
      </c>
      <c r="E1274" s="184"/>
      <c r="F1274" s="184"/>
      <c r="G1274" s="184"/>
      <c r="H1274" s="184"/>
    </row>
    <row r="1275" spans="1:8">
      <c r="A1275" s="185">
        <v>43747</v>
      </c>
      <c r="B1275" s="184">
        <v>-0.2424</v>
      </c>
      <c r="C1275" s="184">
        <v>-0.55679999999999996</v>
      </c>
      <c r="D1275" s="184">
        <v>0.87019999999999997</v>
      </c>
      <c r="E1275" s="184"/>
      <c r="F1275" s="184"/>
      <c r="G1275" s="184"/>
      <c r="H1275" s="184"/>
    </row>
    <row r="1276" spans="1:8">
      <c r="A1276" s="185">
        <v>43748</v>
      </c>
      <c r="B1276" s="184">
        <v>-0.16839999999999999</v>
      </c>
      <c r="C1276" s="184">
        <v>-0.49009999999999998</v>
      </c>
      <c r="D1276" s="184">
        <v>0.95940000000000003</v>
      </c>
      <c r="E1276" s="184"/>
      <c r="F1276" s="184"/>
      <c r="G1276" s="184"/>
      <c r="H1276" s="184"/>
    </row>
    <row r="1277" spans="1:8">
      <c r="A1277" s="185">
        <v>43749</v>
      </c>
      <c r="B1277" s="184">
        <v>-0.18779999999999999</v>
      </c>
      <c r="C1277" s="184">
        <v>-0.43880000000000002</v>
      </c>
      <c r="D1277" s="184">
        <v>0.95379999999999998</v>
      </c>
      <c r="E1277" s="184"/>
      <c r="F1277" s="184"/>
      <c r="G1277" s="184"/>
      <c r="H1277" s="184"/>
    </row>
    <row r="1278" spans="1:8">
      <c r="A1278" s="185">
        <v>43752</v>
      </c>
      <c r="B1278" s="184">
        <v>-0.1981</v>
      </c>
      <c r="C1278" s="184">
        <v>-0.45729999999999998</v>
      </c>
      <c r="D1278" s="184">
        <v>0.91620000000000001</v>
      </c>
      <c r="E1278" s="184"/>
      <c r="F1278" s="184"/>
      <c r="G1278" s="184"/>
      <c r="H1278" s="184"/>
    </row>
    <row r="1279" spans="1:8">
      <c r="A1279" s="185">
        <v>43753</v>
      </c>
      <c r="B1279" s="184">
        <v>-0.20430000000000001</v>
      </c>
      <c r="C1279" s="184">
        <v>-0.42349999999999999</v>
      </c>
      <c r="D1279" s="184">
        <v>0.93400000000000005</v>
      </c>
      <c r="E1279" s="184"/>
      <c r="F1279" s="184"/>
      <c r="G1279" s="184"/>
      <c r="H1279" s="184"/>
    </row>
    <row r="1280" spans="1:8">
      <c r="A1280" s="185">
        <v>43754</v>
      </c>
      <c r="B1280" s="184">
        <v>-0.19769999999999999</v>
      </c>
      <c r="C1280" s="184">
        <v>-0.3876</v>
      </c>
      <c r="D1280" s="184">
        <v>0.9304</v>
      </c>
      <c r="E1280" s="184"/>
      <c r="F1280" s="184"/>
      <c r="G1280" s="184"/>
      <c r="H1280" s="184"/>
    </row>
    <row r="1281" spans="1:8">
      <c r="A1281" s="185">
        <v>43755</v>
      </c>
      <c r="B1281" s="184">
        <v>-0.19800000000000001</v>
      </c>
      <c r="C1281" s="184">
        <v>-0.40300000000000002</v>
      </c>
      <c r="D1281" s="184">
        <v>0.89510000000000001</v>
      </c>
      <c r="E1281" s="184"/>
      <c r="F1281" s="184"/>
      <c r="G1281" s="184"/>
      <c r="H1281" s="184"/>
    </row>
    <row r="1282" spans="1:8">
      <c r="A1282" s="185">
        <v>43756</v>
      </c>
      <c r="B1282" s="184">
        <v>-0.192</v>
      </c>
      <c r="C1282" s="184">
        <v>-0.38869999999999999</v>
      </c>
      <c r="D1282" s="184">
        <v>0.92849999999999999</v>
      </c>
      <c r="E1282" s="184"/>
      <c r="F1282" s="184"/>
      <c r="G1282" s="184"/>
      <c r="H1282" s="184"/>
    </row>
    <row r="1283" spans="1:8">
      <c r="A1283" s="185">
        <v>43759</v>
      </c>
      <c r="B1283" s="184">
        <v>-0.17610000000000001</v>
      </c>
      <c r="C1283" s="184">
        <v>-0.34110000000000001</v>
      </c>
      <c r="D1283" s="184">
        <v>0.98750000000000004</v>
      </c>
      <c r="E1283" s="184"/>
      <c r="F1283" s="184"/>
      <c r="G1283" s="184"/>
      <c r="H1283" s="184"/>
    </row>
    <row r="1284" spans="1:8">
      <c r="A1284" s="185">
        <v>43760</v>
      </c>
      <c r="B1284" s="184">
        <v>-0.18759999999999999</v>
      </c>
      <c r="C1284" s="184">
        <v>-0.36959999999999998</v>
      </c>
      <c r="D1284" s="184">
        <v>0.92749999999999999</v>
      </c>
      <c r="E1284" s="184"/>
      <c r="F1284" s="184"/>
      <c r="G1284" s="184"/>
      <c r="H1284" s="184"/>
    </row>
    <row r="1285" spans="1:8">
      <c r="A1285" s="185">
        <v>43761</v>
      </c>
      <c r="B1285" s="184">
        <v>-0.19800000000000001</v>
      </c>
      <c r="C1285" s="184">
        <v>-0.39419999999999999</v>
      </c>
      <c r="D1285" s="184">
        <v>0.93969999999999998</v>
      </c>
      <c r="E1285" s="184"/>
      <c r="F1285" s="184"/>
      <c r="G1285" s="184"/>
      <c r="H1285" s="184"/>
    </row>
    <row r="1286" spans="1:8">
      <c r="A1286" s="185">
        <v>43762</v>
      </c>
      <c r="B1286" s="184">
        <v>-0.2092</v>
      </c>
      <c r="C1286" s="184">
        <v>-0.40439999999999998</v>
      </c>
      <c r="D1286" s="184">
        <v>0.90669999999999995</v>
      </c>
      <c r="E1286" s="184"/>
      <c r="F1286" s="184"/>
      <c r="G1286" s="184"/>
      <c r="H1286" s="184"/>
    </row>
    <row r="1287" spans="1:8">
      <c r="A1287" s="185">
        <v>43763</v>
      </c>
      <c r="B1287" s="184">
        <v>-0.18690000000000001</v>
      </c>
      <c r="C1287" s="184">
        <v>-0.37309999999999999</v>
      </c>
      <c r="D1287" s="184">
        <v>0.95150000000000001</v>
      </c>
      <c r="E1287" s="184"/>
      <c r="F1287" s="184"/>
      <c r="G1287" s="184"/>
      <c r="H1287" s="184"/>
    </row>
    <row r="1288" spans="1:8">
      <c r="A1288" s="185">
        <v>43766</v>
      </c>
      <c r="B1288" s="184">
        <v>-0.13830000000000001</v>
      </c>
      <c r="C1288" s="184">
        <v>-0.32840000000000003</v>
      </c>
      <c r="D1288" s="184">
        <v>1.0105</v>
      </c>
      <c r="E1288" s="184"/>
      <c r="F1288" s="184"/>
      <c r="G1288" s="184"/>
      <c r="H1288" s="184"/>
    </row>
    <row r="1289" spans="1:8">
      <c r="A1289" s="185">
        <v>43767</v>
      </c>
      <c r="B1289" s="184">
        <v>-0.1595</v>
      </c>
      <c r="C1289" s="184">
        <v>-0.35659999999999997</v>
      </c>
      <c r="D1289" s="184">
        <v>0.99170000000000003</v>
      </c>
      <c r="E1289" s="184"/>
      <c r="F1289" s="184"/>
      <c r="G1289" s="184"/>
      <c r="H1289" s="184"/>
    </row>
    <row r="1290" spans="1:8">
      <c r="A1290" s="185">
        <v>43768</v>
      </c>
      <c r="B1290" s="184">
        <v>-0.1618</v>
      </c>
      <c r="C1290" s="184">
        <v>-0.35659999999999997</v>
      </c>
      <c r="D1290" s="184">
        <v>0.99939999999999996</v>
      </c>
      <c r="E1290" s="184"/>
      <c r="F1290" s="184"/>
      <c r="G1290" s="184"/>
      <c r="H1290" s="184"/>
    </row>
    <row r="1291" spans="1:8">
      <c r="A1291" s="185">
        <v>43769</v>
      </c>
      <c r="B1291" s="184">
        <v>-0.21029999999999999</v>
      </c>
      <c r="C1291" s="184">
        <v>-0.40129999999999999</v>
      </c>
      <c r="D1291" s="184">
        <v>0.93120000000000003</v>
      </c>
      <c r="E1291" s="184"/>
      <c r="F1291" s="184"/>
      <c r="G1291" s="184"/>
      <c r="H1291" s="184"/>
    </row>
    <row r="1292" spans="1:8">
      <c r="A1292" s="185">
        <v>43770</v>
      </c>
      <c r="B1292" s="184">
        <v>-0.19170000000000001</v>
      </c>
      <c r="C1292" s="184">
        <v>-0.37740000000000001</v>
      </c>
      <c r="D1292" s="184">
        <v>0.998</v>
      </c>
      <c r="E1292" s="184"/>
      <c r="F1292" s="184"/>
      <c r="G1292" s="184"/>
      <c r="H1292" s="184"/>
    </row>
    <row r="1293" spans="1:8">
      <c r="A1293" s="185">
        <v>43773</v>
      </c>
      <c r="B1293" s="184">
        <v>-0.16450000000000001</v>
      </c>
      <c r="C1293" s="184">
        <v>-0.3458</v>
      </c>
      <c r="D1293" s="184">
        <v>1</v>
      </c>
      <c r="E1293" s="184"/>
      <c r="F1293" s="184"/>
      <c r="G1293" s="184"/>
      <c r="H1293" s="184"/>
    </row>
    <row r="1294" spans="1:8">
      <c r="A1294" s="185">
        <v>43774</v>
      </c>
      <c r="B1294" s="184">
        <v>-0.15190000000000001</v>
      </c>
      <c r="C1294" s="184">
        <v>-0.31850000000000001</v>
      </c>
      <c r="D1294" s="184">
        <v>1.0219</v>
      </c>
      <c r="E1294" s="184"/>
      <c r="F1294" s="184"/>
      <c r="G1294" s="184"/>
      <c r="H1294" s="184"/>
    </row>
    <row r="1295" spans="1:8">
      <c r="A1295" s="185">
        <v>43775</v>
      </c>
      <c r="B1295" s="184">
        <v>-0.13619999999999999</v>
      </c>
      <c r="C1295" s="184">
        <v>-0.32369999999999999</v>
      </c>
      <c r="D1295" s="184">
        <v>1.0306</v>
      </c>
      <c r="E1295" s="184"/>
      <c r="F1295" s="184"/>
      <c r="G1295" s="184"/>
      <c r="H1295" s="184"/>
    </row>
    <row r="1296" spans="1:8">
      <c r="A1296" s="185">
        <v>43776</v>
      </c>
      <c r="B1296" s="184">
        <v>-6.9699999999999998E-2</v>
      </c>
      <c r="C1296" s="184">
        <v>-0.24859999999999999</v>
      </c>
      <c r="D1296" s="184">
        <v>1.1639999999999999</v>
      </c>
      <c r="E1296" s="184"/>
      <c r="F1296" s="184"/>
      <c r="G1296" s="184"/>
      <c r="H1296" s="184"/>
    </row>
    <row r="1297" spans="1:8">
      <c r="A1297" s="185">
        <v>43777</v>
      </c>
      <c r="B1297" s="184">
        <v>-7.1999999999999995E-2</v>
      </c>
      <c r="C1297" s="184">
        <v>-0.26369999999999999</v>
      </c>
      <c r="D1297" s="184">
        <v>1.1890000000000001</v>
      </c>
      <c r="E1297" s="184"/>
      <c r="F1297" s="184"/>
      <c r="G1297" s="184"/>
      <c r="H1297" s="184"/>
    </row>
    <row r="1298" spans="1:8">
      <c r="A1298" s="185">
        <v>43780</v>
      </c>
      <c r="B1298" s="184">
        <v>-5.9799999999999999E-2</v>
      </c>
      <c r="C1298" s="184">
        <v>-0.24879999999999999</v>
      </c>
      <c r="D1298" s="184">
        <v>1.2605</v>
      </c>
      <c r="E1298" s="184"/>
      <c r="F1298" s="184"/>
      <c r="G1298" s="184"/>
      <c r="H1298" s="184"/>
    </row>
    <row r="1299" spans="1:8">
      <c r="A1299" s="185">
        <v>43781</v>
      </c>
      <c r="B1299" s="184">
        <v>-4.9299999999999997E-2</v>
      </c>
      <c r="C1299" s="184">
        <v>-0.24510000000000001</v>
      </c>
      <c r="D1299" s="184">
        <v>1.2173</v>
      </c>
      <c r="E1299" s="184"/>
      <c r="F1299" s="184"/>
      <c r="G1299" s="184"/>
      <c r="H1299" s="184"/>
    </row>
    <row r="1300" spans="1:8">
      <c r="A1300" s="185">
        <v>43782</v>
      </c>
      <c r="B1300" s="184">
        <v>-0.1051</v>
      </c>
      <c r="C1300" s="184">
        <v>-0.30170000000000002</v>
      </c>
      <c r="D1300" s="184">
        <v>1.2505999999999999</v>
      </c>
      <c r="E1300" s="184"/>
      <c r="F1300" s="184"/>
      <c r="G1300" s="184"/>
      <c r="H1300" s="184"/>
    </row>
    <row r="1301" spans="1:8">
      <c r="A1301" s="185">
        <v>43783</v>
      </c>
      <c r="B1301" s="184">
        <v>-0.1134</v>
      </c>
      <c r="C1301" s="184">
        <v>-0.34560000000000002</v>
      </c>
      <c r="D1301" s="184">
        <v>1.3415999999999999</v>
      </c>
      <c r="E1301" s="184"/>
      <c r="F1301" s="184"/>
      <c r="G1301" s="184"/>
      <c r="H1301" s="184"/>
    </row>
    <row r="1302" spans="1:8">
      <c r="A1302" s="185">
        <v>43784</v>
      </c>
      <c r="B1302" s="184">
        <v>-0.108</v>
      </c>
      <c r="C1302" s="184">
        <v>-0.33410000000000001</v>
      </c>
      <c r="D1302" s="184">
        <v>1.2442</v>
      </c>
      <c r="E1302" s="184"/>
      <c r="F1302" s="184"/>
      <c r="G1302" s="184"/>
      <c r="H1302" s="184"/>
    </row>
    <row r="1303" spans="1:8">
      <c r="A1303" s="185">
        <v>43787</v>
      </c>
      <c r="B1303" s="184">
        <v>-0.1148</v>
      </c>
      <c r="C1303" s="184">
        <v>-0.3352</v>
      </c>
      <c r="D1303" s="184">
        <v>1.2117</v>
      </c>
      <c r="E1303" s="184"/>
      <c r="F1303" s="184"/>
      <c r="G1303" s="184"/>
      <c r="H1303" s="184"/>
    </row>
    <row r="1304" spans="1:8">
      <c r="A1304" s="185">
        <v>43788</v>
      </c>
      <c r="B1304" s="184">
        <v>-0.11269999999999999</v>
      </c>
      <c r="C1304" s="184">
        <v>-0.3397</v>
      </c>
      <c r="D1304" s="184">
        <v>1.2459</v>
      </c>
      <c r="E1304" s="184"/>
      <c r="F1304" s="184"/>
      <c r="G1304" s="184"/>
      <c r="H1304" s="184"/>
    </row>
    <row r="1305" spans="1:8">
      <c r="A1305" s="185">
        <v>43789</v>
      </c>
      <c r="B1305" s="184">
        <v>-0.12130000000000001</v>
      </c>
      <c r="C1305" s="184">
        <v>-0.35270000000000001</v>
      </c>
      <c r="D1305" s="184">
        <v>1.2013</v>
      </c>
      <c r="E1305" s="184"/>
      <c r="F1305" s="184"/>
      <c r="G1305" s="184"/>
      <c r="H1305" s="184"/>
    </row>
    <row r="1306" spans="1:8">
      <c r="A1306" s="185">
        <v>43790</v>
      </c>
      <c r="B1306" s="184">
        <v>-9.6299999999999997E-2</v>
      </c>
      <c r="C1306" s="184">
        <v>-0.32369999999999999</v>
      </c>
      <c r="D1306" s="184">
        <v>1.1816</v>
      </c>
      <c r="E1306" s="184"/>
      <c r="F1306" s="184"/>
      <c r="G1306" s="184"/>
      <c r="H1306" s="184"/>
    </row>
    <row r="1307" spans="1:8">
      <c r="A1307" s="185">
        <v>43791</v>
      </c>
      <c r="B1307" s="184">
        <v>-0.121</v>
      </c>
      <c r="C1307" s="184">
        <v>-0.35859999999999997</v>
      </c>
      <c r="D1307" s="184">
        <v>1.1898</v>
      </c>
      <c r="E1307" s="184"/>
      <c r="F1307" s="184"/>
      <c r="G1307" s="184"/>
      <c r="H1307" s="184"/>
    </row>
    <row r="1308" spans="1:8">
      <c r="A1308" s="185">
        <v>43794</v>
      </c>
      <c r="B1308" s="184">
        <v>-0.1206</v>
      </c>
      <c r="C1308" s="184">
        <v>-0.35020000000000001</v>
      </c>
      <c r="D1308" s="184">
        <v>1.1609</v>
      </c>
      <c r="E1308" s="184"/>
      <c r="F1308" s="184"/>
      <c r="G1308" s="184"/>
      <c r="H1308" s="184"/>
    </row>
    <row r="1309" spans="1:8">
      <c r="A1309" s="185">
        <v>43795</v>
      </c>
      <c r="B1309" s="184">
        <v>-0.1434</v>
      </c>
      <c r="C1309" s="184">
        <v>-0.376</v>
      </c>
      <c r="D1309" s="184">
        <v>1.1755</v>
      </c>
      <c r="E1309" s="184"/>
      <c r="F1309" s="184"/>
      <c r="G1309" s="184"/>
      <c r="H1309" s="184"/>
    </row>
    <row r="1310" spans="1:8">
      <c r="A1310" s="185">
        <v>43796</v>
      </c>
      <c r="B1310" s="184">
        <v>-0.1472</v>
      </c>
      <c r="C1310" s="184">
        <v>-0.36749999999999999</v>
      </c>
      <c r="D1310" s="184">
        <v>1.2077</v>
      </c>
      <c r="E1310" s="184"/>
      <c r="F1310" s="184"/>
      <c r="G1310" s="184"/>
      <c r="H1310" s="184"/>
    </row>
    <row r="1311" spans="1:8">
      <c r="A1311" s="185">
        <v>43797</v>
      </c>
      <c r="B1311" s="184">
        <v>-0.1487</v>
      </c>
      <c r="C1311" s="184">
        <v>-0.36370000000000002</v>
      </c>
      <c r="D1311" s="184">
        <v>1.2404999999999999</v>
      </c>
      <c r="E1311" s="184"/>
      <c r="F1311" s="184"/>
      <c r="G1311" s="184"/>
      <c r="H1311" s="184"/>
    </row>
    <row r="1312" spans="1:8">
      <c r="A1312" s="185">
        <v>43798</v>
      </c>
      <c r="B1312" s="184">
        <v>-0.15129999999999999</v>
      </c>
      <c r="C1312" s="184">
        <v>-0.35239999999999999</v>
      </c>
      <c r="D1312" s="184">
        <v>1.2386999999999999</v>
      </c>
      <c r="E1312" s="184"/>
      <c r="F1312" s="184"/>
      <c r="G1312" s="184"/>
      <c r="H1312" s="184"/>
    </row>
    <row r="1313" spans="1:8">
      <c r="A1313" s="185">
        <v>43801</v>
      </c>
      <c r="B1313" s="184">
        <v>-0.12280000000000001</v>
      </c>
      <c r="C1313" s="184">
        <v>-0.27839999999999998</v>
      </c>
      <c r="D1313" s="184">
        <v>1.3452</v>
      </c>
      <c r="E1313" s="184"/>
      <c r="F1313" s="184"/>
      <c r="G1313" s="184"/>
      <c r="H1313" s="184"/>
    </row>
    <row r="1314" spans="1:8">
      <c r="A1314" s="185">
        <v>43802</v>
      </c>
      <c r="B1314" s="184">
        <v>-0.2203</v>
      </c>
      <c r="C1314" s="184">
        <v>-0.34599999999999997</v>
      </c>
      <c r="D1314" s="184">
        <v>1.2896000000000001</v>
      </c>
      <c r="E1314" s="184"/>
      <c r="F1314" s="184"/>
      <c r="G1314" s="184"/>
      <c r="H1314" s="184"/>
    </row>
    <row r="1315" spans="1:8">
      <c r="A1315" s="185">
        <v>43803</v>
      </c>
      <c r="B1315" s="184">
        <v>-0.1963</v>
      </c>
      <c r="C1315" s="184">
        <v>-0.3155</v>
      </c>
      <c r="D1315" s="184">
        <v>1.2982</v>
      </c>
      <c r="E1315" s="184"/>
      <c r="F1315" s="184"/>
      <c r="G1315" s="184"/>
      <c r="H1315" s="184"/>
    </row>
    <row r="1316" spans="1:8">
      <c r="A1316" s="185">
        <v>43804</v>
      </c>
      <c r="B1316" s="184">
        <v>-0.16400000000000001</v>
      </c>
      <c r="C1316" s="184">
        <v>-0.29360000000000003</v>
      </c>
      <c r="D1316" s="184">
        <v>1.3775999999999999</v>
      </c>
      <c r="E1316" s="184"/>
      <c r="F1316" s="184"/>
      <c r="G1316" s="184"/>
      <c r="H1316" s="184"/>
    </row>
    <row r="1317" spans="1:8">
      <c r="A1317" s="185">
        <v>43805</v>
      </c>
      <c r="B1317" s="184">
        <v>-0.16320000000000001</v>
      </c>
      <c r="C1317" s="184">
        <v>-0.2908</v>
      </c>
      <c r="D1317" s="184">
        <v>1.3582000000000001</v>
      </c>
      <c r="E1317" s="184"/>
      <c r="F1317" s="184"/>
      <c r="G1317" s="184"/>
      <c r="H1317" s="184"/>
    </row>
    <row r="1318" spans="1:8">
      <c r="A1318" s="185">
        <v>43808</v>
      </c>
      <c r="B1318" s="184">
        <v>-0.17610000000000001</v>
      </c>
      <c r="C1318" s="184">
        <v>-0.30459999999999998</v>
      </c>
      <c r="D1318" s="184">
        <v>1.2876000000000001</v>
      </c>
      <c r="E1318" s="184"/>
      <c r="F1318" s="184"/>
      <c r="G1318" s="184"/>
      <c r="H1318" s="184"/>
    </row>
    <row r="1319" spans="1:8">
      <c r="A1319" s="185">
        <v>43809</v>
      </c>
      <c r="B1319" s="184">
        <v>-0.20030000000000001</v>
      </c>
      <c r="C1319" s="184">
        <v>-0.2964</v>
      </c>
      <c r="D1319" s="184">
        <v>1.2514000000000001</v>
      </c>
      <c r="E1319" s="184"/>
      <c r="F1319" s="184"/>
      <c r="G1319" s="184"/>
      <c r="H1319" s="184"/>
    </row>
    <row r="1320" spans="1:8">
      <c r="A1320" s="185">
        <v>43810</v>
      </c>
      <c r="B1320" s="184">
        <v>-0.20630000000000001</v>
      </c>
      <c r="C1320" s="184">
        <v>-0.32190000000000002</v>
      </c>
      <c r="D1320" s="184">
        <v>1.2162999999999999</v>
      </c>
      <c r="E1320" s="184"/>
      <c r="F1320" s="184"/>
      <c r="G1320" s="184"/>
      <c r="H1320" s="184"/>
    </row>
    <row r="1321" spans="1:8">
      <c r="A1321" s="185">
        <v>43811</v>
      </c>
      <c r="B1321" s="184">
        <v>-0.155</v>
      </c>
      <c r="C1321" s="184">
        <v>-0.26319999999999999</v>
      </c>
      <c r="D1321" s="184">
        <v>1.2367999999999999</v>
      </c>
      <c r="E1321" s="184"/>
      <c r="F1321" s="184"/>
      <c r="G1321" s="184"/>
      <c r="H1321" s="184"/>
    </row>
    <row r="1322" spans="1:8">
      <c r="A1322" s="185">
        <v>43812</v>
      </c>
      <c r="B1322" s="184">
        <v>-0.2014</v>
      </c>
      <c r="C1322" s="184">
        <v>-0.29509999999999997</v>
      </c>
      <c r="D1322" s="184">
        <v>1.1647000000000001</v>
      </c>
      <c r="E1322" s="184"/>
      <c r="F1322" s="184"/>
      <c r="G1322" s="184"/>
      <c r="H1322" s="184"/>
    </row>
    <row r="1323" spans="1:8">
      <c r="A1323" s="185">
        <v>43815</v>
      </c>
      <c r="B1323" s="184">
        <v>-0.17829999999999999</v>
      </c>
      <c r="C1323" s="184">
        <v>-0.27260000000000001</v>
      </c>
      <c r="D1323" s="184">
        <v>1.1994</v>
      </c>
      <c r="E1323" s="184"/>
      <c r="F1323" s="184"/>
      <c r="G1323" s="184"/>
      <c r="H1323" s="184"/>
    </row>
    <row r="1324" spans="1:8">
      <c r="A1324" s="185">
        <v>43816</v>
      </c>
      <c r="B1324" s="184">
        <v>-0.18820000000000001</v>
      </c>
      <c r="C1324" s="184">
        <v>-0.29039999999999999</v>
      </c>
      <c r="D1324" s="184">
        <v>1.1737</v>
      </c>
      <c r="E1324" s="184"/>
      <c r="F1324" s="184"/>
      <c r="G1324" s="184"/>
      <c r="H1324" s="184"/>
    </row>
    <row r="1325" spans="1:8">
      <c r="A1325" s="185">
        <v>43817</v>
      </c>
      <c r="B1325" s="184">
        <v>-0.14430000000000001</v>
      </c>
      <c r="C1325" s="184">
        <v>-0.25119999999999998</v>
      </c>
      <c r="D1325" s="184">
        <v>1.2453000000000001</v>
      </c>
      <c r="E1325" s="184"/>
      <c r="F1325" s="184"/>
      <c r="G1325" s="184"/>
      <c r="H1325" s="184"/>
    </row>
    <row r="1326" spans="1:8">
      <c r="A1326" s="185">
        <v>43818</v>
      </c>
      <c r="B1326" s="184">
        <v>-0.1205</v>
      </c>
      <c r="C1326" s="184">
        <v>-0.2354</v>
      </c>
      <c r="D1326" s="184">
        <v>1.2923</v>
      </c>
      <c r="E1326" s="184"/>
      <c r="F1326" s="184"/>
      <c r="G1326" s="184"/>
      <c r="H1326" s="184"/>
    </row>
    <row r="1327" spans="1:8">
      <c r="A1327" s="185">
        <v>43819</v>
      </c>
      <c r="B1327" s="184">
        <v>-0.1298</v>
      </c>
      <c r="C1327" s="184">
        <v>-0.24560000000000001</v>
      </c>
      <c r="D1327" s="184">
        <v>1.3160000000000001</v>
      </c>
      <c r="E1327" s="184"/>
      <c r="F1327" s="184"/>
      <c r="G1327" s="184"/>
      <c r="H1327" s="184"/>
    </row>
    <row r="1328" spans="1:8">
      <c r="A1328" s="185">
        <v>43822</v>
      </c>
      <c r="B1328" s="184">
        <v>-0.1181</v>
      </c>
      <c r="C1328" s="184">
        <v>-0.2397</v>
      </c>
      <c r="D1328" s="184">
        <v>1.3375999999999999</v>
      </c>
      <c r="E1328" s="184"/>
      <c r="F1328" s="184"/>
      <c r="G1328" s="184"/>
      <c r="H1328" s="184"/>
    </row>
    <row r="1329" spans="1:8">
      <c r="A1329" s="185">
        <v>43823</v>
      </c>
      <c r="B1329" s="184">
        <v>-0.121</v>
      </c>
      <c r="C1329" s="184">
        <v>-0.23980000000000001</v>
      </c>
      <c r="D1329" s="184">
        <v>1.3371999999999999</v>
      </c>
      <c r="E1329" s="184"/>
      <c r="F1329" s="184"/>
      <c r="G1329" s="184"/>
      <c r="H1329" s="184"/>
    </row>
    <row r="1330" spans="1:8">
      <c r="A1330" s="185">
        <v>43824</v>
      </c>
      <c r="B1330" s="184">
        <v>-0.1215</v>
      </c>
      <c r="C1330" s="184">
        <v>-0.2399</v>
      </c>
      <c r="D1330" s="184">
        <v>1.3369</v>
      </c>
      <c r="E1330" s="184"/>
      <c r="F1330" s="184"/>
      <c r="G1330" s="184"/>
      <c r="H1330" s="184"/>
    </row>
    <row r="1331" spans="1:8">
      <c r="A1331" s="185">
        <v>43825</v>
      </c>
      <c r="B1331" s="184">
        <v>-0.1242</v>
      </c>
      <c r="C1331" s="184">
        <v>-0.24010000000000001</v>
      </c>
      <c r="D1331" s="184">
        <v>1.3357000000000001</v>
      </c>
      <c r="E1331" s="184"/>
      <c r="F1331" s="184"/>
      <c r="G1331" s="184"/>
      <c r="H1331" s="184"/>
    </row>
    <row r="1332" spans="1:8">
      <c r="A1332" s="185">
        <v>43826</v>
      </c>
      <c r="B1332" s="184">
        <v>-0.14940000000000001</v>
      </c>
      <c r="C1332" s="184">
        <v>-0.25609999999999999</v>
      </c>
      <c r="D1332" s="184">
        <v>1.2917000000000001</v>
      </c>
      <c r="E1332" s="184"/>
      <c r="F1332" s="184"/>
      <c r="G1332" s="184"/>
      <c r="H1332" s="184"/>
    </row>
    <row r="1333" spans="1:8">
      <c r="A1333" s="185">
        <v>43829</v>
      </c>
      <c r="B1333" s="184">
        <v>-9.5100000000000004E-2</v>
      </c>
      <c r="C1333" s="184">
        <v>-0.1812</v>
      </c>
      <c r="D1333" s="184">
        <v>1.3177000000000001</v>
      </c>
      <c r="E1333" s="184"/>
      <c r="F1333" s="184"/>
      <c r="G1333" s="184"/>
      <c r="H1333" s="184"/>
    </row>
    <row r="1334" spans="1:8">
      <c r="A1334" s="185">
        <v>43830</v>
      </c>
      <c r="B1334" s="184">
        <v>-9.1800000000000007E-2</v>
      </c>
      <c r="C1334" s="184">
        <v>-0.18709999999999999</v>
      </c>
      <c r="D1334" s="184">
        <v>1.3146</v>
      </c>
      <c r="E1334" s="184"/>
      <c r="F1334" s="184"/>
      <c r="G1334" s="184"/>
      <c r="H1334" s="184"/>
    </row>
    <row r="1335" spans="1:8">
      <c r="A1335" s="185">
        <v>43831</v>
      </c>
      <c r="B1335" s="184">
        <v>-9.2200000000000004E-2</v>
      </c>
      <c r="C1335" s="184">
        <v>-0.18720000000000001</v>
      </c>
      <c r="D1335" s="184">
        <v>1.3142</v>
      </c>
      <c r="E1335" s="184"/>
      <c r="F1335" s="184"/>
      <c r="G1335" s="184"/>
      <c r="H1335" s="184"/>
    </row>
    <row r="1336" spans="1:8">
      <c r="A1336" s="185">
        <v>43832</v>
      </c>
      <c r="B1336" s="184">
        <v>-0.1158</v>
      </c>
      <c r="C1336" s="184">
        <v>-0.22220000000000001</v>
      </c>
      <c r="D1336" s="184">
        <v>1.3259000000000001</v>
      </c>
      <c r="E1336" s="184"/>
      <c r="F1336" s="184"/>
      <c r="G1336" s="184"/>
      <c r="H1336" s="184"/>
    </row>
    <row r="1337" spans="1:8">
      <c r="A1337" s="185">
        <v>43833</v>
      </c>
      <c r="B1337" s="184">
        <v>-0.1724</v>
      </c>
      <c r="C1337" s="184">
        <v>-0.28949999999999998</v>
      </c>
      <c r="D1337" s="184">
        <v>1.2497</v>
      </c>
      <c r="E1337" s="184"/>
      <c r="F1337" s="184"/>
      <c r="G1337" s="184"/>
      <c r="H1337" s="184"/>
    </row>
    <row r="1338" spans="1:8">
      <c r="A1338" s="185">
        <v>43836</v>
      </c>
      <c r="B1338" s="184">
        <v>-0.1542</v>
      </c>
      <c r="C1338" s="184">
        <v>-0.28739999999999999</v>
      </c>
      <c r="D1338" s="184">
        <v>1.2694000000000001</v>
      </c>
      <c r="E1338" s="184"/>
      <c r="F1338" s="184"/>
      <c r="G1338" s="184"/>
      <c r="H1338" s="184"/>
    </row>
    <row r="1339" spans="1:8">
      <c r="A1339" s="185">
        <v>43837</v>
      </c>
      <c r="B1339" s="184">
        <v>-0.21049999999999999</v>
      </c>
      <c r="C1339" s="184">
        <v>-0.28179999999999999</v>
      </c>
      <c r="D1339" s="184">
        <v>1.2888999999999999</v>
      </c>
      <c r="E1339" s="184"/>
      <c r="F1339" s="184"/>
      <c r="G1339" s="184"/>
      <c r="H1339" s="184"/>
    </row>
    <row r="1340" spans="1:8">
      <c r="A1340" s="185">
        <v>43838</v>
      </c>
      <c r="B1340" s="184">
        <v>-0.1888</v>
      </c>
      <c r="C1340" s="184">
        <v>-0.25800000000000001</v>
      </c>
      <c r="D1340" s="184">
        <v>1.3221000000000001</v>
      </c>
      <c r="E1340" s="184"/>
      <c r="F1340" s="184"/>
      <c r="G1340" s="184"/>
      <c r="H1340" s="184"/>
    </row>
    <row r="1341" spans="1:8">
      <c r="A1341" s="185">
        <v>43839</v>
      </c>
      <c r="B1341" s="184">
        <v>-0.1618</v>
      </c>
      <c r="C1341" s="184">
        <v>-0.22159999999999999</v>
      </c>
      <c r="D1341" s="184">
        <v>1.2877000000000001</v>
      </c>
      <c r="E1341" s="184"/>
      <c r="F1341" s="184"/>
      <c r="G1341" s="184"/>
      <c r="H1341" s="184"/>
    </row>
    <row r="1342" spans="1:8">
      <c r="A1342" s="185">
        <v>43840</v>
      </c>
      <c r="B1342" s="184">
        <v>-0.16600000000000001</v>
      </c>
      <c r="C1342" s="184">
        <v>-0.2329</v>
      </c>
      <c r="D1342" s="184">
        <v>1.2383</v>
      </c>
      <c r="E1342" s="184"/>
      <c r="F1342" s="184"/>
      <c r="G1342" s="184"/>
      <c r="H1342" s="184"/>
    </row>
    <row r="1343" spans="1:8">
      <c r="A1343" s="185">
        <v>43843</v>
      </c>
      <c r="B1343" s="184">
        <v>-0.1333</v>
      </c>
      <c r="C1343" s="184">
        <v>-0.1948</v>
      </c>
      <c r="D1343" s="184">
        <v>1.2938000000000001</v>
      </c>
      <c r="E1343" s="184"/>
      <c r="F1343" s="184"/>
      <c r="G1343" s="184"/>
      <c r="H1343" s="184"/>
    </row>
    <row r="1344" spans="1:8">
      <c r="A1344" s="185">
        <v>43844</v>
      </c>
      <c r="B1344" s="184">
        <v>-0.13139999999999999</v>
      </c>
      <c r="C1344" s="184">
        <v>-0.20930000000000001</v>
      </c>
      <c r="D1344" s="184">
        <v>1.3061</v>
      </c>
      <c r="E1344" s="184"/>
      <c r="F1344" s="184"/>
      <c r="G1344" s="184"/>
      <c r="H1344" s="184"/>
    </row>
    <row r="1345" spans="1:8">
      <c r="A1345" s="185">
        <v>43845</v>
      </c>
      <c r="B1345" s="184">
        <v>-0.14510000000000001</v>
      </c>
      <c r="C1345" s="184">
        <v>-0.24360000000000001</v>
      </c>
      <c r="D1345" s="184">
        <v>1.3110999999999999</v>
      </c>
      <c r="E1345" s="184"/>
      <c r="F1345" s="184"/>
      <c r="G1345" s="184"/>
      <c r="H1345" s="184"/>
    </row>
    <row r="1346" spans="1:8">
      <c r="A1346" s="185">
        <v>43846</v>
      </c>
      <c r="B1346" s="184">
        <v>-0.14979999999999999</v>
      </c>
      <c r="C1346" s="184">
        <v>-0.25219999999999998</v>
      </c>
      <c r="D1346" s="184">
        <v>1.3515999999999999</v>
      </c>
      <c r="E1346" s="184"/>
      <c r="F1346" s="184"/>
      <c r="G1346" s="184"/>
      <c r="H1346" s="184"/>
    </row>
    <row r="1347" spans="1:8">
      <c r="A1347" s="185">
        <v>43847</v>
      </c>
      <c r="B1347" s="184">
        <v>-0.1484</v>
      </c>
      <c r="C1347" s="184">
        <v>-0.25309999999999999</v>
      </c>
      <c r="D1347" s="184">
        <v>1.2951999999999999</v>
      </c>
      <c r="E1347" s="184"/>
      <c r="F1347" s="184"/>
      <c r="G1347" s="184"/>
      <c r="H1347" s="184"/>
    </row>
    <row r="1348" spans="1:8">
      <c r="A1348" s="185">
        <v>43850</v>
      </c>
      <c r="B1348" s="184">
        <v>-0.16159999999999999</v>
      </c>
      <c r="C1348" s="184">
        <v>-0.25369999999999998</v>
      </c>
      <c r="D1348" s="184">
        <v>1.2679</v>
      </c>
      <c r="E1348" s="184"/>
      <c r="F1348" s="184"/>
      <c r="G1348" s="184"/>
      <c r="H1348" s="184"/>
    </row>
    <row r="1349" spans="1:8">
      <c r="A1349" s="185">
        <v>43851</v>
      </c>
      <c r="B1349" s="184">
        <v>-0.17269999999999999</v>
      </c>
      <c r="C1349" s="184">
        <v>-0.2868</v>
      </c>
      <c r="D1349" s="184">
        <v>1.2842</v>
      </c>
      <c r="E1349" s="184"/>
      <c r="F1349" s="184"/>
      <c r="G1349" s="184"/>
      <c r="H1349" s="184"/>
    </row>
    <row r="1350" spans="1:8">
      <c r="A1350" s="185">
        <v>43852</v>
      </c>
      <c r="B1350" s="184">
        <v>-0.1913</v>
      </c>
      <c r="C1350" s="184">
        <v>-0.29909999999999998</v>
      </c>
      <c r="D1350" s="184">
        <v>1.2645</v>
      </c>
      <c r="E1350" s="184"/>
      <c r="F1350" s="184"/>
      <c r="G1350" s="184"/>
      <c r="H1350" s="184"/>
    </row>
    <row r="1351" spans="1:8">
      <c r="A1351" s="185">
        <v>43853</v>
      </c>
      <c r="B1351" s="184">
        <v>-0.2374</v>
      </c>
      <c r="C1351" s="184">
        <v>-0.34770000000000001</v>
      </c>
      <c r="D1351" s="184">
        <v>1.1716</v>
      </c>
      <c r="E1351" s="184"/>
      <c r="F1351" s="184"/>
      <c r="G1351" s="184"/>
      <c r="H1351" s="184"/>
    </row>
    <row r="1352" spans="1:8">
      <c r="A1352" s="185">
        <v>43854</v>
      </c>
      <c r="B1352" s="184">
        <v>-0.26190000000000002</v>
      </c>
      <c r="C1352" s="184">
        <v>-0.36649999999999999</v>
      </c>
      <c r="D1352" s="184">
        <v>1.1454</v>
      </c>
      <c r="E1352" s="184"/>
      <c r="F1352" s="184"/>
      <c r="G1352" s="184"/>
      <c r="H1352" s="184"/>
    </row>
    <row r="1353" spans="1:8">
      <c r="A1353" s="185">
        <v>43857</v>
      </c>
      <c r="B1353" s="184">
        <v>-0.31819999999999998</v>
      </c>
      <c r="C1353" s="184">
        <v>-0.41610000000000003</v>
      </c>
      <c r="D1353" s="184">
        <v>0.94979999999999998</v>
      </c>
      <c r="E1353" s="184"/>
      <c r="F1353" s="184"/>
      <c r="G1353" s="184"/>
      <c r="H1353" s="184"/>
    </row>
    <row r="1354" spans="1:8">
      <c r="A1354" s="185">
        <v>43858</v>
      </c>
      <c r="B1354" s="184">
        <v>-0.29959999999999998</v>
      </c>
      <c r="C1354" s="184">
        <v>-0.41420000000000001</v>
      </c>
      <c r="D1354" s="184">
        <v>0.9446</v>
      </c>
      <c r="E1354" s="184"/>
      <c r="F1354" s="184"/>
      <c r="G1354" s="184"/>
      <c r="H1354" s="184"/>
    </row>
    <row r="1355" spans="1:8">
      <c r="A1355" s="185">
        <v>43859</v>
      </c>
      <c r="B1355" s="184">
        <v>-0.29820000000000002</v>
      </c>
      <c r="C1355" s="184">
        <v>-0.40579999999999999</v>
      </c>
      <c r="D1355" s="184">
        <v>0.87190000000000001</v>
      </c>
      <c r="E1355" s="184"/>
      <c r="F1355" s="184"/>
      <c r="G1355" s="184"/>
      <c r="H1355" s="184"/>
    </row>
    <row r="1356" spans="1:8">
      <c r="A1356" s="185">
        <v>43860</v>
      </c>
      <c r="B1356" s="184">
        <v>-0.31259999999999999</v>
      </c>
      <c r="C1356" s="184">
        <v>-0.43940000000000001</v>
      </c>
      <c r="D1356" s="184">
        <v>0.85609999999999997</v>
      </c>
      <c r="E1356" s="184"/>
      <c r="F1356" s="184"/>
      <c r="G1356" s="184"/>
      <c r="H1356" s="184"/>
    </row>
    <row r="1357" spans="1:8">
      <c r="A1357" s="185">
        <v>43861</v>
      </c>
      <c r="B1357" s="184">
        <v>-0.33260000000000001</v>
      </c>
      <c r="C1357" s="184">
        <v>-0.47489999999999999</v>
      </c>
      <c r="D1357" s="184">
        <v>0.84379999999999999</v>
      </c>
      <c r="E1357" s="184"/>
      <c r="F1357" s="184"/>
      <c r="G1357" s="184"/>
      <c r="H1357" s="184"/>
    </row>
    <row r="1358" spans="1:8">
      <c r="A1358" s="185">
        <v>43864</v>
      </c>
      <c r="B1358" s="184">
        <v>-0.30259999999999998</v>
      </c>
      <c r="C1358" s="184">
        <v>-0.43519999999999998</v>
      </c>
      <c r="D1358" s="184">
        <v>0.9486</v>
      </c>
      <c r="E1358" s="184"/>
      <c r="F1358" s="184"/>
      <c r="G1358" s="184"/>
      <c r="H1358" s="184"/>
    </row>
    <row r="1359" spans="1:8">
      <c r="A1359" s="185">
        <v>43865</v>
      </c>
      <c r="B1359" s="184">
        <v>-0.2828</v>
      </c>
      <c r="C1359" s="184">
        <v>-0.40539999999999998</v>
      </c>
      <c r="D1359" s="184">
        <v>0.95340000000000003</v>
      </c>
      <c r="E1359" s="184"/>
      <c r="F1359" s="184"/>
      <c r="G1359" s="184"/>
      <c r="H1359" s="184"/>
    </row>
    <row r="1360" spans="1:8">
      <c r="A1360" s="185">
        <v>43866</v>
      </c>
      <c r="B1360" s="184">
        <v>-0.2722</v>
      </c>
      <c r="C1360" s="184">
        <v>-0.36930000000000002</v>
      </c>
      <c r="D1360" s="184">
        <v>0.96950000000000003</v>
      </c>
      <c r="E1360" s="184"/>
      <c r="F1360" s="184"/>
      <c r="G1360" s="184"/>
      <c r="H1360" s="184"/>
    </row>
    <row r="1361" spans="1:8">
      <c r="A1361" s="185">
        <v>43867</v>
      </c>
      <c r="B1361" s="184">
        <v>-0.25729999999999997</v>
      </c>
      <c r="C1361" s="184">
        <v>-0.36499999999999999</v>
      </c>
      <c r="D1361" s="184">
        <v>0.96660000000000001</v>
      </c>
      <c r="E1361" s="184"/>
      <c r="F1361" s="184"/>
      <c r="G1361" s="184"/>
      <c r="H1361" s="184"/>
    </row>
    <row r="1362" spans="1:8">
      <c r="A1362" s="185">
        <v>43868</v>
      </c>
      <c r="B1362" s="184">
        <v>-0.29559999999999997</v>
      </c>
      <c r="C1362" s="184">
        <v>-0.38159999999999999</v>
      </c>
      <c r="D1362" s="184">
        <v>0.94579999999999997</v>
      </c>
      <c r="E1362" s="184"/>
      <c r="F1362" s="184"/>
      <c r="G1362" s="184"/>
      <c r="H1362" s="184"/>
    </row>
    <row r="1363" spans="1:8">
      <c r="A1363" s="185">
        <v>43871</v>
      </c>
      <c r="B1363" s="184">
        <v>-0.29010000000000002</v>
      </c>
      <c r="C1363" s="184">
        <v>-0.41099999999999998</v>
      </c>
      <c r="D1363" s="184">
        <v>0.95089999999999997</v>
      </c>
      <c r="E1363" s="184"/>
      <c r="F1363" s="184"/>
      <c r="G1363" s="184"/>
      <c r="H1363" s="184"/>
    </row>
    <row r="1364" spans="1:8">
      <c r="A1364" s="185">
        <v>43872</v>
      </c>
      <c r="B1364" s="184">
        <v>-0.27979999999999999</v>
      </c>
      <c r="C1364" s="184">
        <v>-0.38729999999999998</v>
      </c>
      <c r="D1364" s="184">
        <v>0.97330000000000005</v>
      </c>
      <c r="E1364" s="184"/>
      <c r="F1364" s="184"/>
      <c r="G1364" s="184"/>
      <c r="H1364" s="184"/>
    </row>
    <row r="1365" spans="1:8">
      <c r="A1365" s="185">
        <v>43873</v>
      </c>
      <c r="B1365" s="184">
        <v>-0.2752</v>
      </c>
      <c r="C1365" s="184">
        <v>-0.37469999999999998</v>
      </c>
      <c r="D1365" s="184">
        <v>0.91410000000000002</v>
      </c>
      <c r="E1365" s="184"/>
      <c r="F1365" s="184"/>
      <c r="G1365" s="184"/>
      <c r="H1365" s="184"/>
    </row>
    <row r="1366" spans="1:8">
      <c r="A1366" s="185">
        <v>43874</v>
      </c>
      <c r="B1366" s="184">
        <v>-0.26889999999999997</v>
      </c>
      <c r="C1366" s="184">
        <v>-0.38790000000000002</v>
      </c>
      <c r="D1366" s="184">
        <v>0.8992</v>
      </c>
      <c r="E1366" s="184"/>
      <c r="F1366" s="184"/>
      <c r="G1366" s="184"/>
      <c r="H1366" s="184"/>
    </row>
    <row r="1367" spans="1:8">
      <c r="A1367" s="185">
        <v>43875</v>
      </c>
      <c r="B1367" s="184">
        <v>-0.3004</v>
      </c>
      <c r="C1367" s="184">
        <v>-0.40029999999999999</v>
      </c>
      <c r="D1367" s="184">
        <v>0.92349999999999999</v>
      </c>
      <c r="E1367" s="184"/>
      <c r="F1367" s="184"/>
      <c r="G1367" s="184"/>
      <c r="H1367" s="184"/>
    </row>
    <row r="1368" spans="1:8">
      <c r="A1368" s="185">
        <v>43878</v>
      </c>
      <c r="B1368" s="184">
        <v>-0.31140000000000001</v>
      </c>
      <c r="C1368" s="184">
        <v>-0.39850000000000002</v>
      </c>
      <c r="D1368" s="184">
        <v>0.90739999999999998</v>
      </c>
      <c r="E1368" s="184"/>
      <c r="F1368" s="184"/>
      <c r="G1368" s="184"/>
      <c r="H1368" s="184"/>
    </row>
    <row r="1369" spans="1:8">
      <c r="A1369" s="185">
        <v>43879</v>
      </c>
      <c r="B1369" s="184">
        <v>-0.31730000000000003</v>
      </c>
      <c r="C1369" s="184">
        <v>-0.40910000000000002</v>
      </c>
      <c r="D1369" s="184">
        <v>0.92449999999999999</v>
      </c>
      <c r="E1369" s="184"/>
      <c r="F1369" s="184"/>
      <c r="G1369" s="184"/>
      <c r="H1369" s="184"/>
    </row>
    <row r="1370" spans="1:8">
      <c r="A1370" s="185">
        <v>43880</v>
      </c>
      <c r="B1370" s="184">
        <v>-0.29409999999999997</v>
      </c>
      <c r="C1370" s="184">
        <v>-0.41610000000000003</v>
      </c>
      <c r="D1370" s="184">
        <v>0.94979999999999998</v>
      </c>
      <c r="E1370" s="184"/>
      <c r="F1370" s="184"/>
      <c r="G1370" s="184"/>
      <c r="H1370" s="184"/>
    </row>
    <row r="1371" spans="1:8">
      <c r="A1371" s="185">
        <v>43881</v>
      </c>
      <c r="B1371" s="184">
        <v>-0.32990000000000003</v>
      </c>
      <c r="C1371" s="184">
        <v>-0.44109999999999999</v>
      </c>
      <c r="D1371" s="184">
        <v>0.91559999999999997</v>
      </c>
      <c r="E1371" s="184"/>
      <c r="F1371" s="184"/>
      <c r="G1371" s="184"/>
      <c r="H1371" s="184"/>
    </row>
    <row r="1372" spans="1:8">
      <c r="A1372" s="185">
        <v>43882</v>
      </c>
      <c r="B1372" s="184">
        <v>-0.31809999999999999</v>
      </c>
      <c r="C1372" s="184">
        <v>-0.43259999999999998</v>
      </c>
      <c r="D1372" s="184">
        <v>0.9103</v>
      </c>
      <c r="E1372" s="184"/>
      <c r="F1372" s="184"/>
      <c r="G1372" s="184"/>
      <c r="H1372" s="184"/>
    </row>
    <row r="1373" spans="1:8">
      <c r="A1373" s="185">
        <v>43885</v>
      </c>
      <c r="B1373" s="184">
        <v>-0.35170000000000001</v>
      </c>
      <c r="C1373" s="184">
        <v>-0.48039999999999999</v>
      </c>
      <c r="D1373" s="184">
        <v>0.96930000000000005</v>
      </c>
      <c r="E1373" s="184"/>
      <c r="F1373" s="184"/>
      <c r="G1373" s="184"/>
      <c r="H1373" s="184"/>
    </row>
    <row r="1374" spans="1:8">
      <c r="A1374" s="185">
        <v>43886</v>
      </c>
      <c r="B1374" s="184">
        <v>-0.34360000000000002</v>
      </c>
      <c r="C1374" s="184">
        <v>-0.51160000000000005</v>
      </c>
      <c r="D1374" s="184">
        <v>0.99019999999999997</v>
      </c>
      <c r="E1374" s="184"/>
      <c r="F1374" s="184"/>
      <c r="G1374" s="184"/>
      <c r="H1374" s="184"/>
    </row>
    <row r="1375" spans="1:8">
      <c r="A1375" s="185">
        <v>43887</v>
      </c>
      <c r="B1375" s="184">
        <v>-0.33510000000000001</v>
      </c>
      <c r="C1375" s="184">
        <v>-0.495</v>
      </c>
      <c r="D1375" s="184">
        <v>0.98980000000000001</v>
      </c>
      <c r="E1375" s="184"/>
      <c r="F1375" s="184"/>
      <c r="G1375" s="184"/>
      <c r="H1375" s="184"/>
    </row>
    <row r="1376" spans="1:8">
      <c r="A1376" s="185">
        <v>43888</v>
      </c>
      <c r="B1376" s="184">
        <v>-0.31759999999999999</v>
      </c>
      <c r="C1376" s="184">
        <v>-0.55230000000000001</v>
      </c>
      <c r="D1376" s="184">
        <v>1.0759000000000001</v>
      </c>
      <c r="E1376" s="184"/>
      <c r="F1376" s="184"/>
      <c r="G1376" s="184"/>
      <c r="H1376" s="184"/>
    </row>
    <row r="1377" spans="1:8">
      <c r="A1377" s="185">
        <v>43889</v>
      </c>
      <c r="B1377" s="184">
        <v>-0.32719999999999999</v>
      </c>
      <c r="C1377" s="184">
        <v>-0.61180000000000001</v>
      </c>
      <c r="D1377" s="184">
        <v>1.1213</v>
      </c>
      <c r="E1377" s="184"/>
      <c r="F1377" s="184"/>
      <c r="G1377" s="184"/>
      <c r="H1377" s="184"/>
    </row>
    <row r="1378" spans="1:8">
      <c r="A1378" s="185">
        <v>43892</v>
      </c>
      <c r="B1378" s="184">
        <v>-0.35360000000000003</v>
      </c>
      <c r="C1378" s="184">
        <v>-0.61939999999999995</v>
      </c>
      <c r="D1378" s="184">
        <v>1.1455</v>
      </c>
      <c r="E1378" s="184"/>
      <c r="F1378" s="184"/>
      <c r="G1378" s="184"/>
      <c r="H1378" s="184"/>
    </row>
    <row r="1379" spans="1:8">
      <c r="A1379" s="185">
        <v>43893</v>
      </c>
      <c r="B1379" s="184">
        <v>-0.37230000000000002</v>
      </c>
      <c r="C1379" s="184">
        <v>-0.64090000000000003</v>
      </c>
      <c r="D1379" s="184">
        <v>0.98709999999999998</v>
      </c>
      <c r="E1379" s="184"/>
      <c r="F1379" s="184"/>
      <c r="G1379" s="184"/>
      <c r="H1379" s="184"/>
    </row>
    <row r="1380" spans="1:8">
      <c r="A1380" s="185">
        <v>43894</v>
      </c>
      <c r="B1380" s="184">
        <v>-0.39350000000000002</v>
      </c>
      <c r="C1380" s="184">
        <v>-0.63419999999999999</v>
      </c>
      <c r="D1380" s="184">
        <v>1.0165999999999999</v>
      </c>
      <c r="E1380" s="184"/>
      <c r="F1380" s="184"/>
      <c r="G1380" s="184"/>
      <c r="H1380" s="184"/>
    </row>
    <row r="1381" spans="1:8">
      <c r="A1381" s="185">
        <v>43895</v>
      </c>
      <c r="B1381" s="184">
        <v>-0.39079999999999998</v>
      </c>
      <c r="C1381" s="184">
        <v>-0.67710000000000004</v>
      </c>
      <c r="D1381" s="184">
        <v>1.0669</v>
      </c>
      <c r="E1381" s="184"/>
      <c r="F1381" s="184"/>
      <c r="G1381" s="184"/>
      <c r="H1381" s="184"/>
    </row>
    <row r="1382" spans="1:8">
      <c r="A1382" s="185">
        <v>43896</v>
      </c>
      <c r="B1382" s="184">
        <v>-0.36699999999999999</v>
      </c>
      <c r="C1382" s="184">
        <v>-0.72599999999999998</v>
      </c>
      <c r="D1382" s="184">
        <v>1.0822000000000001</v>
      </c>
      <c r="E1382" s="184"/>
      <c r="F1382" s="184"/>
      <c r="G1382" s="184"/>
      <c r="H1382" s="184"/>
    </row>
    <row r="1383" spans="1:8">
      <c r="A1383" s="185">
        <v>43899</v>
      </c>
      <c r="B1383" s="184">
        <v>-0.38329999999999997</v>
      </c>
      <c r="C1383" s="184">
        <v>-0.83809999999999996</v>
      </c>
      <c r="D1383" s="184">
        <v>1.4341999999999999</v>
      </c>
      <c r="E1383" s="184"/>
      <c r="F1383" s="184"/>
      <c r="G1383" s="184"/>
      <c r="H1383" s="184"/>
    </row>
    <row r="1384" spans="1:8">
      <c r="A1384" s="185">
        <v>43900</v>
      </c>
      <c r="B1384" s="184">
        <v>-0.27239999999999998</v>
      </c>
      <c r="C1384" s="184">
        <v>-0.80149999999999999</v>
      </c>
      <c r="D1384" s="184">
        <v>1.3768</v>
      </c>
      <c r="E1384" s="184"/>
      <c r="F1384" s="184"/>
      <c r="G1384" s="184"/>
      <c r="H1384" s="184"/>
    </row>
    <row r="1385" spans="1:8">
      <c r="A1385" s="185">
        <v>43901</v>
      </c>
      <c r="B1385" s="184">
        <v>-0.26600000000000001</v>
      </c>
      <c r="C1385" s="184">
        <v>-0.75029999999999997</v>
      </c>
      <c r="D1385" s="184">
        <v>1.2010000000000001</v>
      </c>
      <c r="E1385" s="184"/>
      <c r="F1385" s="184"/>
      <c r="G1385" s="184"/>
      <c r="H1385" s="184"/>
    </row>
    <row r="1386" spans="1:8">
      <c r="A1386" s="185">
        <v>43902</v>
      </c>
      <c r="B1386" s="184">
        <v>-0.1484</v>
      </c>
      <c r="C1386" s="184">
        <v>-0.74029999999999996</v>
      </c>
      <c r="D1386" s="184">
        <v>1.831</v>
      </c>
      <c r="E1386" s="184"/>
      <c r="F1386" s="184"/>
      <c r="G1386" s="184"/>
      <c r="H1386" s="184"/>
    </row>
    <row r="1387" spans="1:8">
      <c r="A1387" s="185">
        <v>43903</v>
      </c>
      <c r="B1387" s="184">
        <v>-1.78E-2</v>
      </c>
      <c r="C1387" s="184">
        <v>-0.58479999999999999</v>
      </c>
      <c r="D1387" s="184">
        <v>1.82</v>
      </c>
      <c r="E1387" s="184"/>
      <c r="F1387" s="184"/>
      <c r="G1387" s="184"/>
      <c r="H1387" s="184"/>
    </row>
    <row r="1388" spans="1:8">
      <c r="A1388" s="185">
        <v>43906</v>
      </c>
      <c r="B1388" s="184">
        <v>9.6100000000000005E-2</v>
      </c>
      <c r="C1388" s="184">
        <v>-0.45519999999999999</v>
      </c>
      <c r="D1388" s="184">
        <v>2.1640000000000001</v>
      </c>
      <c r="E1388" s="184"/>
      <c r="F1388" s="184"/>
      <c r="G1388" s="184"/>
      <c r="H1388" s="184"/>
    </row>
    <row r="1389" spans="1:8">
      <c r="A1389" s="185">
        <v>43907</v>
      </c>
      <c r="B1389" s="184">
        <v>0.16819999999999999</v>
      </c>
      <c r="C1389" s="184">
        <v>-0.42649999999999999</v>
      </c>
      <c r="D1389" s="184">
        <v>2.3831000000000002</v>
      </c>
      <c r="E1389" s="184"/>
      <c r="F1389" s="184"/>
      <c r="G1389" s="184"/>
      <c r="H1389" s="184"/>
    </row>
    <row r="1390" spans="1:8">
      <c r="A1390" s="185">
        <v>43908</v>
      </c>
      <c r="B1390" s="184">
        <v>0.27079999999999999</v>
      </c>
      <c r="C1390" s="184">
        <v>-0.22570000000000001</v>
      </c>
      <c r="D1390" s="184">
        <v>2.3809</v>
      </c>
      <c r="E1390" s="184"/>
      <c r="F1390" s="184"/>
      <c r="G1390" s="184"/>
      <c r="H1390" s="184"/>
    </row>
    <row r="1391" spans="1:8">
      <c r="A1391" s="185">
        <v>43909</v>
      </c>
      <c r="B1391" s="184">
        <v>0.26250000000000001</v>
      </c>
      <c r="C1391" s="184">
        <v>-0.1671</v>
      </c>
      <c r="D1391" s="184">
        <v>1.8140000000000001</v>
      </c>
      <c r="E1391" s="184"/>
      <c r="F1391" s="184"/>
      <c r="G1391" s="184"/>
      <c r="H1391" s="184"/>
    </row>
    <row r="1392" spans="1:8">
      <c r="A1392" s="185">
        <v>43910</v>
      </c>
      <c r="B1392" s="184">
        <v>0.1022</v>
      </c>
      <c r="C1392" s="184">
        <v>-0.33910000000000001</v>
      </c>
      <c r="D1392" s="184">
        <v>1.6712</v>
      </c>
      <c r="E1392" s="184"/>
      <c r="F1392" s="184"/>
      <c r="G1392" s="184"/>
      <c r="H1392" s="184"/>
    </row>
    <row r="1393" spans="1:8">
      <c r="A1393" s="185">
        <v>43913</v>
      </c>
      <c r="B1393" s="184">
        <v>0.1003</v>
      </c>
      <c r="C1393" s="184">
        <v>-0.3745</v>
      </c>
      <c r="D1393" s="184">
        <v>1.6008</v>
      </c>
      <c r="E1393" s="184"/>
      <c r="F1393" s="184"/>
      <c r="G1393" s="184"/>
      <c r="H1393" s="184"/>
    </row>
    <row r="1394" spans="1:8">
      <c r="A1394" s="185">
        <v>43914</v>
      </c>
      <c r="B1394" s="184">
        <v>0.16919999999999999</v>
      </c>
      <c r="C1394" s="184">
        <v>-0.32279999999999998</v>
      </c>
      <c r="D1394" s="184">
        <v>1.5810999999999999</v>
      </c>
      <c r="E1394" s="184"/>
      <c r="F1394" s="184"/>
      <c r="G1394" s="184"/>
      <c r="H1394" s="184"/>
    </row>
    <row r="1395" spans="1:8">
      <c r="A1395" s="185">
        <v>43915</v>
      </c>
      <c r="B1395" s="184">
        <v>0.1825</v>
      </c>
      <c r="C1395" s="184">
        <v>-0.28649999999999998</v>
      </c>
      <c r="D1395" s="184">
        <v>1.5584</v>
      </c>
      <c r="E1395" s="184"/>
      <c r="F1395" s="184"/>
      <c r="G1395" s="184"/>
      <c r="H1395" s="184"/>
    </row>
    <row r="1396" spans="1:8">
      <c r="A1396" s="185">
        <v>43916</v>
      </c>
      <c r="B1396" s="184">
        <v>1.41E-2</v>
      </c>
      <c r="C1396" s="184">
        <v>-0.36890000000000001</v>
      </c>
      <c r="D1396" s="184">
        <v>1.2311000000000001</v>
      </c>
      <c r="E1396" s="184"/>
      <c r="F1396" s="184"/>
      <c r="G1396" s="184"/>
      <c r="H1396" s="184"/>
    </row>
    <row r="1397" spans="1:8">
      <c r="A1397" s="185">
        <v>43917</v>
      </c>
      <c r="B1397" s="184">
        <v>-0.13420000000000001</v>
      </c>
      <c r="C1397" s="184">
        <v>-0.48399999999999999</v>
      </c>
      <c r="D1397" s="184">
        <v>1.3409</v>
      </c>
      <c r="E1397" s="184"/>
      <c r="F1397" s="184"/>
      <c r="G1397" s="184"/>
      <c r="H1397" s="184"/>
    </row>
    <row r="1398" spans="1:8">
      <c r="A1398" s="185">
        <v>43920</v>
      </c>
      <c r="B1398" s="184">
        <v>-0.1431</v>
      </c>
      <c r="C1398" s="184">
        <v>-0.52939999999999998</v>
      </c>
      <c r="D1398" s="184">
        <v>1.5051000000000001</v>
      </c>
      <c r="E1398" s="184"/>
      <c r="F1398" s="184"/>
      <c r="G1398" s="184"/>
      <c r="H1398" s="184"/>
    </row>
    <row r="1399" spans="1:8">
      <c r="A1399" s="185">
        <v>43921</v>
      </c>
      <c r="B1399" s="184">
        <v>-7.0199999999999999E-2</v>
      </c>
      <c r="C1399" s="184">
        <v>-0.45729999999999998</v>
      </c>
      <c r="D1399" s="184">
        <v>1.5476000000000001</v>
      </c>
      <c r="E1399" s="184"/>
      <c r="F1399" s="184"/>
      <c r="G1399" s="184"/>
      <c r="H1399" s="184"/>
    </row>
    <row r="1400" spans="1:8">
      <c r="A1400" s="185">
        <v>43922</v>
      </c>
      <c r="B1400" s="184">
        <v>-3.7000000000000002E-3</v>
      </c>
      <c r="C1400" s="184">
        <v>-0.46870000000000001</v>
      </c>
      <c r="D1400" s="184">
        <v>1.4938</v>
      </c>
      <c r="E1400" s="184"/>
      <c r="F1400" s="184"/>
      <c r="G1400" s="184"/>
      <c r="H1400" s="184"/>
    </row>
    <row r="1401" spans="1:8">
      <c r="A1401" s="185">
        <v>43923</v>
      </c>
      <c r="B1401" s="184">
        <v>1.14E-2</v>
      </c>
      <c r="C1401" s="184">
        <v>-0.43530000000000002</v>
      </c>
      <c r="D1401" s="184">
        <v>1.4836</v>
      </c>
      <c r="E1401" s="184"/>
      <c r="F1401" s="184"/>
      <c r="G1401" s="184"/>
      <c r="H1401" s="184"/>
    </row>
    <row r="1402" spans="1:8">
      <c r="A1402" s="185">
        <v>43924</v>
      </c>
      <c r="B1402" s="184">
        <v>3.6600000000000001E-2</v>
      </c>
      <c r="C1402" s="184">
        <v>-0.43719999999999998</v>
      </c>
      <c r="D1402" s="184">
        <v>1.5510999999999999</v>
      </c>
      <c r="E1402" s="184"/>
      <c r="F1402" s="184"/>
      <c r="G1402" s="184"/>
      <c r="H1402" s="184"/>
    </row>
    <row r="1403" spans="1:8">
      <c r="A1403" s="185">
        <v>43927</v>
      </c>
      <c r="B1403" s="184">
        <v>7.5499999999999998E-2</v>
      </c>
      <c r="C1403" s="184">
        <v>-0.4204</v>
      </c>
      <c r="D1403" s="184">
        <v>1.4945999999999999</v>
      </c>
      <c r="E1403" s="184"/>
      <c r="F1403" s="184"/>
      <c r="G1403" s="184"/>
      <c r="H1403" s="184"/>
    </row>
    <row r="1404" spans="1:8">
      <c r="A1404" s="185">
        <v>43928</v>
      </c>
      <c r="B1404" s="184">
        <v>0.1381</v>
      </c>
      <c r="C1404" s="184">
        <v>-0.31419999999999998</v>
      </c>
      <c r="D1404" s="184">
        <v>1.6203000000000001</v>
      </c>
      <c r="E1404" s="184"/>
      <c r="F1404" s="184"/>
      <c r="G1404" s="184"/>
      <c r="H1404" s="184"/>
    </row>
    <row r="1405" spans="1:8">
      <c r="A1405" s="185">
        <v>43929</v>
      </c>
      <c r="B1405" s="184">
        <v>0.1225</v>
      </c>
      <c r="C1405" s="184">
        <v>-0.31140000000000001</v>
      </c>
      <c r="D1405" s="184">
        <v>1.6593</v>
      </c>
      <c r="E1405" s="184"/>
      <c r="F1405" s="184"/>
      <c r="G1405" s="184"/>
      <c r="H1405" s="184"/>
    </row>
    <row r="1406" spans="1:8">
      <c r="A1406" s="185">
        <v>43930</v>
      </c>
      <c r="B1406" s="184">
        <v>7.0800000000000002E-2</v>
      </c>
      <c r="C1406" s="184">
        <v>-0.34610000000000002</v>
      </c>
      <c r="D1406" s="184">
        <v>1.6084000000000001</v>
      </c>
      <c r="E1406" s="184"/>
      <c r="F1406" s="184"/>
      <c r="G1406" s="184"/>
      <c r="H1406" s="184"/>
    </row>
    <row r="1407" spans="1:8">
      <c r="A1407" s="185">
        <v>43931</v>
      </c>
      <c r="B1407" s="184">
        <v>6.9599999999999995E-2</v>
      </c>
      <c r="C1407" s="184">
        <v>-0.34620000000000001</v>
      </c>
      <c r="D1407" s="184">
        <v>1.6084000000000001</v>
      </c>
      <c r="E1407" s="184"/>
      <c r="F1407" s="184"/>
      <c r="G1407" s="184"/>
      <c r="H1407" s="184"/>
    </row>
    <row r="1408" spans="1:8">
      <c r="A1408" s="185">
        <v>43934</v>
      </c>
      <c r="B1408" s="184">
        <v>6.9199999999999998E-2</v>
      </c>
      <c r="C1408" s="184">
        <v>-0.3463</v>
      </c>
      <c r="D1408" s="184">
        <v>1.6084000000000001</v>
      </c>
      <c r="E1408" s="184"/>
      <c r="F1408" s="184"/>
      <c r="G1408" s="184"/>
      <c r="H1408" s="184"/>
    </row>
    <row r="1409" spans="1:8">
      <c r="A1409" s="185">
        <v>43935</v>
      </c>
      <c r="B1409" s="184">
        <v>6.4500000000000002E-2</v>
      </c>
      <c r="C1409" s="184">
        <v>-0.37930000000000003</v>
      </c>
      <c r="D1409" s="184">
        <v>1.8022</v>
      </c>
      <c r="E1409" s="184"/>
      <c r="F1409" s="184"/>
      <c r="G1409" s="184"/>
      <c r="H1409" s="184"/>
    </row>
    <row r="1410" spans="1:8">
      <c r="A1410" s="185">
        <v>43936</v>
      </c>
      <c r="B1410" s="184">
        <v>3.3599999999999998E-2</v>
      </c>
      <c r="C1410" s="184">
        <v>-0.46460000000000001</v>
      </c>
      <c r="D1410" s="184">
        <v>1.9113</v>
      </c>
      <c r="E1410" s="184"/>
      <c r="F1410" s="184"/>
      <c r="G1410" s="184"/>
      <c r="H1410" s="184"/>
    </row>
    <row r="1411" spans="1:8">
      <c r="A1411" s="185">
        <v>43937</v>
      </c>
      <c r="B1411" s="184">
        <v>4.1399999999999999E-2</v>
      </c>
      <c r="C1411" s="184">
        <v>-0.47039999999999998</v>
      </c>
      <c r="D1411" s="184">
        <v>1.8507</v>
      </c>
      <c r="E1411" s="184"/>
      <c r="F1411" s="184"/>
      <c r="G1411" s="184"/>
      <c r="H1411" s="184"/>
    </row>
    <row r="1412" spans="1:8">
      <c r="A1412" s="185">
        <v>43938</v>
      </c>
      <c r="B1412" s="184">
        <v>2.3099999999999999E-2</v>
      </c>
      <c r="C1412" s="184">
        <v>-0.47910000000000003</v>
      </c>
      <c r="D1412" s="184">
        <v>1.8126</v>
      </c>
      <c r="E1412" s="184"/>
      <c r="F1412" s="184"/>
      <c r="G1412" s="184"/>
      <c r="H1412" s="184"/>
    </row>
    <row r="1413" spans="1:8">
      <c r="A1413" s="185">
        <v>43941</v>
      </c>
      <c r="B1413" s="184">
        <v>7.0999999999999994E-2</v>
      </c>
      <c r="C1413" s="184">
        <v>-0.44629999999999997</v>
      </c>
      <c r="D1413" s="184">
        <v>1.9514</v>
      </c>
      <c r="E1413" s="184"/>
      <c r="F1413" s="184"/>
      <c r="G1413" s="184"/>
      <c r="H1413" s="184"/>
    </row>
    <row r="1414" spans="1:8">
      <c r="A1414" s="185">
        <v>43942</v>
      </c>
      <c r="B1414" s="184">
        <v>7.3999999999999996E-2</v>
      </c>
      <c r="C1414" s="184">
        <v>-0.48230000000000001</v>
      </c>
      <c r="D1414" s="184">
        <v>2.2126999999999999</v>
      </c>
      <c r="E1414" s="184"/>
      <c r="F1414" s="184"/>
      <c r="G1414" s="184"/>
      <c r="H1414" s="184"/>
    </row>
    <row r="1415" spans="1:8">
      <c r="A1415" s="185">
        <v>43943</v>
      </c>
      <c r="B1415" s="184">
        <v>0.11749999999999999</v>
      </c>
      <c r="C1415" s="184">
        <v>-0.41980000000000001</v>
      </c>
      <c r="D1415" s="184">
        <v>2.0733999999999999</v>
      </c>
      <c r="E1415" s="184"/>
      <c r="F1415" s="184"/>
      <c r="G1415" s="184"/>
      <c r="H1415" s="184"/>
    </row>
    <row r="1416" spans="1:8">
      <c r="A1416" s="185">
        <v>43944</v>
      </c>
      <c r="B1416" s="184">
        <v>7.5499999999999998E-2</v>
      </c>
      <c r="C1416" s="184">
        <v>-0.42809999999999998</v>
      </c>
      <c r="D1416" s="184">
        <v>1.9923</v>
      </c>
      <c r="E1416" s="184"/>
      <c r="F1416" s="184"/>
      <c r="G1416" s="184"/>
      <c r="H1416" s="184"/>
    </row>
    <row r="1417" spans="1:8">
      <c r="A1417" s="185">
        <v>43945</v>
      </c>
      <c r="B1417" s="184">
        <v>7.1000000000000004E-3</v>
      </c>
      <c r="C1417" s="184">
        <v>-0.46839999999999998</v>
      </c>
      <c r="D1417" s="184">
        <v>1.8638999999999999</v>
      </c>
      <c r="E1417" s="184"/>
      <c r="F1417" s="184"/>
      <c r="G1417" s="184"/>
      <c r="H1417" s="184"/>
    </row>
    <row r="1418" spans="1:8">
      <c r="A1418" s="185">
        <v>43948</v>
      </c>
      <c r="B1418" s="184">
        <v>1.7500000000000002E-2</v>
      </c>
      <c r="C1418" s="184">
        <v>-0.44619999999999999</v>
      </c>
      <c r="D1418" s="184">
        <v>1.7692000000000001</v>
      </c>
      <c r="E1418" s="184"/>
      <c r="F1418" s="184"/>
      <c r="G1418" s="184"/>
      <c r="H1418" s="184"/>
    </row>
    <row r="1419" spans="1:8">
      <c r="A1419" s="185">
        <v>43949</v>
      </c>
      <c r="B1419" s="184">
        <v>-7.7000000000000002E-3</v>
      </c>
      <c r="C1419" s="184">
        <v>-0.46379999999999999</v>
      </c>
      <c r="D1419" s="184">
        <v>1.732</v>
      </c>
      <c r="E1419" s="184"/>
      <c r="F1419" s="184"/>
      <c r="G1419" s="184"/>
      <c r="H1419" s="184"/>
    </row>
    <row r="1420" spans="1:8">
      <c r="A1420" s="185">
        <v>43950</v>
      </c>
      <c r="B1420" s="184">
        <v>-4.07E-2</v>
      </c>
      <c r="C1420" s="184">
        <v>-0.4824</v>
      </c>
      <c r="D1420" s="184">
        <v>1.772</v>
      </c>
      <c r="E1420" s="184"/>
      <c r="F1420" s="184"/>
      <c r="G1420" s="184"/>
      <c r="H1420" s="184"/>
    </row>
    <row r="1421" spans="1:8">
      <c r="A1421" s="185">
        <v>43951</v>
      </c>
      <c r="B1421" s="184">
        <v>-0.1128</v>
      </c>
      <c r="C1421" s="184">
        <v>-0.58599999999999997</v>
      </c>
      <c r="D1421" s="184">
        <v>1.7687999999999999</v>
      </c>
      <c r="E1421" s="184"/>
      <c r="F1421" s="184"/>
      <c r="G1421" s="184"/>
      <c r="H1421" s="184"/>
    </row>
    <row r="1422" spans="1:8">
      <c r="A1422" s="185">
        <v>43952</v>
      </c>
      <c r="B1422" s="184">
        <v>-0.1143</v>
      </c>
      <c r="C1422" s="184">
        <v>-0.58609999999999995</v>
      </c>
      <c r="D1422" s="184">
        <v>1.7689999999999999</v>
      </c>
      <c r="E1422" s="184"/>
      <c r="F1422" s="184"/>
      <c r="G1422" s="184"/>
      <c r="H1422" s="184"/>
    </row>
    <row r="1423" spans="1:8">
      <c r="A1423" s="185">
        <v>43955</v>
      </c>
      <c r="B1423" s="184">
        <v>-0.1114</v>
      </c>
      <c r="C1423" s="184">
        <v>-0.55840000000000001</v>
      </c>
      <c r="D1423" s="184">
        <v>1.7655000000000001</v>
      </c>
      <c r="E1423" s="184"/>
      <c r="F1423" s="184"/>
      <c r="G1423" s="184"/>
      <c r="H1423" s="184"/>
    </row>
    <row r="1424" spans="1:8">
      <c r="A1424" s="185">
        <v>43956</v>
      </c>
      <c r="B1424" s="184">
        <v>-0.1278</v>
      </c>
      <c r="C1424" s="184">
        <v>-0.57299999999999995</v>
      </c>
      <c r="D1424" s="184">
        <v>1.8736999999999999</v>
      </c>
      <c r="E1424" s="184"/>
      <c r="F1424" s="184"/>
      <c r="G1424" s="184"/>
      <c r="H1424" s="184"/>
    </row>
    <row r="1425" spans="1:8">
      <c r="A1425" s="185">
        <v>43957</v>
      </c>
      <c r="B1425" s="184">
        <v>-4.4999999999999998E-2</v>
      </c>
      <c r="C1425" s="184">
        <v>-0.50290000000000001</v>
      </c>
      <c r="D1425" s="184">
        <v>1.9913000000000001</v>
      </c>
      <c r="E1425" s="184"/>
      <c r="F1425" s="184"/>
      <c r="G1425" s="184"/>
      <c r="H1425" s="184"/>
    </row>
    <row r="1426" spans="1:8">
      <c r="A1426" s="185">
        <v>43958</v>
      </c>
      <c r="B1426" s="184">
        <v>-8.2100000000000006E-2</v>
      </c>
      <c r="C1426" s="184">
        <v>-0.55059999999999998</v>
      </c>
      <c r="D1426" s="184">
        <v>1.9285000000000001</v>
      </c>
      <c r="E1426" s="184"/>
      <c r="F1426" s="184"/>
      <c r="G1426" s="184"/>
      <c r="H1426" s="184"/>
    </row>
    <row r="1427" spans="1:8">
      <c r="A1427" s="185">
        <v>43959</v>
      </c>
      <c r="B1427" s="184">
        <v>-9.1999999999999998E-2</v>
      </c>
      <c r="C1427" s="184">
        <v>-0.5323</v>
      </c>
      <c r="D1427" s="184">
        <v>1.8509</v>
      </c>
      <c r="E1427" s="184"/>
      <c r="F1427" s="184"/>
      <c r="G1427" s="184"/>
      <c r="H1427" s="184"/>
    </row>
    <row r="1428" spans="1:8">
      <c r="A1428" s="185">
        <v>43962</v>
      </c>
      <c r="B1428" s="184">
        <v>-6.3500000000000001E-2</v>
      </c>
      <c r="C1428" s="184">
        <v>-0.52029999999999998</v>
      </c>
      <c r="D1428" s="184">
        <v>1.8855999999999999</v>
      </c>
      <c r="E1428" s="184"/>
      <c r="F1428" s="184"/>
      <c r="G1428" s="184"/>
      <c r="H1428" s="184"/>
    </row>
    <row r="1429" spans="1:8">
      <c r="A1429" s="185">
        <v>43963</v>
      </c>
      <c r="B1429" s="184">
        <v>-6.4299999999999996E-2</v>
      </c>
      <c r="C1429" s="184">
        <v>-0.50729999999999997</v>
      </c>
      <c r="D1429" s="184">
        <v>1.8971</v>
      </c>
      <c r="E1429" s="184"/>
      <c r="F1429" s="184"/>
      <c r="G1429" s="184"/>
      <c r="H1429" s="184"/>
    </row>
    <row r="1430" spans="1:8">
      <c r="A1430" s="185">
        <v>43964</v>
      </c>
      <c r="B1430" s="184">
        <v>-0.1011</v>
      </c>
      <c r="C1430" s="184">
        <v>-0.52310000000000001</v>
      </c>
      <c r="D1430" s="184">
        <v>1.8082</v>
      </c>
      <c r="E1430" s="184"/>
      <c r="F1430" s="184"/>
      <c r="G1430" s="184"/>
      <c r="H1430" s="184"/>
    </row>
    <row r="1431" spans="1:8">
      <c r="A1431" s="185">
        <v>43965</v>
      </c>
      <c r="B1431" s="184">
        <v>-9.7900000000000001E-2</v>
      </c>
      <c r="C1431" s="184">
        <v>-0.53769999999999996</v>
      </c>
      <c r="D1431" s="184">
        <v>1.8278000000000001</v>
      </c>
      <c r="E1431" s="184"/>
      <c r="F1431" s="184"/>
      <c r="G1431" s="184"/>
      <c r="H1431" s="184"/>
    </row>
    <row r="1432" spans="1:8">
      <c r="A1432" s="185">
        <v>43966</v>
      </c>
      <c r="B1432" s="184">
        <v>-7.5200000000000003E-2</v>
      </c>
      <c r="C1432" s="184">
        <v>-0.52470000000000006</v>
      </c>
      <c r="D1432" s="184">
        <v>1.8592</v>
      </c>
      <c r="E1432" s="184"/>
      <c r="F1432" s="184"/>
      <c r="G1432" s="184"/>
      <c r="H1432" s="184"/>
    </row>
    <row r="1433" spans="1:8">
      <c r="A1433" s="185">
        <v>43969</v>
      </c>
      <c r="B1433" s="184">
        <v>-4.7800000000000002E-2</v>
      </c>
      <c r="C1433" s="184">
        <v>-0.47620000000000001</v>
      </c>
      <c r="D1433" s="184">
        <v>1.6993</v>
      </c>
      <c r="E1433" s="184"/>
      <c r="F1433" s="184"/>
      <c r="G1433" s="184"/>
      <c r="H1433" s="184"/>
    </row>
    <row r="1434" spans="1:8">
      <c r="A1434" s="185">
        <v>43970</v>
      </c>
      <c r="B1434" s="184">
        <v>-6.0699999999999997E-2</v>
      </c>
      <c r="C1434" s="184">
        <v>-0.4607</v>
      </c>
      <c r="D1434" s="184">
        <v>1.6428</v>
      </c>
      <c r="E1434" s="184"/>
      <c r="F1434" s="184"/>
      <c r="G1434" s="184"/>
      <c r="H1434" s="184"/>
    </row>
    <row r="1435" spans="1:8">
      <c r="A1435" s="185">
        <v>43971</v>
      </c>
      <c r="B1435" s="184">
        <v>-9.06E-2</v>
      </c>
      <c r="C1435" s="184">
        <v>-0.4637</v>
      </c>
      <c r="D1435" s="184">
        <v>1.6416999999999999</v>
      </c>
      <c r="E1435" s="184"/>
      <c r="F1435" s="184"/>
      <c r="G1435" s="184"/>
      <c r="H1435" s="184"/>
    </row>
    <row r="1436" spans="1:8">
      <c r="A1436" s="185">
        <v>43972</v>
      </c>
      <c r="B1436" s="184">
        <v>-0.1177</v>
      </c>
      <c r="C1436" s="184">
        <v>-0.49869999999999998</v>
      </c>
      <c r="D1436" s="184">
        <v>1.6138999999999999</v>
      </c>
      <c r="E1436" s="184"/>
      <c r="F1436" s="184"/>
      <c r="G1436" s="184"/>
      <c r="H1436" s="184"/>
    </row>
    <row r="1437" spans="1:8">
      <c r="A1437" s="185">
        <v>43973</v>
      </c>
      <c r="B1437" s="184">
        <v>-9.2299999999999993E-2</v>
      </c>
      <c r="C1437" s="184">
        <v>-0.4859</v>
      </c>
      <c r="D1437" s="184">
        <v>1.6045</v>
      </c>
      <c r="E1437" s="184"/>
      <c r="F1437" s="184"/>
      <c r="G1437" s="184"/>
      <c r="H1437" s="184"/>
    </row>
    <row r="1438" spans="1:8">
      <c r="A1438" s="185">
        <v>43976</v>
      </c>
      <c r="B1438" s="184">
        <v>-9.1899999999999996E-2</v>
      </c>
      <c r="C1438" s="184">
        <v>-0.48820000000000002</v>
      </c>
      <c r="D1438" s="184">
        <v>1.5866</v>
      </c>
      <c r="E1438" s="184"/>
      <c r="F1438" s="184"/>
      <c r="G1438" s="184"/>
      <c r="H1438" s="184"/>
    </row>
    <row r="1439" spans="1:8">
      <c r="A1439" s="185">
        <v>43977</v>
      </c>
      <c r="B1439" s="184">
        <v>-6.9599999999999995E-2</v>
      </c>
      <c r="C1439" s="184">
        <v>-0.42630000000000001</v>
      </c>
      <c r="D1439" s="184">
        <v>1.556</v>
      </c>
      <c r="E1439" s="184"/>
      <c r="F1439" s="184"/>
      <c r="G1439" s="184"/>
      <c r="H1439" s="184"/>
    </row>
    <row r="1440" spans="1:8">
      <c r="A1440" s="185">
        <v>43978</v>
      </c>
      <c r="B1440" s="184">
        <v>-8.4900000000000003E-2</v>
      </c>
      <c r="C1440" s="184">
        <v>-0.42049999999999998</v>
      </c>
      <c r="D1440" s="184">
        <v>1.5125999999999999</v>
      </c>
      <c r="E1440" s="184"/>
      <c r="F1440" s="184"/>
      <c r="G1440" s="184"/>
      <c r="H1440" s="184"/>
    </row>
    <row r="1441" spans="1:8">
      <c r="A1441" s="185">
        <v>43979</v>
      </c>
      <c r="B1441" s="184">
        <v>-0.1181</v>
      </c>
      <c r="C1441" s="184">
        <v>-0.41980000000000001</v>
      </c>
      <c r="D1441" s="184">
        <v>1.4319</v>
      </c>
      <c r="E1441" s="184"/>
      <c r="F1441" s="184"/>
      <c r="G1441" s="184"/>
      <c r="H1441" s="184"/>
    </row>
    <row r="1442" spans="1:8">
      <c r="A1442" s="185">
        <v>43980</v>
      </c>
      <c r="B1442" s="184">
        <v>-0.13569999999999999</v>
      </c>
      <c r="C1442" s="184">
        <v>-0.44750000000000001</v>
      </c>
      <c r="D1442" s="184">
        <v>1.4882</v>
      </c>
      <c r="E1442" s="184"/>
      <c r="F1442" s="184"/>
      <c r="G1442" s="184"/>
      <c r="H1442" s="184"/>
    </row>
    <row r="1443" spans="1:8">
      <c r="A1443" s="185">
        <v>43983</v>
      </c>
      <c r="B1443" s="184">
        <v>-0.1038</v>
      </c>
      <c r="C1443" s="184">
        <v>-0.39250000000000002</v>
      </c>
      <c r="D1443" s="184">
        <v>1.484</v>
      </c>
      <c r="E1443" s="184"/>
      <c r="F1443" s="184"/>
      <c r="G1443" s="184"/>
      <c r="H1443" s="184"/>
    </row>
    <row r="1444" spans="1:8">
      <c r="A1444" s="185">
        <v>43984</v>
      </c>
      <c r="B1444" s="184">
        <v>-0.1236</v>
      </c>
      <c r="C1444" s="184">
        <v>-0.4103</v>
      </c>
      <c r="D1444" s="184">
        <v>1.5065</v>
      </c>
      <c r="E1444" s="184"/>
      <c r="F1444" s="184"/>
      <c r="G1444" s="184"/>
      <c r="H1444" s="184"/>
    </row>
    <row r="1445" spans="1:8">
      <c r="A1445" s="185">
        <v>43985</v>
      </c>
      <c r="B1445" s="184">
        <v>-7.6499999999999999E-2</v>
      </c>
      <c r="C1445" s="184">
        <v>-0.3483</v>
      </c>
      <c r="D1445" s="184">
        <v>1.5532999999999999</v>
      </c>
      <c r="E1445" s="184"/>
      <c r="F1445" s="184"/>
      <c r="G1445" s="184"/>
      <c r="H1445" s="184"/>
    </row>
    <row r="1446" spans="1:8">
      <c r="A1446" s="185">
        <v>43986</v>
      </c>
      <c r="B1446" s="184">
        <v>-0.11210000000000001</v>
      </c>
      <c r="C1446" s="184">
        <v>-0.32329999999999998</v>
      </c>
      <c r="D1446" s="184">
        <v>1.4244000000000001</v>
      </c>
      <c r="E1446" s="184"/>
      <c r="F1446" s="184"/>
      <c r="G1446" s="184"/>
      <c r="H1446" s="184"/>
    </row>
    <row r="1447" spans="1:8">
      <c r="A1447" s="185">
        <v>43987</v>
      </c>
      <c r="B1447" s="184">
        <v>-0.1069</v>
      </c>
      <c r="C1447" s="184">
        <v>-0.26919999999999999</v>
      </c>
      <c r="D1447" s="184">
        <v>1.425</v>
      </c>
      <c r="E1447" s="184"/>
      <c r="F1447" s="184"/>
      <c r="G1447" s="184"/>
      <c r="H1447" s="184"/>
    </row>
    <row r="1448" spans="1:8">
      <c r="A1448" s="185">
        <v>43990</v>
      </c>
      <c r="B1448" s="184">
        <v>-0.15229999999999999</v>
      </c>
      <c r="C1448" s="184">
        <v>-0.3165</v>
      </c>
      <c r="D1448" s="184">
        <v>1.4073</v>
      </c>
      <c r="E1448" s="184"/>
      <c r="F1448" s="184"/>
      <c r="G1448" s="184"/>
      <c r="H1448" s="184"/>
    </row>
    <row r="1449" spans="1:8">
      <c r="A1449" s="185">
        <v>43991</v>
      </c>
      <c r="B1449" s="184">
        <v>-0.13070000000000001</v>
      </c>
      <c r="C1449" s="184">
        <v>-0.31</v>
      </c>
      <c r="D1449" s="184">
        <v>1.4690000000000001</v>
      </c>
      <c r="E1449" s="184"/>
      <c r="F1449" s="184"/>
      <c r="G1449" s="184"/>
      <c r="H1449" s="184"/>
    </row>
    <row r="1450" spans="1:8">
      <c r="A1450" s="185">
        <v>43992</v>
      </c>
      <c r="B1450" s="184">
        <v>-0.12809999999999999</v>
      </c>
      <c r="C1450" s="184">
        <v>-0.33100000000000002</v>
      </c>
      <c r="D1450" s="184">
        <v>1.5185999999999999</v>
      </c>
      <c r="E1450" s="184"/>
      <c r="F1450" s="184"/>
      <c r="G1450" s="184"/>
      <c r="H1450" s="184"/>
    </row>
    <row r="1451" spans="1:8">
      <c r="A1451" s="185">
        <v>43993</v>
      </c>
      <c r="B1451" s="184">
        <v>-0.17660000000000001</v>
      </c>
      <c r="C1451" s="184">
        <v>-0.41549999999999998</v>
      </c>
      <c r="D1451" s="184">
        <v>1.4651000000000001</v>
      </c>
      <c r="E1451" s="184"/>
      <c r="F1451" s="184"/>
      <c r="G1451" s="184"/>
      <c r="H1451" s="184"/>
    </row>
    <row r="1452" spans="1:8">
      <c r="A1452" s="185">
        <v>43994</v>
      </c>
      <c r="B1452" s="184">
        <v>-0.2041</v>
      </c>
      <c r="C1452" s="184">
        <v>-0.44409999999999999</v>
      </c>
      <c r="D1452" s="184">
        <v>1.4164000000000001</v>
      </c>
      <c r="E1452" s="184"/>
      <c r="F1452" s="184"/>
      <c r="G1452" s="184"/>
      <c r="H1452" s="184"/>
    </row>
    <row r="1453" spans="1:8">
      <c r="A1453" s="185">
        <v>43997</v>
      </c>
      <c r="B1453" s="184">
        <v>-0.2051</v>
      </c>
      <c r="C1453" s="184">
        <v>-0.43959999999999999</v>
      </c>
      <c r="D1453" s="184">
        <v>1.4278999999999999</v>
      </c>
      <c r="E1453" s="184"/>
      <c r="F1453" s="184"/>
      <c r="G1453" s="184"/>
      <c r="H1453" s="184"/>
    </row>
    <row r="1454" spans="1:8">
      <c r="A1454" s="185">
        <v>43998</v>
      </c>
      <c r="B1454" s="184">
        <v>-0.21479999999999999</v>
      </c>
      <c r="C1454" s="184">
        <v>-0.4219</v>
      </c>
      <c r="D1454" s="184">
        <v>1.3637999999999999</v>
      </c>
      <c r="E1454" s="184"/>
      <c r="F1454" s="184"/>
      <c r="G1454" s="184"/>
      <c r="H1454" s="184"/>
    </row>
    <row r="1455" spans="1:8">
      <c r="A1455" s="185">
        <v>43999</v>
      </c>
      <c r="B1455" s="184">
        <v>-0.22359999999999999</v>
      </c>
      <c r="C1455" s="184">
        <v>-0.42549999999999999</v>
      </c>
      <c r="D1455" s="184">
        <v>1.3768</v>
      </c>
      <c r="E1455" s="184"/>
      <c r="F1455" s="184"/>
      <c r="G1455" s="184"/>
      <c r="H1455" s="184"/>
    </row>
    <row r="1456" spans="1:8">
      <c r="A1456" s="185">
        <v>44000</v>
      </c>
      <c r="B1456" s="184">
        <v>-0.23830000000000001</v>
      </c>
      <c r="C1456" s="184">
        <v>-0.4415</v>
      </c>
      <c r="D1456" s="184">
        <v>1.3463000000000001</v>
      </c>
      <c r="E1456" s="184"/>
      <c r="F1456" s="184"/>
      <c r="G1456" s="184"/>
      <c r="H1456" s="184"/>
    </row>
    <row r="1457" spans="1:8">
      <c r="A1457" s="185">
        <v>44001</v>
      </c>
      <c r="B1457" s="184">
        <v>-0.24160000000000001</v>
      </c>
      <c r="C1457" s="184">
        <v>-0.4486</v>
      </c>
      <c r="D1457" s="184">
        <v>1.3261000000000001</v>
      </c>
      <c r="E1457" s="184"/>
      <c r="F1457" s="184"/>
      <c r="G1457" s="184"/>
      <c r="H1457" s="184"/>
    </row>
    <row r="1458" spans="1:8">
      <c r="A1458" s="185">
        <v>44004</v>
      </c>
      <c r="B1458" s="184">
        <v>-0.29099999999999998</v>
      </c>
      <c r="C1458" s="184">
        <v>-0.47299999999999998</v>
      </c>
      <c r="D1458" s="184">
        <v>1.2595000000000001</v>
      </c>
      <c r="E1458" s="184"/>
      <c r="F1458" s="184"/>
      <c r="G1458" s="184"/>
      <c r="H1458" s="184"/>
    </row>
    <row r="1459" spans="1:8">
      <c r="A1459" s="185">
        <v>44005</v>
      </c>
      <c r="B1459" s="184">
        <v>-0.2495</v>
      </c>
      <c r="C1459" s="184">
        <v>-0.43669999999999998</v>
      </c>
      <c r="D1459" s="184">
        <v>1.2332000000000001</v>
      </c>
      <c r="E1459" s="184"/>
      <c r="F1459" s="184"/>
      <c r="G1459" s="184"/>
      <c r="H1459" s="184"/>
    </row>
    <row r="1460" spans="1:8">
      <c r="A1460" s="185">
        <v>44006</v>
      </c>
      <c r="B1460" s="184">
        <v>-0.25219999999999998</v>
      </c>
      <c r="C1460" s="184">
        <v>-0.46789999999999998</v>
      </c>
      <c r="D1460" s="184">
        <v>1.2402</v>
      </c>
      <c r="E1460" s="184"/>
      <c r="F1460" s="184"/>
      <c r="G1460" s="184"/>
      <c r="H1460" s="184"/>
    </row>
    <row r="1461" spans="1:8">
      <c r="A1461" s="185">
        <v>44007</v>
      </c>
      <c r="B1461" s="184">
        <v>-0.2883</v>
      </c>
      <c r="C1461" s="184">
        <v>-0.50319999999999998</v>
      </c>
      <c r="D1461" s="184">
        <v>1.2733000000000001</v>
      </c>
      <c r="E1461" s="184"/>
      <c r="F1461" s="184"/>
      <c r="G1461" s="184"/>
      <c r="H1461" s="184"/>
    </row>
    <row r="1462" spans="1:8">
      <c r="A1462" s="185">
        <v>44008</v>
      </c>
      <c r="B1462" s="184">
        <v>-0.29680000000000001</v>
      </c>
      <c r="C1462" s="184">
        <v>-0.51139999999999997</v>
      </c>
      <c r="D1462" s="184">
        <v>1.2645</v>
      </c>
      <c r="E1462" s="184"/>
      <c r="F1462" s="184"/>
      <c r="G1462" s="184"/>
      <c r="H1462" s="184"/>
    </row>
    <row r="1463" spans="1:8">
      <c r="A1463" s="185">
        <v>44011</v>
      </c>
      <c r="B1463" s="184">
        <v>-0.29170000000000001</v>
      </c>
      <c r="C1463" s="184">
        <v>-0.50570000000000004</v>
      </c>
      <c r="D1463" s="184">
        <v>1.2656000000000001</v>
      </c>
      <c r="E1463" s="184"/>
      <c r="F1463" s="184"/>
      <c r="G1463" s="184"/>
      <c r="H1463" s="184"/>
    </row>
    <row r="1464" spans="1:8">
      <c r="A1464" s="185">
        <v>44012</v>
      </c>
      <c r="B1464" s="184">
        <v>-0.29809999999999998</v>
      </c>
      <c r="C1464" s="184">
        <v>-0.49780000000000002</v>
      </c>
      <c r="D1464" s="184">
        <v>1.2213000000000001</v>
      </c>
      <c r="E1464" s="184"/>
      <c r="F1464" s="184"/>
      <c r="G1464" s="184"/>
      <c r="H1464" s="184"/>
    </row>
    <row r="1465" spans="1:8">
      <c r="A1465" s="185">
        <v>44013</v>
      </c>
      <c r="B1465" s="184">
        <v>-0.23649999999999999</v>
      </c>
      <c r="C1465" s="184">
        <v>-0.4325</v>
      </c>
      <c r="D1465" s="184">
        <v>1.2415</v>
      </c>
      <c r="E1465" s="184"/>
      <c r="F1465" s="184"/>
      <c r="G1465" s="184"/>
      <c r="H1465" s="184"/>
    </row>
    <row r="1466" spans="1:8">
      <c r="A1466" s="185">
        <v>44014</v>
      </c>
      <c r="B1466" s="184">
        <v>-0.29670000000000002</v>
      </c>
      <c r="C1466" s="184">
        <v>-0.46389999999999998</v>
      </c>
      <c r="D1466" s="184">
        <v>1.1795</v>
      </c>
      <c r="E1466" s="184"/>
      <c r="F1466" s="184"/>
      <c r="G1466" s="184"/>
      <c r="H1466" s="184"/>
    </row>
    <row r="1467" spans="1:8">
      <c r="A1467" s="185">
        <v>44015</v>
      </c>
      <c r="B1467" s="184">
        <v>-0.28349999999999997</v>
      </c>
      <c r="C1467" s="184">
        <v>-0.46810000000000002</v>
      </c>
      <c r="D1467" s="184">
        <v>1.2262999999999999</v>
      </c>
      <c r="E1467" s="184"/>
      <c r="F1467" s="184"/>
      <c r="G1467" s="184"/>
      <c r="H1467" s="184"/>
    </row>
    <row r="1468" spans="1:8">
      <c r="A1468" s="185">
        <v>44018</v>
      </c>
      <c r="B1468" s="184">
        <v>-0.29809999999999998</v>
      </c>
      <c r="C1468" s="184">
        <v>-0.46860000000000002</v>
      </c>
      <c r="D1468" s="184">
        <v>1.2108000000000001</v>
      </c>
      <c r="E1468" s="184"/>
      <c r="F1468" s="184"/>
      <c r="G1468" s="184"/>
      <c r="H1468" s="184"/>
    </row>
    <row r="1469" spans="1:8">
      <c r="A1469" s="185">
        <v>44019</v>
      </c>
      <c r="B1469" s="184">
        <v>-0.27979999999999999</v>
      </c>
      <c r="C1469" s="184">
        <v>-0.4597</v>
      </c>
      <c r="D1469" s="184">
        <v>1.1812</v>
      </c>
      <c r="E1469" s="184"/>
      <c r="F1469" s="184"/>
      <c r="G1469" s="184"/>
      <c r="H1469" s="184"/>
    </row>
    <row r="1470" spans="1:8">
      <c r="A1470" s="185">
        <v>44020</v>
      </c>
      <c r="B1470" s="184">
        <v>-0.30299999999999999</v>
      </c>
      <c r="C1470" s="184">
        <v>-0.4778</v>
      </c>
      <c r="D1470" s="184">
        <v>1.171</v>
      </c>
      <c r="E1470" s="184"/>
      <c r="F1470" s="184"/>
      <c r="G1470" s="184"/>
      <c r="H1470" s="184"/>
    </row>
    <row r="1471" spans="1:8">
      <c r="A1471" s="185">
        <v>44021</v>
      </c>
      <c r="B1471" s="184">
        <v>-0.3337</v>
      </c>
      <c r="C1471" s="184">
        <v>-0.49680000000000002</v>
      </c>
      <c r="D1471" s="184">
        <v>1.1929000000000001</v>
      </c>
      <c r="E1471" s="184"/>
      <c r="F1471" s="184"/>
      <c r="G1471" s="184"/>
      <c r="H1471" s="184"/>
    </row>
    <row r="1472" spans="1:8">
      <c r="A1472" s="185">
        <v>44022</v>
      </c>
      <c r="B1472" s="184">
        <v>-0.3352</v>
      </c>
      <c r="C1472" s="184">
        <v>-0.50670000000000004</v>
      </c>
      <c r="D1472" s="184">
        <v>1.1980999999999999</v>
      </c>
      <c r="E1472" s="184"/>
      <c r="F1472" s="184"/>
      <c r="G1472" s="184"/>
      <c r="H1472" s="184"/>
    </row>
    <row r="1473" spans="1:8">
      <c r="A1473" s="185">
        <v>44025</v>
      </c>
      <c r="B1473" s="184">
        <v>-0.27660000000000001</v>
      </c>
      <c r="C1473" s="184">
        <v>-0.44309999999999999</v>
      </c>
      <c r="D1473" s="184">
        <v>1.2105999999999999</v>
      </c>
      <c r="E1473" s="184"/>
      <c r="F1473" s="184"/>
      <c r="G1473" s="184"/>
      <c r="H1473" s="184"/>
    </row>
    <row r="1474" spans="1:8">
      <c r="A1474" s="185">
        <v>44026</v>
      </c>
      <c r="B1474" s="184">
        <v>-0.30620000000000003</v>
      </c>
      <c r="C1474" s="184">
        <v>-0.47849999999999998</v>
      </c>
      <c r="D1474" s="184">
        <v>1.1793</v>
      </c>
      <c r="E1474" s="184"/>
      <c r="F1474" s="184"/>
      <c r="G1474" s="184"/>
      <c r="H1474" s="184"/>
    </row>
    <row r="1475" spans="1:8">
      <c r="A1475" s="185">
        <v>44027</v>
      </c>
      <c r="B1475" s="184">
        <v>-0.3271</v>
      </c>
      <c r="C1475" s="184">
        <v>-0.47839999999999999</v>
      </c>
      <c r="D1475" s="184">
        <v>1.1757</v>
      </c>
      <c r="E1475" s="184"/>
      <c r="F1475" s="184"/>
      <c r="G1475" s="184"/>
      <c r="H1475" s="184"/>
    </row>
    <row r="1476" spans="1:8">
      <c r="A1476" s="185">
        <v>44028</v>
      </c>
      <c r="B1476" s="184">
        <v>-0.35510000000000003</v>
      </c>
      <c r="C1476" s="184">
        <v>-0.50139999999999996</v>
      </c>
      <c r="D1476" s="184">
        <v>1.1496999999999999</v>
      </c>
      <c r="E1476" s="184"/>
      <c r="F1476" s="184"/>
      <c r="G1476" s="184"/>
      <c r="H1476" s="184"/>
    </row>
    <row r="1477" spans="1:8">
      <c r="A1477" s="185">
        <v>44029</v>
      </c>
      <c r="B1477" s="184">
        <v>-0.3251</v>
      </c>
      <c r="C1477" s="184">
        <v>-0.48480000000000001</v>
      </c>
      <c r="D1477" s="184">
        <v>1.1444000000000001</v>
      </c>
      <c r="E1477" s="184"/>
      <c r="F1477" s="184"/>
      <c r="G1477" s="184"/>
      <c r="H1477" s="184"/>
    </row>
    <row r="1478" spans="1:8">
      <c r="A1478" s="185">
        <v>44032</v>
      </c>
      <c r="B1478" s="184">
        <v>-0.33779999999999999</v>
      </c>
      <c r="C1478" s="184">
        <v>-0.495</v>
      </c>
      <c r="D1478" s="184">
        <v>1.0748</v>
      </c>
      <c r="E1478" s="184"/>
      <c r="F1478" s="184"/>
      <c r="G1478" s="184"/>
      <c r="H1478" s="184"/>
    </row>
    <row r="1479" spans="1:8">
      <c r="A1479" s="185">
        <v>44033</v>
      </c>
      <c r="B1479" s="184">
        <v>-0.3508</v>
      </c>
      <c r="C1479" s="184">
        <v>-0.49359999999999998</v>
      </c>
      <c r="D1479" s="184">
        <v>1.0640000000000001</v>
      </c>
      <c r="E1479" s="184"/>
      <c r="F1479" s="184"/>
      <c r="G1479" s="184"/>
      <c r="H1479" s="184"/>
    </row>
    <row r="1480" spans="1:8">
      <c r="A1480" s="185">
        <v>44034</v>
      </c>
      <c r="B1480" s="184">
        <v>-0.3826</v>
      </c>
      <c r="C1480" s="184">
        <v>-0.52559999999999996</v>
      </c>
      <c r="D1480" s="184">
        <v>1.0089999999999999</v>
      </c>
      <c r="E1480" s="184"/>
      <c r="F1480" s="184"/>
      <c r="G1480" s="184"/>
      <c r="H1480" s="184"/>
    </row>
    <row r="1481" spans="1:8">
      <c r="A1481" s="185">
        <v>44035</v>
      </c>
      <c r="B1481" s="184">
        <v>-0.39090000000000003</v>
      </c>
      <c r="C1481" s="184">
        <v>-0.51519999999999999</v>
      </c>
      <c r="D1481" s="184">
        <v>0.94979999999999998</v>
      </c>
      <c r="E1481" s="184"/>
      <c r="F1481" s="184"/>
      <c r="G1481" s="184"/>
      <c r="H1481" s="184"/>
    </row>
    <row r="1482" spans="1:8">
      <c r="A1482" s="185">
        <v>44036</v>
      </c>
      <c r="B1482" s="184">
        <v>-0.34710000000000002</v>
      </c>
      <c r="C1482" s="184">
        <v>-0.47760000000000002</v>
      </c>
      <c r="D1482" s="184">
        <v>0.97540000000000004</v>
      </c>
      <c r="E1482" s="184"/>
      <c r="F1482" s="184"/>
      <c r="G1482" s="184"/>
      <c r="H1482" s="184"/>
    </row>
    <row r="1483" spans="1:8">
      <c r="A1483" s="185">
        <v>44039</v>
      </c>
      <c r="B1483" s="184">
        <v>-0.39550000000000002</v>
      </c>
      <c r="C1483" s="184">
        <v>-0.52439999999999998</v>
      </c>
      <c r="D1483" s="184">
        <v>0.95820000000000005</v>
      </c>
      <c r="E1483" s="184"/>
      <c r="F1483" s="184"/>
      <c r="G1483" s="184"/>
      <c r="H1483" s="184"/>
    </row>
    <row r="1484" spans="1:8">
      <c r="A1484" s="185">
        <v>44040</v>
      </c>
      <c r="B1484" s="184">
        <v>-0.41710000000000003</v>
      </c>
      <c r="C1484" s="184">
        <v>-0.53990000000000005</v>
      </c>
      <c r="D1484" s="184">
        <v>0.98709999999999998</v>
      </c>
      <c r="E1484" s="184"/>
      <c r="F1484" s="184"/>
      <c r="G1484" s="184"/>
      <c r="H1484" s="184"/>
    </row>
    <row r="1485" spans="1:8">
      <c r="A1485" s="185">
        <v>44041</v>
      </c>
      <c r="B1485" s="184">
        <v>-0.39610000000000001</v>
      </c>
      <c r="C1485" s="184">
        <v>-0.53169999999999995</v>
      </c>
      <c r="D1485" s="184">
        <v>0.96950000000000003</v>
      </c>
      <c r="E1485" s="184"/>
      <c r="F1485" s="184"/>
      <c r="G1485" s="184"/>
      <c r="H1485" s="184"/>
    </row>
    <row r="1486" spans="1:8">
      <c r="A1486" s="185">
        <v>44042</v>
      </c>
      <c r="B1486" s="184">
        <v>-0.42870000000000003</v>
      </c>
      <c r="C1486" s="184">
        <v>-0.57509999999999994</v>
      </c>
      <c r="D1486" s="184">
        <v>0.94</v>
      </c>
      <c r="E1486" s="184"/>
      <c r="F1486" s="184"/>
      <c r="G1486" s="184"/>
      <c r="H1486" s="184"/>
    </row>
    <row r="1487" spans="1:8">
      <c r="A1487" s="185">
        <v>44043</v>
      </c>
      <c r="B1487" s="184">
        <v>-0.43369999999999997</v>
      </c>
      <c r="C1487" s="184">
        <v>-0.56359999999999999</v>
      </c>
      <c r="D1487" s="184">
        <v>0.98980000000000001</v>
      </c>
      <c r="E1487" s="184"/>
      <c r="F1487" s="184"/>
      <c r="G1487" s="184"/>
      <c r="H1487" s="184"/>
    </row>
    <row r="1488" spans="1:8">
      <c r="A1488" s="185">
        <v>44046</v>
      </c>
      <c r="B1488" s="184">
        <v>-0.42170000000000002</v>
      </c>
      <c r="C1488" s="184">
        <v>-0.55430000000000001</v>
      </c>
      <c r="D1488" s="184">
        <v>0.98309999999999997</v>
      </c>
      <c r="E1488" s="184"/>
      <c r="F1488" s="184"/>
      <c r="G1488" s="184"/>
      <c r="H1488" s="184"/>
    </row>
    <row r="1489" spans="1:8">
      <c r="A1489" s="185">
        <v>44047</v>
      </c>
      <c r="B1489" s="184">
        <v>-0.45219999999999999</v>
      </c>
      <c r="C1489" s="184">
        <v>-0.58009999999999995</v>
      </c>
      <c r="D1489" s="184">
        <v>0.92490000000000006</v>
      </c>
      <c r="E1489" s="184"/>
      <c r="F1489" s="184"/>
      <c r="G1489" s="184"/>
      <c r="H1489" s="184"/>
    </row>
    <row r="1490" spans="1:8">
      <c r="A1490" s="185">
        <v>44048</v>
      </c>
      <c r="B1490" s="184">
        <v>-0.43099999999999999</v>
      </c>
      <c r="C1490" s="184">
        <v>-0.5373</v>
      </c>
      <c r="D1490" s="184">
        <v>0.95150000000000001</v>
      </c>
      <c r="E1490" s="184"/>
      <c r="F1490" s="184"/>
      <c r="G1490" s="184"/>
      <c r="H1490" s="184"/>
    </row>
    <row r="1491" spans="1:8">
      <c r="A1491" s="185">
        <v>44049</v>
      </c>
      <c r="B1491" s="184">
        <v>-0.43780000000000002</v>
      </c>
      <c r="C1491" s="184">
        <v>-0.56830000000000003</v>
      </c>
      <c r="D1491" s="184">
        <v>0.90439999999999998</v>
      </c>
      <c r="E1491" s="184"/>
      <c r="F1491" s="184"/>
      <c r="G1491" s="184"/>
      <c r="H1491" s="184"/>
    </row>
    <row r="1492" spans="1:8">
      <c r="A1492" s="185">
        <v>44050</v>
      </c>
      <c r="B1492" s="184">
        <v>-0.43609999999999999</v>
      </c>
      <c r="C1492" s="184">
        <v>-0.53720000000000001</v>
      </c>
      <c r="D1492" s="184">
        <v>0.90700000000000003</v>
      </c>
      <c r="E1492" s="184"/>
      <c r="F1492" s="184"/>
      <c r="G1492" s="184"/>
      <c r="H1492" s="184"/>
    </row>
    <row r="1493" spans="1:8">
      <c r="A1493" s="185">
        <v>44053</v>
      </c>
      <c r="B1493" s="184">
        <v>-0.46160000000000001</v>
      </c>
      <c r="C1493" s="184">
        <v>-0.55720000000000003</v>
      </c>
      <c r="D1493" s="184">
        <v>0.89829999999999999</v>
      </c>
      <c r="E1493" s="184"/>
      <c r="F1493" s="184"/>
      <c r="G1493" s="184"/>
      <c r="H1493" s="184"/>
    </row>
    <row r="1494" spans="1:8">
      <c r="A1494" s="185">
        <v>44054</v>
      </c>
      <c r="B1494" s="184">
        <v>-0.42330000000000001</v>
      </c>
      <c r="C1494" s="184">
        <v>-0.50490000000000002</v>
      </c>
      <c r="D1494" s="184">
        <v>0.92110000000000003</v>
      </c>
      <c r="E1494" s="184"/>
      <c r="F1494" s="184"/>
      <c r="G1494" s="184"/>
      <c r="H1494" s="184"/>
    </row>
    <row r="1495" spans="1:8">
      <c r="A1495" s="185">
        <v>44055</v>
      </c>
      <c r="B1495" s="184">
        <v>-0.41089999999999999</v>
      </c>
      <c r="C1495" s="184">
        <v>-0.48</v>
      </c>
      <c r="D1495" s="184">
        <v>0.9395</v>
      </c>
      <c r="E1495" s="184"/>
      <c r="F1495" s="184"/>
      <c r="G1495" s="184"/>
      <c r="H1495" s="184"/>
    </row>
    <row r="1496" spans="1:8">
      <c r="A1496" s="185">
        <v>44056</v>
      </c>
      <c r="B1496" s="184">
        <v>-0.3705</v>
      </c>
      <c r="C1496" s="184">
        <v>-0.44350000000000001</v>
      </c>
      <c r="D1496" s="184">
        <v>0.98540000000000005</v>
      </c>
      <c r="E1496" s="184"/>
      <c r="F1496" s="184"/>
      <c r="G1496" s="184"/>
      <c r="H1496" s="184"/>
    </row>
    <row r="1497" spans="1:8">
      <c r="A1497" s="185">
        <v>44057</v>
      </c>
      <c r="B1497" s="184">
        <v>-0.37480000000000002</v>
      </c>
      <c r="C1497" s="184">
        <v>-0.44719999999999999</v>
      </c>
      <c r="D1497" s="184">
        <v>0.96299999999999997</v>
      </c>
      <c r="E1497" s="184"/>
      <c r="F1497" s="184"/>
      <c r="G1497" s="184"/>
      <c r="H1497" s="184"/>
    </row>
    <row r="1498" spans="1:8">
      <c r="A1498" s="185">
        <v>44060</v>
      </c>
      <c r="B1498" s="184">
        <v>-0.41789999999999999</v>
      </c>
      <c r="C1498" s="184">
        <v>-0.4834</v>
      </c>
      <c r="D1498" s="184">
        <v>0.91369999999999996</v>
      </c>
      <c r="E1498" s="184"/>
      <c r="F1498" s="184"/>
      <c r="G1498" s="184"/>
      <c r="H1498" s="184"/>
    </row>
    <row r="1499" spans="1:8">
      <c r="A1499" s="185">
        <v>44061</v>
      </c>
      <c r="B1499" s="184">
        <v>-0.43280000000000002</v>
      </c>
      <c r="C1499" s="184">
        <v>-0.48730000000000001</v>
      </c>
      <c r="D1499" s="184">
        <v>0.90280000000000005</v>
      </c>
      <c r="E1499" s="184"/>
      <c r="F1499" s="184"/>
      <c r="G1499" s="184"/>
      <c r="H1499" s="184"/>
    </row>
    <row r="1500" spans="1:8">
      <c r="A1500" s="185">
        <v>44062</v>
      </c>
      <c r="B1500" s="184">
        <v>-0.44990000000000002</v>
      </c>
      <c r="C1500" s="184">
        <v>-0.50600000000000001</v>
      </c>
      <c r="D1500" s="184">
        <v>0.89049999999999996</v>
      </c>
      <c r="E1500" s="184"/>
      <c r="F1500" s="184"/>
      <c r="G1500" s="184"/>
      <c r="H1500" s="184"/>
    </row>
    <row r="1501" spans="1:8">
      <c r="A1501" s="185">
        <v>44063</v>
      </c>
      <c r="B1501" s="184">
        <v>-0.46629999999999999</v>
      </c>
      <c r="C1501" s="184">
        <v>-0.5272</v>
      </c>
      <c r="D1501" s="184">
        <v>0.89019999999999999</v>
      </c>
      <c r="E1501" s="184"/>
      <c r="F1501" s="184"/>
      <c r="G1501" s="184"/>
      <c r="H1501" s="184"/>
    </row>
    <row r="1502" spans="1:8">
      <c r="A1502" s="185">
        <v>44064</v>
      </c>
      <c r="B1502" s="184">
        <v>-0.46489999999999998</v>
      </c>
      <c r="C1502" s="184">
        <v>-0.54100000000000004</v>
      </c>
      <c r="D1502" s="184">
        <v>0.91520000000000001</v>
      </c>
      <c r="E1502" s="184"/>
      <c r="F1502" s="184"/>
      <c r="G1502" s="184"/>
      <c r="H1502" s="184"/>
    </row>
    <row r="1503" spans="1:8">
      <c r="A1503" s="185">
        <v>44067</v>
      </c>
      <c r="B1503" s="184">
        <v>-0.4612</v>
      </c>
      <c r="C1503" s="184">
        <v>-0.5272</v>
      </c>
      <c r="D1503" s="184">
        <v>0.91769999999999996</v>
      </c>
      <c r="E1503" s="184"/>
      <c r="F1503" s="184"/>
      <c r="G1503" s="184"/>
      <c r="H1503" s="184"/>
    </row>
    <row r="1504" spans="1:8">
      <c r="A1504" s="185">
        <v>44068</v>
      </c>
      <c r="B1504" s="184">
        <v>-0.40860000000000002</v>
      </c>
      <c r="C1504" s="184">
        <v>-0.45829999999999999</v>
      </c>
      <c r="D1504" s="184">
        <v>1.0009999999999999</v>
      </c>
      <c r="E1504" s="184"/>
      <c r="F1504" s="184"/>
      <c r="G1504" s="184"/>
      <c r="H1504" s="184"/>
    </row>
    <row r="1505" spans="1:8">
      <c r="A1505" s="185">
        <v>44069</v>
      </c>
      <c r="B1505" s="184">
        <v>-0.40089999999999998</v>
      </c>
      <c r="C1505" s="184">
        <v>-0.44650000000000001</v>
      </c>
      <c r="D1505" s="184">
        <v>0.99129999999999996</v>
      </c>
      <c r="E1505" s="184"/>
      <c r="F1505" s="184"/>
      <c r="G1505" s="184"/>
      <c r="H1505" s="184"/>
    </row>
    <row r="1506" spans="1:8">
      <c r="A1506" s="185">
        <v>44070</v>
      </c>
      <c r="B1506" s="184">
        <v>-0.38569999999999999</v>
      </c>
      <c r="C1506" s="184">
        <v>-0.43840000000000001</v>
      </c>
      <c r="D1506" s="184">
        <v>0.98499999999999999</v>
      </c>
      <c r="E1506" s="184"/>
      <c r="F1506" s="184"/>
      <c r="G1506" s="184"/>
      <c r="H1506" s="184"/>
    </row>
    <row r="1507" spans="1:8">
      <c r="A1507" s="185">
        <v>44071</v>
      </c>
      <c r="B1507" s="184">
        <v>-0.39550000000000002</v>
      </c>
      <c r="C1507" s="184">
        <v>-0.44259999999999999</v>
      </c>
      <c r="D1507" s="184">
        <v>1.0122</v>
      </c>
      <c r="E1507" s="184"/>
      <c r="F1507" s="184"/>
      <c r="G1507" s="184"/>
      <c r="H1507" s="184"/>
    </row>
    <row r="1508" spans="1:8">
      <c r="A1508" s="185">
        <v>44074</v>
      </c>
      <c r="B1508" s="184">
        <v>-0.38619999999999999</v>
      </c>
      <c r="C1508" s="184">
        <v>-0.42899999999999999</v>
      </c>
      <c r="D1508" s="184">
        <v>1.0630999999999999</v>
      </c>
      <c r="E1508" s="184"/>
      <c r="F1508" s="184"/>
      <c r="G1508" s="184"/>
      <c r="H1508" s="184"/>
    </row>
    <row r="1509" spans="1:8">
      <c r="A1509" s="185">
        <v>44075</v>
      </c>
      <c r="B1509" s="184">
        <v>-0.40679999999999999</v>
      </c>
      <c r="C1509" s="184">
        <v>-0.41139999999999999</v>
      </c>
      <c r="D1509" s="184">
        <v>1.0065</v>
      </c>
      <c r="E1509" s="184"/>
      <c r="F1509" s="184"/>
      <c r="G1509" s="184"/>
      <c r="H1509" s="184"/>
    </row>
    <row r="1510" spans="1:8">
      <c r="A1510" s="185">
        <v>44076</v>
      </c>
      <c r="B1510" s="184">
        <v>-0.45750000000000002</v>
      </c>
      <c r="C1510" s="184">
        <v>-0.47410000000000002</v>
      </c>
      <c r="D1510" s="184">
        <v>0.94020000000000004</v>
      </c>
      <c r="E1510" s="184"/>
      <c r="F1510" s="184"/>
      <c r="G1510" s="184"/>
      <c r="H1510" s="184"/>
    </row>
    <row r="1511" spans="1:8">
      <c r="A1511" s="185">
        <v>44077</v>
      </c>
      <c r="B1511" s="184">
        <v>-0.46760000000000002</v>
      </c>
      <c r="C1511" s="184">
        <v>-0.48959999999999998</v>
      </c>
      <c r="D1511" s="184">
        <v>0.94520000000000004</v>
      </c>
      <c r="E1511" s="184"/>
      <c r="F1511" s="184"/>
      <c r="G1511" s="184"/>
      <c r="H1511" s="184"/>
    </row>
    <row r="1512" spans="1:8">
      <c r="A1512" s="185">
        <v>44078</v>
      </c>
      <c r="B1512" s="184">
        <v>-0.45329999999999998</v>
      </c>
      <c r="C1512" s="184">
        <v>-0.47749999999999998</v>
      </c>
      <c r="D1512" s="184">
        <v>0.99339999999999995</v>
      </c>
      <c r="E1512" s="184"/>
      <c r="F1512" s="184"/>
      <c r="G1512" s="184"/>
      <c r="H1512" s="184"/>
    </row>
    <row r="1513" spans="1:8">
      <c r="A1513" s="185">
        <v>44081</v>
      </c>
      <c r="B1513" s="184">
        <v>-0.43390000000000001</v>
      </c>
      <c r="C1513" s="184">
        <v>-0.46100000000000002</v>
      </c>
      <c r="D1513" s="184">
        <v>1.0210999999999999</v>
      </c>
      <c r="E1513" s="184"/>
      <c r="F1513" s="184"/>
      <c r="G1513" s="184"/>
      <c r="H1513" s="184"/>
    </row>
    <row r="1514" spans="1:8">
      <c r="A1514" s="185">
        <v>44082</v>
      </c>
      <c r="B1514" s="184">
        <v>-0.45300000000000001</v>
      </c>
      <c r="C1514" s="184">
        <v>-0.49309999999999998</v>
      </c>
      <c r="D1514" s="184">
        <v>1.0056</v>
      </c>
      <c r="E1514" s="184"/>
      <c r="F1514" s="184"/>
      <c r="G1514" s="184"/>
      <c r="H1514" s="184"/>
    </row>
    <row r="1515" spans="1:8">
      <c r="A1515" s="185">
        <v>44083</v>
      </c>
      <c r="B1515" s="184">
        <v>-0.43149999999999999</v>
      </c>
      <c r="C1515" s="184">
        <v>-0.46229999999999999</v>
      </c>
      <c r="D1515" s="184">
        <v>0.99</v>
      </c>
      <c r="E1515" s="184"/>
      <c r="F1515" s="184"/>
      <c r="G1515" s="184"/>
      <c r="H1515" s="184"/>
    </row>
    <row r="1516" spans="1:8">
      <c r="A1516" s="185">
        <v>44084</v>
      </c>
      <c r="B1516" s="184">
        <v>-0.3841</v>
      </c>
      <c r="C1516" s="184">
        <v>-0.42620000000000002</v>
      </c>
      <c r="D1516" s="184">
        <v>0.97789999999999999</v>
      </c>
      <c r="E1516" s="184"/>
      <c r="F1516" s="184"/>
      <c r="G1516" s="184"/>
      <c r="H1516" s="184"/>
    </row>
    <row r="1517" spans="1:8">
      <c r="A1517" s="185">
        <v>44085</v>
      </c>
      <c r="B1517" s="184">
        <v>-0.41299999999999998</v>
      </c>
      <c r="C1517" s="184">
        <v>-0.48130000000000001</v>
      </c>
      <c r="D1517" s="184">
        <v>0.94689999999999996</v>
      </c>
      <c r="E1517" s="184"/>
      <c r="F1517" s="184"/>
      <c r="G1517" s="184"/>
      <c r="H1517" s="184"/>
    </row>
    <row r="1518" spans="1:8">
      <c r="A1518" s="185">
        <v>44088</v>
      </c>
      <c r="B1518" s="184">
        <v>-0.40849999999999997</v>
      </c>
      <c r="C1518" s="184">
        <v>-0.47470000000000001</v>
      </c>
      <c r="D1518" s="184">
        <v>0.9274</v>
      </c>
      <c r="E1518" s="184"/>
      <c r="F1518" s="184"/>
      <c r="G1518" s="184"/>
      <c r="H1518" s="184"/>
    </row>
    <row r="1519" spans="1:8">
      <c r="A1519" s="185">
        <v>44089</v>
      </c>
      <c r="B1519" s="184">
        <v>-0.42280000000000001</v>
      </c>
      <c r="C1519" s="184">
        <v>-0.48230000000000001</v>
      </c>
      <c r="D1519" s="184">
        <v>0.90669999999999995</v>
      </c>
      <c r="E1519" s="184"/>
      <c r="F1519" s="184"/>
      <c r="G1519" s="184"/>
      <c r="H1519" s="184"/>
    </row>
    <row r="1520" spans="1:8">
      <c r="A1520" s="185">
        <v>44090</v>
      </c>
      <c r="B1520" s="184">
        <v>-0.43309999999999998</v>
      </c>
      <c r="C1520" s="184">
        <v>-0.47570000000000001</v>
      </c>
      <c r="D1520" s="184">
        <v>0.88119999999999998</v>
      </c>
      <c r="E1520" s="184"/>
      <c r="F1520" s="184"/>
      <c r="G1520" s="184"/>
      <c r="H1520" s="184"/>
    </row>
    <row r="1521" spans="1:8">
      <c r="A1521" s="185">
        <v>44091</v>
      </c>
      <c r="B1521" s="184">
        <v>-0.44519999999999998</v>
      </c>
      <c r="C1521" s="184">
        <v>-0.48980000000000001</v>
      </c>
      <c r="D1521" s="184">
        <v>0.86760000000000004</v>
      </c>
      <c r="E1521" s="184"/>
      <c r="F1521" s="184"/>
      <c r="G1521" s="184"/>
      <c r="H1521" s="184"/>
    </row>
    <row r="1522" spans="1:8">
      <c r="A1522" s="185">
        <v>44092</v>
      </c>
      <c r="B1522" s="184">
        <v>-0.43930000000000002</v>
      </c>
      <c r="C1522" s="184">
        <v>-0.48299999999999998</v>
      </c>
      <c r="D1522" s="184">
        <v>0.87350000000000005</v>
      </c>
      <c r="E1522" s="184"/>
      <c r="F1522" s="184"/>
      <c r="G1522" s="184"/>
      <c r="H1522" s="184"/>
    </row>
    <row r="1523" spans="1:8">
      <c r="A1523" s="185">
        <v>44095</v>
      </c>
      <c r="B1523" s="184">
        <v>-0.46939999999999998</v>
      </c>
      <c r="C1523" s="184">
        <v>-0.52639999999999998</v>
      </c>
      <c r="D1523" s="184">
        <v>0.83830000000000005</v>
      </c>
      <c r="E1523" s="184"/>
      <c r="F1523" s="184"/>
      <c r="G1523" s="184"/>
      <c r="H1523" s="184"/>
    </row>
    <row r="1524" spans="1:8">
      <c r="A1524" s="185">
        <v>44096</v>
      </c>
      <c r="B1524" s="184">
        <v>-0.45900000000000002</v>
      </c>
      <c r="C1524" s="184">
        <v>-0.50260000000000005</v>
      </c>
      <c r="D1524" s="184">
        <v>0.78249999999999997</v>
      </c>
      <c r="E1524" s="184"/>
      <c r="F1524" s="184"/>
      <c r="G1524" s="184"/>
      <c r="H1524" s="184"/>
    </row>
    <row r="1525" spans="1:8">
      <c r="A1525" s="185">
        <v>44097</v>
      </c>
      <c r="B1525" s="184">
        <v>-0.45540000000000003</v>
      </c>
      <c r="C1525" s="184">
        <v>-0.50309999999999999</v>
      </c>
      <c r="D1525" s="184">
        <v>0.76090000000000002</v>
      </c>
      <c r="E1525" s="184"/>
      <c r="F1525" s="184"/>
      <c r="G1525" s="184"/>
      <c r="H1525" s="184"/>
    </row>
    <row r="1526" spans="1:8">
      <c r="A1526" s="185">
        <v>44098</v>
      </c>
      <c r="B1526" s="184">
        <v>-0.45340000000000003</v>
      </c>
      <c r="C1526" s="184">
        <v>-0.50209999999999999</v>
      </c>
      <c r="D1526" s="184">
        <v>0.79249999999999998</v>
      </c>
      <c r="E1526" s="184"/>
      <c r="F1526" s="184"/>
      <c r="G1526" s="184"/>
      <c r="H1526" s="184"/>
    </row>
    <row r="1527" spans="1:8">
      <c r="A1527" s="185">
        <v>44099</v>
      </c>
      <c r="B1527" s="184">
        <v>-0.46850000000000003</v>
      </c>
      <c r="C1527" s="184">
        <v>-0.52490000000000003</v>
      </c>
      <c r="D1527" s="184">
        <v>0.80640000000000001</v>
      </c>
      <c r="E1527" s="184"/>
      <c r="F1527" s="184"/>
      <c r="G1527" s="184"/>
      <c r="H1527" s="184"/>
    </row>
    <row r="1528" spans="1:8">
      <c r="A1528" s="185">
        <v>44102</v>
      </c>
      <c r="B1528" s="184">
        <v>-0.46970000000000001</v>
      </c>
      <c r="C1528" s="184">
        <v>-0.52569999999999995</v>
      </c>
      <c r="D1528" s="184">
        <v>0.7944</v>
      </c>
      <c r="E1528" s="184"/>
      <c r="F1528" s="184"/>
      <c r="G1528" s="184"/>
      <c r="H1528" s="184"/>
    </row>
    <row r="1529" spans="1:8">
      <c r="A1529" s="185">
        <v>44103</v>
      </c>
      <c r="B1529" s="184">
        <v>-0.4783</v>
      </c>
      <c r="C1529" s="184">
        <v>-0.54149999999999998</v>
      </c>
      <c r="D1529" s="184">
        <v>0.76670000000000005</v>
      </c>
      <c r="E1529" s="184"/>
      <c r="F1529" s="184"/>
      <c r="G1529" s="184"/>
      <c r="H1529" s="184"/>
    </row>
    <row r="1530" spans="1:8">
      <c r="A1530" s="185">
        <v>44104</v>
      </c>
      <c r="B1530" s="184">
        <v>-0.4607</v>
      </c>
      <c r="C1530" s="184">
        <v>-0.52049999999999996</v>
      </c>
      <c r="D1530" s="184">
        <v>0.78659999999999997</v>
      </c>
      <c r="E1530" s="184"/>
      <c r="F1530" s="184"/>
      <c r="G1530" s="184"/>
      <c r="H1530" s="184"/>
    </row>
    <row r="1531" spans="1:8">
      <c r="A1531" s="185">
        <v>44105</v>
      </c>
      <c r="B1531" s="184">
        <v>-0.46810000000000002</v>
      </c>
      <c r="C1531" s="184">
        <v>-0.5262</v>
      </c>
      <c r="D1531" s="184">
        <v>0.74119999999999997</v>
      </c>
      <c r="E1531" s="184"/>
      <c r="F1531" s="184"/>
      <c r="G1531" s="184"/>
      <c r="H1531" s="184"/>
    </row>
    <row r="1532" spans="1:8">
      <c r="A1532" s="185">
        <v>44106</v>
      </c>
      <c r="B1532" s="184">
        <v>-0.47960000000000003</v>
      </c>
      <c r="C1532" s="184">
        <v>-0.53590000000000004</v>
      </c>
      <c r="D1532" s="184">
        <v>0.70189999999999997</v>
      </c>
      <c r="E1532" s="184"/>
      <c r="F1532" s="184"/>
      <c r="G1532" s="184"/>
      <c r="H1532" s="184"/>
    </row>
    <row r="1533" spans="1:8">
      <c r="A1533" s="185">
        <v>44109</v>
      </c>
      <c r="B1533" s="184">
        <v>-0.46150000000000002</v>
      </c>
      <c r="C1533" s="184">
        <v>-0.51290000000000002</v>
      </c>
      <c r="D1533" s="184">
        <v>0.72389999999999999</v>
      </c>
      <c r="E1533" s="184"/>
      <c r="F1533" s="184"/>
      <c r="G1533" s="184"/>
      <c r="H1533" s="184"/>
    </row>
    <row r="1534" spans="1:8">
      <c r="A1534" s="185">
        <v>44110</v>
      </c>
      <c r="B1534" s="184">
        <v>-0.46920000000000001</v>
      </c>
      <c r="C1534" s="184">
        <v>-0.50580000000000003</v>
      </c>
      <c r="D1534" s="184">
        <v>0.70440000000000003</v>
      </c>
      <c r="E1534" s="184"/>
      <c r="F1534" s="184"/>
      <c r="G1534" s="184"/>
      <c r="H1534" s="184"/>
    </row>
    <row r="1535" spans="1:8">
      <c r="A1535" s="185">
        <v>44111</v>
      </c>
      <c r="B1535" s="184">
        <v>-0.4632</v>
      </c>
      <c r="C1535" s="184">
        <v>-0.49299999999999999</v>
      </c>
      <c r="D1535" s="184">
        <v>0.70440000000000003</v>
      </c>
      <c r="E1535" s="184"/>
      <c r="F1535" s="184"/>
      <c r="G1535" s="184"/>
      <c r="H1535" s="184"/>
    </row>
    <row r="1536" spans="1:8">
      <c r="A1536" s="185">
        <v>44112</v>
      </c>
      <c r="B1536" s="184">
        <v>-0.4985</v>
      </c>
      <c r="C1536" s="184">
        <v>-0.52129999999999999</v>
      </c>
      <c r="D1536" s="184">
        <v>0.67420000000000002</v>
      </c>
      <c r="E1536" s="184"/>
      <c r="F1536" s="184"/>
      <c r="G1536" s="184"/>
      <c r="H1536" s="184"/>
    </row>
    <row r="1537" spans="1:8">
      <c r="A1537" s="185">
        <v>44113</v>
      </c>
      <c r="B1537" s="184">
        <v>-0.50429999999999997</v>
      </c>
      <c r="C1537" s="184">
        <v>-0.53220000000000001</v>
      </c>
      <c r="D1537" s="184">
        <v>0.63529999999999998</v>
      </c>
      <c r="E1537" s="184"/>
      <c r="F1537" s="184"/>
      <c r="G1537" s="184"/>
      <c r="H1537" s="184"/>
    </row>
    <row r="1538" spans="1:8">
      <c r="A1538" s="185">
        <v>44116</v>
      </c>
      <c r="B1538" s="184">
        <v>-0.50749999999999995</v>
      </c>
      <c r="C1538" s="184">
        <v>-0.54300000000000004</v>
      </c>
      <c r="D1538" s="184">
        <v>0.59250000000000003</v>
      </c>
      <c r="E1538" s="184"/>
      <c r="F1538" s="184"/>
      <c r="G1538" s="184"/>
      <c r="H1538" s="184"/>
    </row>
    <row r="1539" spans="1:8">
      <c r="A1539" s="185">
        <v>44117</v>
      </c>
      <c r="B1539" s="184">
        <v>-0.52190000000000003</v>
      </c>
      <c r="C1539" s="184">
        <v>-0.55479999999999996</v>
      </c>
      <c r="D1539" s="184">
        <v>0.57720000000000005</v>
      </c>
      <c r="E1539" s="184"/>
      <c r="F1539" s="184"/>
      <c r="G1539" s="184"/>
      <c r="H1539" s="184"/>
    </row>
    <row r="1540" spans="1:8">
      <c r="A1540" s="185">
        <v>44118</v>
      </c>
      <c r="B1540" s="184">
        <v>-0.52780000000000005</v>
      </c>
      <c r="C1540" s="184">
        <v>-0.57479999999999998</v>
      </c>
      <c r="D1540" s="184">
        <v>0.57889999999999997</v>
      </c>
      <c r="E1540" s="184"/>
      <c r="F1540" s="184"/>
      <c r="G1540" s="184"/>
      <c r="H1540" s="184"/>
    </row>
    <row r="1541" spans="1:8">
      <c r="A1541" s="185">
        <v>44119</v>
      </c>
      <c r="B1541" s="184">
        <v>-0.54649999999999999</v>
      </c>
      <c r="C1541" s="184">
        <v>-0.61009999999999998</v>
      </c>
      <c r="D1541" s="184">
        <v>0.61409999999999998</v>
      </c>
      <c r="E1541" s="184"/>
      <c r="F1541" s="184"/>
      <c r="G1541" s="184"/>
      <c r="H1541" s="184"/>
    </row>
    <row r="1542" spans="1:8">
      <c r="A1542" s="185">
        <v>44120</v>
      </c>
      <c r="B1542" s="184">
        <v>-0.56169999999999998</v>
      </c>
      <c r="C1542" s="184">
        <v>-0.62160000000000004</v>
      </c>
      <c r="D1542" s="184">
        <v>0.57410000000000005</v>
      </c>
      <c r="E1542" s="184"/>
      <c r="F1542" s="184"/>
      <c r="G1542" s="184"/>
      <c r="H1542" s="184"/>
    </row>
    <row r="1543" spans="1:8">
      <c r="A1543" s="185">
        <v>44123</v>
      </c>
      <c r="B1543" s="184">
        <v>-0.56240000000000001</v>
      </c>
      <c r="C1543" s="184">
        <v>-0.629</v>
      </c>
      <c r="D1543" s="184">
        <v>0.6361</v>
      </c>
      <c r="E1543" s="184"/>
      <c r="F1543" s="184"/>
      <c r="G1543" s="184"/>
      <c r="H1543" s="184"/>
    </row>
    <row r="1544" spans="1:8">
      <c r="A1544" s="185">
        <v>44124</v>
      </c>
      <c r="B1544" s="184">
        <v>-0.54969999999999997</v>
      </c>
      <c r="C1544" s="184">
        <v>-0.60260000000000002</v>
      </c>
      <c r="D1544" s="184">
        <v>0.65090000000000003</v>
      </c>
      <c r="E1544" s="184"/>
      <c r="F1544" s="184"/>
      <c r="G1544" s="184"/>
      <c r="H1544" s="184"/>
    </row>
    <row r="1545" spans="1:8">
      <c r="A1545" s="185">
        <v>44125</v>
      </c>
      <c r="B1545" s="184">
        <v>-0.54330000000000001</v>
      </c>
      <c r="C1545" s="184">
        <v>-0.58740000000000003</v>
      </c>
      <c r="D1545" s="184">
        <v>0.7046</v>
      </c>
      <c r="E1545" s="184"/>
      <c r="F1545" s="184"/>
      <c r="G1545" s="184"/>
      <c r="H1545" s="184"/>
    </row>
    <row r="1546" spans="1:8">
      <c r="A1546" s="185">
        <v>44126</v>
      </c>
      <c r="B1546" s="184">
        <v>-0.51900000000000002</v>
      </c>
      <c r="C1546" s="184">
        <v>-0.56130000000000002</v>
      </c>
      <c r="D1546" s="184">
        <v>0.72370000000000001</v>
      </c>
      <c r="E1546" s="184"/>
      <c r="F1546" s="184"/>
      <c r="G1546" s="184"/>
      <c r="H1546" s="184"/>
    </row>
    <row r="1547" spans="1:8">
      <c r="A1547" s="185">
        <v>44127</v>
      </c>
      <c r="B1547" s="184">
        <v>-0.51770000000000005</v>
      </c>
      <c r="C1547" s="184">
        <v>-0.57369999999999999</v>
      </c>
      <c r="D1547" s="184">
        <v>0.67810000000000004</v>
      </c>
      <c r="E1547" s="184"/>
      <c r="F1547" s="184"/>
      <c r="G1547" s="184"/>
      <c r="H1547" s="184"/>
    </row>
    <row r="1548" spans="1:8">
      <c r="A1548" s="185">
        <v>44130</v>
      </c>
      <c r="B1548" s="184">
        <v>-0.5212</v>
      </c>
      <c r="C1548" s="184">
        <v>-0.5726</v>
      </c>
      <c r="D1548" s="184">
        <v>0.65129999999999999</v>
      </c>
      <c r="E1548" s="184"/>
      <c r="F1548" s="184"/>
      <c r="G1548" s="184"/>
      <c r="H1548" s="184"/>
    </row>
    <row r="1549" spans="1:8">
      <c r="A1549" s="185">
        <v>44131</v>
      </c>
      <c r="B1549" s="184">
        <v>-0.55220000000000002</v>
      </c>
      <c r="C1549" s="184">
        <v>-0.61319999999999997</v>
      </c>
      <c r="D1549" s="184">
        <v>0.62370000000000003</v>
      </c>
      <c r="E1549" s="184"/>
      <c r="F1549" s="184"/>
      <c r="G1549" s="184"/>
      <c r="H1549" s="184"/>
    </row>
    <row r="1550" spans="1:8">
      <c r="A1550" s="185">
        <v>44132</v>
      </c>
      <c r="B1550" s="184">
        <v>-0.53890000000000005</v>
      </c>
      <c r="C1550" s="184">
        <v>-0.62780000000000002</v>
      </c>
      <c r="D1550" s="184">
        <v>0.68700000000000006</v>
      </c>
      <c r="E1550" s="184"/>
      <c r="F1550" s="184"/>
      <c r="G1550" s="184"/>
      <c r="H1550" s="184"/>
    </row>
    <row r="1551" spans="1:8">
      <c r="A1551" s="185">
        <v>44133</v>
      </c>
      <c r="B1551" s="184">
        <v>-0.56679999999999997</v>
      </c>
      <c r="C1551" s="184">
        <v>-0.63829999999999998</v>
      </c>
      <c r="D1551" s="184">
        <v>0.61350000000000005</v>
      </c>
      <c r="E1551" s="184"/>
      <c r="F1551" s="184"/>
      <c r="G1551" s="184"/>
      <c r="H1551" s="184"/>
    </row>
    <row r="1552" spans="1:8">
      <c r="A1552" s="185">
        <v>44134</v>
      </c>
      <c r="B1552" s="184">
        <v>-0.55759999999999998</v>
      </c>
      <c r="C1552" s="184">
        <v>-0.62480000000000002</v>
      </c>
      <c r="D1552" s="184">
        <v>0.64139999999999997</v>
      </c>
      <c r="E1552" s="184"/>
      <c r="F1552" s="184"/>
      <c r="G1552" s="184"/>
      <c r="H1552" s="184"/>
    </row>
    <row r="1553" spans="1:8">
      <c r="A1553" s="185">
        <v>44137</v>
      </c>
      <c r="B1553" s="184">
        <v>-0.56020000000000003</v>
      </c>
      <c r="C1553" s="184">
        <v>-0.63700000000000001</v>
      </c>
      <c r="D1553" s="184">
        <v>0.71419999999999995</v>
      </c>
      <c r="E1553" s="184"/>
      <c r="F1553" s="184"/>
      <c r="G1553" s="184"/>
      <c r="H1553" s="184"/>
    </row>
    <row r="1554" spans="1:8">
      <c r="A1554" s="185">
        <v>44138</v>
      </c>
      <c r="B1554" s="184">
        <v>-0.56469999999999998</v>
      </c>
      <c r="C1554" s="184">
        <v>-0.62080000000000002</v>
      </c>
      <c r="D1554" s="184">
        <v>0.69979999999999998</v>
      </c>
      <c r="E1554" s="184"/>
      <c r="F1554" s="184"/>
      <c r="G1554" s="184"/>
      <c r="H1554" s="184"/>
    </row>
    <row r="1555" spans="1:8">
      <c r="A1555" s="185">
        <v>44139</v>
      </c>
      <c r="B1555" s="184">
        <v>-0.57489999999999997</v>
      </c>
      <c r="C1555" s="184">
        <v>-0.63829999999999998</v>
      </c>
      <c r="D1555" s="184">
        <v>0.65510000000000002</v>
      </c>
      <c r="E1555" s="184"/>
      <c r="F1555" s="184"/>
      <c r="G1555" s="184"/>
      <c r="H1555" s="184"/>
    </row>
    <row r="1556" spans="1:8">
      <c r="A1556" s="185">
        <v>44140</v>
      </c>
      <c r="B1556" s="184">
        <v>-0.56599999999999995</v>
      </c>
      <c r="C1556" s="184">
        <v>-0.63329999999999997</v>
      </c>
      <c r="D1556" s="184">
        <v>0.63649999999999995</v>
      </c>
      <c r="E1556" s="184"/>
      <c r="F1556" s="184"/>
      <c r="G1556" s="184"/>
      <c r="H1556" s="184"/>
    </row>
    <row r="1557" spans="1:8">
      <c r="A1557" s="185">
        <v>44141</v>
      </c>
      <c r="B1557" s="184">
        <v>-0.54720000000000002</v>
      </c>
      <c r="C1557" s="184">
        <v>-0.61699999999999999</v>
      </c>
      <c r="D1557" s="184">
        <v>0.61450000000000005</v>
      </c>
      <c r="E1557" s="184"/>
      <c r="F1557" s="184"/>
      <c r="G1557" s="184"/>
      <c r="H1557" s="184"/>
    </row>
    <row r="1558" spans="1:8">
      <c r="A1558" s="185">
        <v>44144</v>
      </c>
      <c r="B1558" s="184">
        <v>-0.48559999999999998</v>
      </c>
      <c r="C1558" s="184">
        <v>-0.51039999999999996</v>
      </c>
      <c r="D1558" s="184">
        <v>0.72299999999999998</v>
      </c>
      <c r="E1558" s="184"/>
      <c r="F1558" s="184"/>
      <c r="G1558" s="184"/>
      <c r="H1558" s="184"/>
    </row>
    <row r="1559" spans="1:8">
      <c r="A1559" s="185">
        <v>44145</v>
      </c>
      <c r="B1559" s="184">
        <v>-0.46250000000000002</v>
      </c>
      <c r="C1559" s="184">
        <v>-0.4864</v>
      </c>
      <c r="D1559" s="184">
        <v>0.72809999999999997</v>
      </c>
      <c r="E1559" s="184"/>
      <c r="F1559" s="184"/>
      <c r="G1559" s="184"/>
      <c r="H1559" s="184"/>
    </row>
    <row r="1560" spans="1:8">
      <c r="A1560" s="185">
        <v>44146</v>
      </c>
      <c r="B1560" s="184">
        <v>-0.47539999999999999</v>
      </c>
      <c r="C1560" s="184">
        <v>-0.50290000000000001</v>
      </c>
      <c r="D1560" s="184">
        <v>0.69920000000000004</v>
      </c>
      <c r="E1560" s="184"/>
      <c r="F1560" s="184"/>
      <c r="G1560" s="184"/>
      <c r="H1560" s="184"/>
    </row>
    <row r="1561" spans="1:8">
      <c r="A1561" s="185">
        <v>44147</v>
      </c>
      <c r="B1561" s="184">
        <v>-0.48599999999999999</v>
      </c>
      <c r="C1561" s="184">
        <v>-0.53349999999999997</v>
      </c>
      <c r="D1561" s="184">
        <v>0.6532</v>
      </c>
      <c r="E1561" s="184"/>
      <c r="F1561" s="184"/>
      <c r="G1561" s="184"/>
      <c r="H1561" s="184"/>
    </row>
    <row r="1562" spans="1:8">
      <c r="A1562" s="185">
        <v>44148</v>
      </c>
      <c r="B1562" s="184">
        <v>-0.51129999999999998</v>
      </c>
      <c r="C1562" s="184">
        <v>-0.54710000000000003</v>
      </c>
      <c r="D1562" s="184">
        <v>0.63549999999999995</v>
      </c>
      <c r="E1562" s="184"/>
      <c r="F1562" s="184"/>
      <c r="G1562" s="184"/>
      <c r="H1562" s="184"/>
    </row>
    <row r="1563" spans="1:8">
      <c r="A1563" s="185">
        <v>44151</v>
      </c>
      <c r="B1563" s="184">
        <v>-0.51470000000000005</v>
      </c>
      <c r="C1563" s="184">
        <v>-0.54520000000000002</v>
      </c>
      <c r="D1563" s="184">
        <v>0.61580000000000001</v>
      </c>
      <c r="E1563" s="184"/>
      <c r="F1563" s="184"/>
      <c r="G1563" s="184"/>
      <c r="H1563" s="184"/>
    </row>
    <row r="1564" spans="1:8">
      <c r="A1564" s="185">
        <v>44152</v>
      </c>
      <c r="B1564" s="184">
        <v>-0.53049999999999997</v>
      </c>
      <c r="C1564" s="184">
        <v>-0.56079999999999997</v>
      </c>
      <c r="D1564" s="184">
        <v>0.60419999999999996</v>
      </c>
      <c r="E1564" s="184"/>
      <c r="F1564" s="184"/>
      <c r="G1564" s="184"/>
      <c r="H1564" s="184"/>
    </row>
    <row r="1565" spans="1:8">
      <c r="A1565" s="185">
        <v>44153</v>
      </c>
      <c r="B1565" s="184">
        <v>-0.52729999999999999</v>
      </c>
      <c r="C1565" s="184">
        <v>-0.55459999999999998</v>
      </c>
      <c r="D1565" s="184">
        <v>0.62009999999999998</v>
      </c>
      <c r="E1565" s="184"/>
      <c r="F1565" s="184"/>
      <c r="G1565" s="184"/>
      <c r="H1565" s="184"/>
    </row>
    <row r="1566" spans="1:8">
      <c r="A1566" s="185">
        <v>44154</v>
      </c>
      <c r="B1566" s="184">
        <v>-0.52480000000000004</v>
      </c>
      <c r="C1566" s="184">
        <v>-0.56930000000000003</v>
      </c>
      <c r="D1566" s="184">
        <v>0.61040000000000005</v>
      </c>
      <c r="E1566" s="184"/>
      <c r="F1566" s="184"/>
      <c r="G1566" s="184"/>
      <c r="H1566" s="184"/>
    </row>
    <row r="1567" spans="1:8">
      <c r="A1567" s="185">
        <v>44155</v>
      </c>
      <c r="B1567" s="184">
        <v>-0.55269999999999997</v>
      </c>
      <c r="C1567" s="184">
        <v>-0.58299999999999996</v>
      </c>
      <c r="D1567" s="184">
        <v>0.60050000000000003</v>
      </c>
      <c r="E1567" s="184"/>
      <c r="F1567" s="184"/>
      <c r="G1567" s="184"/>
      <c r="H1567" s="184"/>
    </row>
    <row r="1568" spans="1:8">
      <c r="A1568" s="185">
        <v>44158</v>
      </c>
      <c r="B1568" s="184">
        <v>-0.55349999999999999</v>
      </c>
      <c r="C1568" s="184">
        <v>-0.57969999999999999</v>
      </c>
      <c r="D1568" s="184">
        <v>0.59350000000000003</v>
      </c>
      <c r="E1568" s="184"/>
      <c r="F1568" s="184"/>
      <c r="G1568" s="184"/>
      <c r="H1568" s="184"/>
    </row>
    <row r="1569" spans="1:8">
      <c r="A1569" s="185">
        <v>44159</v>
      </c>
      <c r="B1569" s="184">
        <v>-0.53759999999999997</v>
      </c>
      <c r="C1569" s="184">
        <v>-0.56579999999999997</v>
      </c>
      <c r="D1569" s="184">
        <v>0.5756</v>
      </c>
      <c r="E1569" s="184"/>
      <c r="F1569" s="184"/>
      <c r="G1569" s="184"/>
      <c r="H1569" s="184"/>
    </row>
    <row r="1570" spans="1:8">
      <c r="A1570" s="185">
        <v>44160</v>
      </c>
      <c r="B1570" s="184">
        <v>-0.54490000000000005</v>
      </c>
      <c r="C1570" s="184">
        <v>-0.57169999999999999</v>
      </c>
      <c r="D1570" s="184">
        <v>0.57599999999999996</v>
      </c>
      <c r="E1570" s="184"/>
      <c r="F1570" s="184"/>
      <c r="G1570" s="184"/>
      <c r="H1570" s="184"/>
    </row>
    <row r="1571" spans="1:8">
      <c r="A1571" s="185">
        <v>44161</v>
      </c>
      <c r="B1571" s="184">
        <v>-0.55010000000000003</v>
      </c>
      <c r="C1571" s="184">
        <v>-0.58720000000000006</v>
      </c>
      <c r="D1571" s="184">
        <v>0.56759999999999999</v>
      </c>
      <c r="E1571" s="184"/>
      <c r="F1571" s="184"/>
      <c r="G1571" s="184"/>
      <c r="H1571" s="184"/>
    </row>
    <row r="1572" spans="1:8">
      <c r="A1572" s="185">
        <v>44162</v>
      </c>
      <c r="B1572" s="184">
        <v>-0.55630000000000002</v>
      </c>
      <c r="C1572" s="184">
        <v>-0.58560000000000001</v>
      </c>
      <c r="D1572" s="184">
        <v>0.56130000000000002</v>
      </c>
      <c r="E1572" s="184"/>
      <c r="F1572" s="184"/>
      <c r="G1572" s="184"/>
      <c r="H1572" s="184"/>
    </row>
    <row r="1573" spans="1:8">
      <c r="A1573" s="185">
        <v>44165</v>
      </c>
      <c r="B1573" s="184">
        <v>-0.53920000000000001</v>
      </c>
      <c r="C1573" s="184">
        <v>-0.5706</v>
      </c>
      <c r="D1573" s="184">
        <v>0.58789999999999998</v>
      </c>
      <c r="E1573" s="184"/>
      <c r="F1573" s="184"/>
      <c r="G1573" s="184"/>
      <c r="H1573" s="184"/>
    </row>
    <row r="1574" spans="1:8">
      <c r="A1574" s="185">
        <v>44166</v>
      </c>
      <c r="B1574" s="184">
        <v>-0.5091</v>
      </c>
      <c r="C1574" s="184">
        <v>-0.52200000000000002</v>
      </c>
      <c r="D1574" s="184">
        <v>0.64259999999999995</v>
      </c>
      <c r="E1574" s="184"/>
      <c r="F1574" s="184"/>
      <c r="G1574" s="184"/>
      <c r="H1574" s="184"/>
    </row>
    <row r="1575" spans="1:8">
      <c r="A1575" s="185">
        <v>44167</v>
      </c>
      <c r="B1575" s="184">
        <v>-0.51329999999999998</v>
      </c>
      <c r="C1575" s="184">
        <v>-0.51939999999999997</v>
      </c>
      <c r="D1575" s="184">
        <v>0.6</v>
      </c>
      <c r="E1575" s="184"/>
      <c r="F1575" s="184"/>
      <c r="G1575" s="184"/>
      <c r="H1575" s="184"/>
    </row>
    <row r="1576" spans="1:8">
      <c r="A1576" s="185">
        <v>44168</v>
      </c>
      <c r="B1576" s="184">
        <v>-0.5423</v>
      </c>
      <c r="C1576" s="184">
        <v>-0.54759999999999998</v>
      </c>
      <c r="D1576" s="184">
        <v>0.56610000000000005</v>
      </c>
      <c r="E1576" s="184"/>
      <c r="F1576" s="184"/>
      <c r="G1576" s="184"/>
      <c r="H1576" s="184"/>
    </row>
    <row r="1577" spans="1:8">
      <c r="A1577" s="185">
        <v>44169</v>
      </c>
      <c r="B1577" s="184">
        <v>-0.54749999999999999</v>
      </c>
      <c r="C1577" s="184">
        <v>-0.54330000000000001</v>
      </c>
      <c r="D1577" s="184">
        <v>0.59370000000000001</v>
      </c>
      <c r="E1577" s="184"/>
      <c r="F1577" s="184"/>
      <c r="G1577" s="184"/>
      <c r="H1577" s="184"/>
    </row>
    <row r="1578" spans="1:8">
      <c r="A1578" s="185">
        <v>44172</v>
      </c>
      <c r="B1578" s="184">
        <v>-0.56440000000000001</v>
      </c>
      <c r="C1578" s="184">
        <v>-0.58450000000000002</v>
      </c>
      <c r="D1578" s="184">
        <v>0.57679999999999998</v>
      </c>
      <c r="E1578" s="184"/>
      <c r="F1578" s="184"/>
      <c r="G1578" s="184"/>
      <c r="H1578" s="184"/>
    </row>
    <row r="1579" spans="1:8">
      <c r="A1579" s="185">
        <v>44173</v>
      </c>
      <c r="B1579" s="184">
        <v>-0.58689999999999998</v>
      </c>
      <c r="C1579" s="184">
        <v>-0.61080000000000001</v>
      </c>
      <c r="D1579" s="184">
        <v>0.55579999999999996</v>
      </c>
      <c r="E1579" s="184"/>
      <c r="F1579" s="184"/>
      <c r="G1579" s="184"/>
      <c r="H1579" s="184"/>
    </row>
    <row r="1580" spans="1:8">
      <c r="A1580" s="185">
        <v>44174</v>
      </c>
      <c r="B1580" s="184">
        <v>-0.58550000000000002</v>
      </c>
      <c r="C1580" s="184">
        <v>-0.60570000000000002</v>
      </c>
      <c r="D1580" s="184">
        <v>0.54200000000000004</v>
      </c>
      <c r="E1580" s="184"/>
      <c r="F1580" s="184"/>
      <c r="G1580" s="184"/>
      <c r="H1580" s="184"/>
    </row>
    <row r="1581" spans="1:8">
      <c r="A1581" s="185">
        <v>44175</v>
      </c>
      <c r="B1581" s="184">
        <v>-0.58499999999999996</v>
      </c>
      <c r="C1581" s="184">
        <v>-0.59630000000000005</v>
      </c>
      <c r="D1581" s="184">
        <v>0.53110000000000002</v>
      </c>
      <c r="E1581" s="184"/>
      <c r="F1581" s="184"/>
      <c r="G1581" s="184"/>
      <c r="H1581" s="184"/>
    </row>
    <row r="1582" spans="1:8">
      <c r="A1582" s="185">
        <v>44176</v>
      </c>
      <c r="B1582" s="184">
        <v>-0.60699999999999998</v>
      </c>
      <c r="C1582" s="184">
        <v>-0.6371</v>
      </c>
      <c r="D1582" s="184">
        <v>0.52349999999999997</v>
      </c>
      <c r="E1582" s="184"/>
      <c r="F1582" s="184"/>
      <c r="G1582" s="184"/>
      <c r="H1582" s="184"/>
    </row>
    <row r="1583" spans="1:8">
      <c r="A1583" s="185">
        <v>44179</v>
      </c>
      <c r="B1583" s="184">
        <v>-0.59519999999999995</v>
      </c>
      <c r="C1583" s="184">
        <v>-0.61829999999999996</v>
      </c>
      <c r="D1583" s="184">
        <v>0.51</v>
      </c>
      <c r="E1583" s="184"/>
      <c r="F1583" s="184"/>
      <c r="G1583" s="184"/>
      <c r="H1583" s="184"/>
    </row>
    <row r="1584" spans="1:8">
      <c r="A1584" s="185">
        <v>44180</v>
      </c>
      <c r="B1584" s="184">
        <v>-0.59740000000000004</v>
      </c>
      <c r="C1584" s="184">
        <v>-0.61199999999999999</v>
      </c>
      <c r="D1584" s="184">
        <v>0.48199999999999998</v>
      </c>
      <c r="E1584" s="184"/>
      <c r="F1584" s="184"/>
      <c r="G1584" s="184"/>
      <c r="H1584" s="184"/>
    </row>
    <row r="1585" spans="1:8">
      <c r="A1585" s="185">
        <v>44181</v>
      </c>
      <c r="B1585" s="184">
        <v>-0.56510000000000005</v>
      </c>
      <c r="C1585" s="184">
        <v>-0.56810000000000005</v>
      </c>
      <c r="D1585" s="184">
        <v>0.50260000000000005</v>
      </c>
      <c r="E1585" s="184"/>
      <c r="F1585" s="184"/>
      <c r="G1585" s="184"/>
      <c r="H1585" s="184"/>
    </row>
    <row r="1586" spans="1:8">
      <c r="A1586" s="185">
        <v>44182</v>
      </c>
      <c r="B1586" s="184">
        <v>-0.56879999999999997</v>
      </c>
      <c r="C1586" s="184">
        <v>-0.57579999999999998</v>
      </c>
      <c r="D1586" s="184">
        <v>0.50770000000000004</v>
      </c>
      <c r="E1586" s="184"/>
      <c r="F1586" s="184"/>
      <c r="G1586" s="184"/>
      <c r="H1586" s="184"/>
    </row>
    <row r="1587" spans="1:8">
      <c r="A1587" s="185">
        <v>44183</v>
      </c>
      <c r="B1587" s="184">
        <v>-0.56710000000000005</v>
      </c>
      <c r="C1587" s="184">
        <v>-0.56940000000000002</v>
      </c>
      <c r="D1587" s="184">
        <v>0.53659999999999997</v>
      </c>
      <c r="E1587" s="184"/>
      <c r="F1587" s="184"/>
      <c r="G1587" s="184"/>
      <c r="H1587" s="184"/>
    </row>
    <row r="1588" spans="1:8">
      <c r="A1588" s="185">
        <v>44186</v>
      </c>
      <c r="B1588" s="184">
        <v>-0.55779999999999996</v>
      </c>
      <c r="C1588" s="184">
        <v>-0.58140000000000003</v>
      </c>
      <c r="D1588" s="184">
        <v>0.53890000000000005</v>
      </c>
      <c r="E1588" s="184"/>
      <c r="F1588" s="184"/>
      <c r="G1588" s="184"/>
      <c r="H1588" s="184"/>
    </row>
    <row r="1589" spans="1:8">
      <c r="A1589" s="185">
        <v>44187</v>
      </c>
      <c r="B1589" s="184">
        <v>-0.57489999999999997</v>
      </c>
      <c r="C1589" s="184">
        <v>-0.59570000000000001</v>
      </c>
      <c r="D1589" s="184">
        <v>0.52459999999999996</v>
      </c>
      <c r="E1589" s="184"/>
      <c r="F1589" s="184"/>
      <c r="G1589" s="184"/>
      <c r="H1589" s="184"/>
    </row>
    <row r="1590" spans="1:8">
      <c r="A1590" s="185">
        <v>44188</v>
      </c>
      <c r="B1590" s="184">
        <v>-0.51600000000000001</v>
      </c>
      <c r="C1590" s="184">
        <v>-0.54139999999999999</v>
      </c>
      <c r="D1590" s="184">
        <v>0.56479999999999997</v>
      </c>
      <c r="E1590" s="184"/>
      <c r="F1590" s="184"/>
      <c r="G1590" s="184"/>
      <c r="H1590" s="184"/>
    </row>
    <row r="1591" spans="1:8">
      <c r="A1591" s="185">
        <v>44189</v>
      </c>
      <c r="B1591" s="184">
        <v>-0.52949999999999997</v>
      </c>
      <c r="C1591" s="184">
        <v>-0.54190000000000005</v>
      </c>
      <c r="D1591" s="184">
        <v>0.56379999999999997</v>
      </c>
      <c r="E1591" s="184"/>
      <c r="F1591" s="184"/>
      <c r="G1591" s="184"/>
      <c r="H1591" s="184"/>
    </row>
    <row r="1592" spans="1:8">
      <c r="A1592" s="185">
        <v>44190</v>
      </c>
      <c r="B1592" s="184">
        <v>-0.53169999999999995</v>
      </c>
      <c r="C1592" s="184">
        <v>-0.54200000000000004</v>
      </c>
      <c r="D1592" s="184">
        <v>0.56359999999999999</v>
      </c>
      <c r="E1592" s="184"/>
      <c r="F1592" s="184"/>
      <c r="G1592" s="184"/>
      <c r="H1592" s="184"/>
    </row>
    <row r="1593" spans="1:8">
      <c r="A1593" s="185">
        <v>44193</v>
      </c>
      <c r="B1593" s="184">
        <v>-0.55189999999999995</v>
      </c>
      <c r="C1593" s="184">
        <v>-0.56359999999999999</v>
      </c>
      <c r="D1593" s="184">
        <v>0.52080000000000004</v>
      </c>
      <c r="E1593" s="184"/>
      <c r="F1593" s="184"/>
      <c r="G1593" s="184"/>
      <c r="H1593" s="184"/>
    </row>
    <row r="1594" spans="1:8">
      <c r="A1594" s="185">
        <v>44194</v>
      </c>
      <c r="B1594" s="184">
        <v>-0.57850000000000001</v>
      </c>
      <c r="C1594" s="184">
        <v>-0.5766</v>
      </c>
      <c r="D1594" s="184">
        <v>0.52080000000000004</v>
      </c>
      <c r="E1594" s="184"/>
      <c r="F1594" s="184"/>
      <c r="G1594" s="184"/>
      <c r="H1594" s="184"/>
    </row>
    <row r="1595" spans="1:8">
      <c r="A1595" s="185">
        <v>44195</v>
      </c>
      <c r="B1595" s="184">
        <v>-0.57040000000000002</v>
      </c>
      <c r="C1595" s="184">
        <v>-0.56930000000000003</v>
      </c>
      <c r="D1595" s="184">
        <v>0.52459999999999996</v>
      </c>
      <c r="E1595" s="184"/>
      <c r="F1595" s="184"/>
      <c r="G1595" s="184"/>
      <c r="H1595" s="184"/>
    </row>
    <row r="1596" spans="1:8">
      <c r="A1596" s="185">
        <v>44196</v>
      </c>
      <c r="B1596" s="184">
        <v>-0.47470000000000001</v>
      </c>
      <c r="C1596" s="184">
        <v>-0.57509999999999994</v>
      </c>
      <c r="D1596" s="184">
        <v>0.52159999999999995</v>
      </c>
      <c r="E1596" s="184"/>
      <c r="F1596" s="184"/>
      <c r="G1596" s="184"/>
      <c r="H1596" s="184"/>
    </row>
    <row r="1597" spans="1:8">
      <c r="A1597" s="185">
        <v>44197</v>
      </c>
      <c r="B1597" s="184">
        <v>-0.4768</v>
      </c>
      <c r="C1597" s="184">
        <v>-0.57530000000000003</v>
      </c>
      <c r="D1597" s="184">
        <v>0.5212</v>
      </c>
      <c r="E1597" s="184"/>
      <c r="F1597" s="184"/>
      <c r="G1597" s="184"/>
      <c r="H1597" s="184"/>
    </row>
    <row r="1598" spans="1:8">
      <c r="A1598" s="185">
        <v>44200</v>
      </c>
      <c r="B1598" s="184">
        <v>-0.57809999999999995</v>
      </c>
      <c r="C1598" s="184">
        <v>-0.60209999999999997</v>
      </c>
      <c r="D1598" s="184">
        <v>0.51790000000000003</v>
      </c>
      <c r="E1598" s="184"/>
      <c r="F1598" s="184"/>
      <c r="G1598" s="184"/>
      <c r="H1598" s="184"/>
    </row>
    <row r="1599" spans="1:8">
      <c r="A1599" s="185">
        <v>44201</v>
      </c>
      <c r="B1599" s="184">
        <v>-0.56799999999999995</v>
      </c>
      <c r="C1599" s="184">
        <v>-0.58230000000000004</v>
      </c>
      <c r="D1599" s="184">
        <v>0.53990000000000005</v>
      </c>
      <c r="E1599" s="184"/>
      <c r="F1599" s="184"/>
      <c r="G1599" s="184"/>
      <c r="H1599" s="184"/>
    </row>
    <row r="1600" spans="1:8">
      <c r="A1600" s="185">
        <v>44202</v>
      </c>
      <c r="B1600" s="184">
        <v>-0.5655</v>
      </c>
      <c r="C1600" s="184">
        <v>-0.54549999999999998</v>
      </c>
      <c r="D1600" s="184">
        <v>0.54120000000000001</v>
      </c>
      <c r="E1600" s="184"/>
      <c r="F1600" s="184"/>
      <c r="G1600" s="184"/>
      <c r="H1600" s="184"/>
    </row>
    <row r="1601" spans="1:8">
      <c r="A1601" s="185">
        <v>44203</v>
      </c>
      <c r="B1601" s="184">
        <v>-0.56310000000000004</v>
      </c>
      <c r="C1601" s="184">
        <v>-0.54630000000000001</v>
      </c>
      <c r="D1601" s="184">
        <v>0.52880000000000005</v>
      </c>
      <c r="E1601" s="184"/>
      <c r="F1601" s="184"/>
      <c r="G1601" s="184"/>
      <c r="H1601" s="184"/>
    </row>
    <row r="1602" spans="1:8">
      <c r="A1602" s="185">
        <v>44204</v>
      </c>
      <c r="B1602" s="184">
        <v>-0.56720000000000004</v>
      </c>
      <c r="C1602" s="184">
        <v>-0.55100000000000005</v>
      </c>
      <c r="D1602" s="184">
        <v>0.50029999999999997</v>
      </c>
      <c r="E1602" s="184"/>
      <c r="F1602" s="184"/>
      <c r="G1602" s="184"/>
      <c r="H1602" s="184"/>
    </row>
    <row r="1603" spans="1:8">
      <c r="A1603" s="185">
        <v>44207</v>
      </c>
      <c r="B1603" s="184">
        <v>-0.54920000000000002</v>
      </c>
      <c r="C1603" s="184">
        <v>-0.51829999999999998</v>
      </c>
      <c r="D1603" s="184">
        <v>0.54220000000000002</v>
      </c>
      <c r="E1603" s="184"/>
      <c r="F1603" s="184"/>
      <c r="G1603" s="184"/>
      <c r="H1603" s="184"/>
    </row>
    <row r="1604" spans="1:8">
      <c r="A1604" s="185">
        <v>44208</v>
      </c>
      <c r="B1604" s="184">
        <v>-0.52470000000000006</v>
      </c>
      <c r="C1604" s="184">
        <v>-0.49940000000000001</v>
      </c>
      <c r="D1604" s="184">
        <v>0.62939999999999996</v>
      </c>
      <c r="E1604" s="184"/>
      <c r="F1604" s="184"/>
      <c r="G1604" s="184"/>
      <c r="H1604" s="184"/>
    </row>
    <row r="1605" spans="1:8">
      <c r="A1605" s="185">
        <v>44209</v>
      </c>
      <c r="B1605" s="184">
        <v>-0.56740000000000002</v>
      </c>
      <c r="C1605" s="184">
        <v>-0.55310000000000004</v>
      </c>
      <c r="D1605" s="184">
        <v>0.56189999999999996</v>
      </c>
      <c r="E1605" s="184"/>
      <c r="F1605" s="184"/>
      <c r="G1605" s="184"/>
      <c r="H1605" s="184"/>
    </row>
    <row r="1606" spans="1:8">
      <c r="A1606" s="185">
        <v>44210</v>
      </c>
      <c r="B1606" s="184">
        <v>-0.57730000000000004</v>
      </c>
      <c r="C1606" s="184">
        <v>-0.5806</v>
      </c>
      <c r="D1606" s="184">
        <v>0.60760000000000003</v>
      </c>
      <c r="E1606" s="184"/>
      <c r="F1606" s="184"/>
      <c r="G1606" s="184"/>
      <c r="H1606" s="184"/>
    </row>
    <row r="1607" spans="1:8">
      <c r="A1607" s="185">
        <v>44211</v>
      </c>
      <c r="B1607" s="184">
        <v>-0.57120000000000004</v>
      </c>
      <c r="C1607" s="184">
        <v>-0.57110000000000005</v>
      </c>
      <c r="D1607" s="184">
        <v>0.58289999999999997</v>
      </c>
      <c r="E1607" s="184"/>
      <c r="F1607" s="184"/>
      <c r="G1607" s="184"/>
      <c r="H1607" s="184"/>
    </row>
    <row r="1608" spans="1:8">
      <c r="A1608" s="185">
        <v>44214</v>
      </c>
      <c r="B1608" s="184">
        <v>-0.55159999999999998</v>
      </c>
      <c r="C1608" s="184">
        <v>-0.55400000000000005</v>
      </c>
      <c r="D1608" s="184">
        <v>0.60419999999999996</v>
      </c>
      <c r="E1608" s="184"/>
      <c r="F1608" s="184"/>
      <c r="G1608" s="184"/>
      <c r="H1608" s="184"/>
    </row>
    <row r="1609" spans="1:8">
      <c r="A1609" s="185">
        <v>44215</v>
      </c>
      <c r="B1609" s="184">
        <v>-0.55230000000000001</v>
      </c>
      <c r="C1609" s="184">
        <v>-0.55720000000000003</v>
      </c>
      <c r="D1609" s="184">
        <v>0.56020000000000003</v>
      </c>
      <c r="E1609" s="184"/>
      <c r="F1609" s="184"/>
      <c r="G1609" s="184"/>
      <c r="H1609" s="184"/>
    </row>
    <row r="1610" spans="1:8">
      <c r="A1610" s="185">
        <v>44216</v>
      </c>
      <c r="B1610" s="184">
        <v>-0.55840000000000001</v>
      </c>
      <c r="C1610" s="184">
        <v>-0.55679999999999996</v>
      </c>
      <c r="D1610" s="184">
        <v>0.58499999999999996</v>
      </c>
      <c r="E1610" s="184"/>
      <c r="F1610" s="184"/>
      <c r="G1610" s="184"/>
      <c r="H1610" s="184"/>
    </row>
    <row r="1611" spans="1:8">
      <c r="A1611" s="185">
        <v>44217</v>
      </c>
      <c r="B1611" s="184">
        <v>-0.53520000000000001</v>
      </c>
      <c r="C1611" s="184">
        <v>-0.5292</v>
      </c>
      <c r="D1611" s="184">
        <v>0.65449999999999997</v>
      </c>
      <c r="E1611" s="184"/>
      <c r="F1611" s="184"/>
      <c r="G1611" s="184"/>
      <c r="H1611" s="184"/>
    </row>
    <row r="1612" spans="1:8">
      <c r="A1612" s="185">
        <v>44218</v>
      </c>
      <c r="B1612" s="184">
        <v>-0.54239999999999999</v>
      </c>
      <c r="C1612" s="184">
        <v>-0.5423</v>
      </c>
      <c r="D1612" s="184">
        <v>0.71360000000000001</v>
      </c>
      <c r="E1612" s="184"/>
      <c r="F1612" s="184"/>
      <c r="G1612" s="184"/>
      <c r="H1612" s="184"/>
    </row>
    <row r="1613" spans="1:8">
      <c r="A1613" s="185">
        <v>44221</v>
      </c>
      <c r="B1613" s="184">
        <v>-0.57350000000000001</v>
      </c>
      <c r="C1613" s="184">
        <v>-0.58079999999999998</v>
      </c>
      <c r="D1613" s="184">
        <v>0.6472</v>
      </c>
      <c r="E1613" s="184"/>
      <c r="F1613" s="184"/>
      <c r="G1613" s="184"/>
      <c r="H1613" s="184"/>
    </row>
    <row r="1614" spans="1:8">
      <c r="A1614" s="185">
        <v>44222</v>
      </c>
      <c r="B1614" s="184">
        <v>-0.57089999999999996</v>
      </c>
      <c r="C1614" s="184">
        <v>-0.56330000000000002</v>
      </c>
      <c r="D1614" s="184">
        <v>0.61670000000000003</v>
      </c>
      <c r="E1614" s="184"/>
      <c r="F1614" s="184"/>
      <c r="G1614" s="184"/>
      <c r="H1614" s="184"/>
    </row>
    <row r="1615" spans="1:8">
      <c r="A1615" s="185">
        <v>44223</v>
      </c>
      <c r="B1615" s="184">
        <v>-0.58209999999999995</v>
      </c>
      <c r="C1615" s="184">
        <v>-0.57920000000000005</v>
      </c>
      <c r="D1615" s="184">
        <v>0.621</v>
      </c>
      <c r="E1615" s="184"/>
      <c r="F1615" s="184"/>
      <c r="G1615" s="184"/>
      <c r="H1615" s="184"/>
    </row>
    <row r="1616" spans="1:8">
      <c r="A1616" s="185">
        <v>44224</v>
      </c>
      <c r="B1616" s="184">
        <v>-0.58740000000000003</v>
      </c>
      <c r="C1616" s="184">
        <v>-0.57179999999999997</v>
      </c>
      <c r="D1616" s="184">
        <v>0.60319999999999996</v>
      </c>
      <c r="E1616" s="184"/>
      <c r="F1616" s="184"/>
      <c r="G1616" s="184"/>
      <c r="H1616" s="184"/>
    </row>
    <row r="1617" spans="1:8">
      <c r="A1617" s="185">
        <v>44225</v>
      </c>
      <c r="B1617" s="184">
        <v>-0.55800000000000005</v>
      </c>
      <c r="C1617" s="184">
        <v>-0.54930000000000001</v>
      </c>
      <c r="D1617" s="184">
        <v>0.60870000000000002</v>
      </c>
      <c r="E1617" s="184"/>
      <c r="F1617" s="184"/>
      <c r="G1617" s="184"/>
      <c r="H1617" s="184"/>
    </row>
    <row r="1618" spans="1:8">
      <c r="A1618" s="185">
        <v>44228</v>
      </c>
      <c r="B1618" s="184">
        <v>-0.55489999999999995</v>
      </c>
      <c r="C1618" s="184">
        <v>-0.54469999999999996</v>
      </c>
      <c r="D1618" s="184">
        <v>0.58909999999999996</v>
      </c>
      <c r="E1618" s="184"/>
      <c r="F1618" s="184"/>
      <c r="G1618" s="184"/>
      <c r="H1618" s="184"/>
    </row>
    <row r="1619" spans="1:8">
      <c r="A1619" s="185">
        <v>44229</v>
      </c>
      <c r="B1619" s="184">
        <v>-0.53769999999999996</v>
      </c>
      <c r="C1619" s="184">
        <v>-0.51100000000000001</v>
      </c>
      <c r="D1619" s="184">
        <v>0.622</v>
      </c>
      <c r="E1619" s="184"/>
      <c r="F1619" s="184"/>
      <c r="G1619" s="184"/>
      <c r="H1619" s="184"/>
    </row>
    <row r="1620" spans="1:8">
      <c r="A1620" s="185">
        <v>44230</v>
      </c>
      <c r="B1620" s="184">
        <v>-0.52649999999999997</v>
      </c>
      <c r="C1620" s="184">
        <v>-0.49909999999999999</v>
      </c>
      <c r="D1620" s="184">
        <v>0.55210000000000004</v>
      </c>
      <c r="E1620" s="184"/>
      <c r="F1620" s="184"/>
      <c r="G1620" s="184"/>
      <c r="H1620" s="184"/>
    </row>
    <row r="1621" spans="1:8">
      <c r="A1621" s="185">
        <v>44231</v>
      </c>
      <c r="B1621" s="184">
        <v>-0.51959999999999995</v>
      </c>
      <c r="C1621" s="184">
        <v>-0.48630000000000001</v>
      </c>
      <c r="D1621" s="184">
        <v>0.51519999999999999</v>
      </c>
      <c r="E1621" s="184"/>
      <c r="F1621" s="184"/>
      <c r="G1621" s="184"/>
      <c r="H1621" s="184"/>
    </row>
    <row r="1622" spans="1:8">
      <c r="A1622" s="185">
        <v>44232</v>
      </c>
      <c r="B1622" s="184">
        <v>-0.51419999999999999</v>
      </c>
      <c r="C1622" s="184">
        <v>-0.46739999999999998</v>
      </c>
      <c r="D1622" s="184">
        <v>0.50929999999999997</v>
      </c>
      <c r="E1622" s="184"/>
      <c r="F1622" s="184"/>
      <c r="G1622" s="184"/>
      <c r="H1622" s="184"/>
    </row>
    <row r="1623" spans="1:8">
      <c r="A1623" s="185">
        <v>44235</v>
      </c>
      <c r="B1623" s="184">
        <v>-0.5141</v>
      </c>
      <c r="C1623" s="184">
        <v>-0.47560000000000002</v>
      </c>
      <c r="D1623" s="184">
        <v>0.47599999999999998</v>
      </c>
      <c r="E1623" s="184"/>
      <c r="F1623" s="184"/>
      <c r="G1623" s="184"/>
      <c r="H1623" s="184"/>
    </row>
    <row r="1624" spans="1:8">
      <c r="A1624" s="185">
        <v>44236</v>
      </c>
      <c r="B1624" s="184">
        <v>-0.51929999999999998</v>
      </c>
      <c r="C1624" s="184">
        <v>-0.48020000000000002</v>
      </c>
      <c r="D1624" s="184">
        <v>0.4824</v>
      </c>
      <c r="E1624" s="184"/>
      <c r="F1624" s="184"/>
      <c r="G1624" s="184"/>
      <c r="H1624" s="184"/>
    </row>
    <row r="1625" spans="1:8">
      <c r="A1625" s="185">
        <v>44237</v>
      </c>
      <c r="B1625" s="184">
        <v>-0.51019999999999999</v>
      </c>
      <c r="C1625" s="184">
        <v>-0.47010000000000002</v>
      </c>
      <c r="D1625" s="184">
        <v>0.47099999999999997</v>
      </c>
      <c r="E1625" s="184"/>
      <c r="F1625" s="184"/>
      <c r="G1625" s="184"/>
      <c r="H1625" s="184"/>
    </row>
    <row r="1626" spans="1:8">
      <c r="A1626" s="185">
        <v>44238</v>
      </c>
      <c r="B1626" s="184">
        <v>-0.52500000000000002</v>
      </c>
      <c r="C1626" s="184">
        <v>-0.48849999999999999</v>
      </c>
      <c r="D1626" s="184">
        <v>0.42020000000000002</v>
      </c>
      <c r="E1626" s="184"/>
      <c r="F1626" s="184"/>
      <c r="G1626" s="184"/>
      <c r="H1626" s="184"/>
    </row>
    <row r="1627" spans="1:8">
      <c r="A1627" s="185">
        <v>44239</v>
      </c>
      <c r="B1627" s="184">
        <v>-0.49569999999999997</v>
      </c>
      <c r="C1627" s="184">
        <v>-0.4617</v>
      </c>
      <c r="D1627" s="184">
        <v>0.45100000000000001</v>
      </c>
      <c r="E1627" s="184"/>
      <c r="F1627" s="184"/>
      <c r="G1627" s="184"/>
      <c r="H1627" s="184"/>
    </row>
    <row r="1628" spans="1:8">
      <c r="A1628" s="185">
        <v>44242</v>
      </c>
      <c r="B1628" s="184">
        <v>-0.45950000000000002</v>
      </c>
      <c r="C1628" s="184">
        <v>-0.41699999999999998</v>
      </c>
      <c r="D1628" s="184">
        <v>0.49530000000000002</v>
      </c>
      <c r="E1628" s="184"/>
      <c r="F1628" s="184"/>
      <c r="G1628" s="184"/>
      <c r="H1628" s="184"/>
    </row>
    <row r="1629" spans="1:8">
      <c r="A1629" s="185">
        <v>44243</v>
      </c>
      <c r="B1629" s="184">
        <v>-0.43630000000000002</v>
      </c>
      <c r="C1629" s="184">
        <v>-0.38479999999999998</v>
      </c>
      <c r="D1629" s="184">
        <v>0.5353</v>
      </c>
      <c r="E1629" s="184"/>
      <c r="F1629" s="184"/>
      <c r="G1629" s="184"/>
      <c r="H1629" s="184"/>
    </row>
    <row r="1630" spans="1:8">
      <c r="A1630" s="185">
        <v>44244</v>
      </c>
      <c r="B1630" s="184">
        <v>-0.44500000000000001</v>
      </c>
      <c r="C1630" s="184">
        <v>-0.40150000000000002</v>
      </c>
      <c r="D1630" s="184">
        <v>0.55330000000000001</v>
      </c>
      <c r="E1630" s="184"/>
      <c r="F1630" s="184"/>
      <c r="G1630" s="184"/>
      <c r="H1630" s="184"/>
    </row>
    <row r="1631" spans="1:8">
      <c r="A1631" s="185">
        <v>44245</v>
      </c>
      <c r="B1631" s="184">
        <v>-0.41020000000000001</v>
      </c>
      <c r="C1631" s="184">
        <v>-0.37659999999999999</v>
      </c>
      <c r="D1631" s="184">
        <v>0.62309999999999999</v>
      </c>
      <c r="E1631" s="184"/>
      <c r="F1631" s="184"/>
      <c r="G1631" s="184"/>
      <c r="H1631" s="184"/>
    </row>
    <row r="1632" spans="1:8">
      <c r="A1632" s="185">
        <v>44246</v>
      </c>
      <c r="B1632" s="184">
        <v>-0.40500000000000003</v>
      </c>
      <c r="C1632" s="184">
        <v>-0.34639999999999999</v>
      </c>
      <c r="D1632" s="184">
        <v>0.58909999999999996</v>
      </c>
      <c r="E1632" s="184"/>
      <c r="F1632" s="184"/>
      <c r="G1632" s="184"/>
      <c r="H1632" s="184"/>
    </row>
    <row r="1633" spans="1:8">
      <c r="A1633" s="185">
        <v>44249</v>
      </c>
      <c r="B1633" s="184">
        <v>-0.43090000000000001</v>
      </c>
      <c r="C1633" s="184">
        <v>-0.3795</v>
      </c>
      <c r="D1633" s="184">
        <v>0.5625</v>
      </c>
      <c r="E1633" s="184"/>
      <c r="F1633" s="184"/>
      <c r="G1633" s="184"/>
      <c r="H1633" s="184"/>
    </row>
    <row r="1634" spans="1:8">
      <c r="A1634" s="185">
        <v>44250</v>
      </c>
      <c r="B1634" s="184">
        <v>-0.40710000000000002</v>
      </c>
      <c r="C1634" s="184">
        <v>-0.35339999999999999</v>
      </c>
      <c r="D1634" s="184">
        <v>0.60870000000000002</v>
      </c>
      <c r="E1634" s="184"/>
      <c r="F1634" s="184"/>
      <c r="G1634" s="184"/>
      <c r="H1634" s="184"/>
    </row>
    <row r="1635" spans="1:8">
      <c r="A1635" s="185">
        <v>44251</v>
      </c>
      <c r="B1635" s="184">
        <v>-0.39400000000000002</v>
      </c>
      <c r="C1635" s="184">
        <v>-0.3397</v>
      </c>
      <c r="D1635" s="184">
        <v>0.65490000000000004</v>
      </c>
      <c r="E1635" s="184"/>
      <c r="F1635" s="184"/>
      <c r="G1635" s="184"/>
      <c r="H1635" s="184"/>
    </row>
    <row r="1636" spans="1:8">
      <c r="A1636" s="185">
        <v>44252</v>
      </c>
      <c r="B1636" s="184">
        <v>-0.3211</v>
      </c>
      <c r="C1636" s="184">
        <v>-0.26190000000000002</v>
      </c>
      <c r="D1636" s="184">
        <v>0.76700000000000002</v>
      </c>
      <c r="E1636" s="184"/>
      <c r="F1636" s="184"/>
      <c r="G1636" s="184"/>
      <c r="H1636" s="184"/>
    </row>
    <row r="1637" spans="1:8">
      <c r="A1637" s="185">
        <v>44253</v>
      </c>
      <c r="B1637" s="184">
        <v>-0.35049999999999998</v>
      </c>
      <c r="C1637" s="184">
        <v>-0.29160000000000003</v>
      </c>
      <c r="D1637" s="184">
        <v>0.74060000000000004</v>
      </c>
      <c r="E1637" s="184"/>
      <c r="F1637" s="184"/>
      <c r="G1637" s="184"/>
      <c r="H1637" s="184"/>
    </row>
    <row r="1638" spans="1:8">
      <c r="A1638" s="185">
        <v>44256</v>
      </c>
      <c r="B1638" s="184">
        <v>-0.44690000000000002</v>
      </c>
      <c r="C1638" s="184">
        <v>-0.36930000000000002</v>
      </c>
      <c r="D1638" s="184">
        <v>0.62890000000000001</v>
      </c>
      <c r="E1638" s="184"/>
      <c r="F1638" s="184"/>
      <c r="G1638" s="184"/>
      <c r="H1638" s="184"/>
    </row>
    <row r="1639" spans="1:8">
      <c r="A1639" s="185">
        <v>44257</v>
      </c>
      <c r="B1639" s="184">
        <v>-0.45040000000000002</v>
      </c>
      <c r="C1639" s="184">
        <v>-0.38019999999999998</v>
      </c>
      <c r="D1639" s="184">
        <v>0.64900000000000002</v>
      </c>
      <c r="E1639" s="184"/>
      <c r="F1639" s="184"/>
      <c r="G1639" s="184"/>
      <c r="H1639" s="184"/>
    </row>
    <row r="1640" spans="1:8">
      <c r="A1640" s="185">
        <v>44258</v>
      </c>
      <c r="B1640" s="184">
        <v>-0.42180000000000001</v>
      </c>
      <c r="C1640" s="184">
        <v>-0.32969999999999999</v>
      </c>
      <c r="D1640" s="184">
        <v>0.71989999999999998</v>
      </c>
      <c r="E1640" s="184"/>
      <c r="F1640" s="184"/>
      <c r="G1640" s="184"/>
      <c r="H1640" s="184"/>
    </row>
    <row r="1641" spans="1:8">
      <c r="A1641" s="185">
        <v>44259</v>
      </c>
      <c r="B1641" s="184">
        <v>-0.43509999999999999</v>
      </c>
      <c r="C1641" s="184">
        <v>-0.34849999999999998</v>
      </c>
      <c r="D1641" s="184">
        <v>0.70850000000000002</v>
      </c>
      <c r="E1641" s="184"/>
      <c r="F1641" s="184"/>
      <c r="G1641" s="184"/>
      <c r="H1641" s="184"/>
    </row>
    <row r="1642" spans="1:8">
      <c r="A1642" s="185">
        <v>44260</v>
      </c>
      <c r="B1642" s="184">
        <v>-0.4284</v>
      </c>
      <c r="C1642" s="184">
        <v>-0.3392</v>
      </c>
      <c r="D1642" s="184">
        <v>0.72450000000000003</v>
      </c>
      <c r="E1642" s="184"/>
      <c r="F1642" s="184"/>
      <c r="G1642" s="184"/>
      <c r="H1642" s="184"/>
    </row>
    <row r="1643" spans="1:8">
      <c r="A1643" s="185">
        <v>44263</v>
      </c>
      <c r="B1643" s="184">
        <v>-0.41670000000000001</v>
      </c>
      <c r="C1643" s="184">
        <v>-0.3165</v>
      </c>
      <c r="D1643" s="184">
        <v>0.72160000000000002</v>
      </c>
      <c r="E1643" s="184"/>
      <c r="F1643" s="184"/>
      <c r="G1643" s="184"/>
      <c r="H1643" s="184"/>
    </row>
    <row r="1644" spans="1:8">
      <c r="A1644" s="185">
        <v>44264</v>
      </c>
      <c r="B1644" s="184">
        <v>-0.435</v>
      </c>
      <c r="C1644" s="184">
        <v>-0.33650000000000002</v>
      </c>
      <c r="D1644" s="184">
        <v>0.66459999999999997</v>
      </c>
      <c r="E1644" s="184"/>
      <c r="F1644" s="184"/>
      <c r="G1644" s="184"/>
      <c r="H1644" s="184"/>
    </row>
    <row r="1645" spans="1:8">
      <c r="A1645" s="185">
        <v>44265</v>
      </c>
      <c r="B1645" s="184">
        <v>-0.43409999999999999</v>
      </c>
      <c r="C1645" s="184">
        <v>-0.34370000000000001</v>
      </c>
      <c r="D1645" s="184">
        <v>0.64739999999999998</v>
      </c>
      <c r="E1645" s="184"/>
      <c r="F1645" s="184"/>
      <c r="G1645" s="184"/>
      <c r="H1645" s="184"/>
    </row>
    <row r="1646" spans="1:8">
      <c r="A1646" s="185">
        <v>44266</v>
      </c>
      <c r="B1646" s="184">
        <v>-0.46089999999999998</v>
      </c>
      <c r="C1646" s="184">
        <v>-0.36559999999999998</v>
      </c>
      <c r="D1646" s="184">
        <v>0.57140000000000002</v>
      </c>
      <c r="E1646" s="184"/>
      <c r="F1646" s="184"/>
      <c r="G1646" s="184"/>
      <c r="H1646" s="184"/>
    </row>
    <row r="1647" spans="1:8">
      <c r="A1647" s="185">
        <v>44267</v>
      </c>
      <c r="B1647" s="184">
        <v>-0.4355</v>
      </c>
      <c r="C1647" s="184">
        <v>-0.32969999999999999</v>
      </c>
      <c r="D1647" s="184">
        <v>0.59419999999999995</v>
      </c>
      <c r="E1647" s="184"/>
      <c r="F1647" s="184"/>
      <c r="G1647" s="184"/>
      <c r="H1647" s="184"/>
    </row>
    <row r="1648" spans="1:8">
      <c r="A1648" s="185">
        <v>44270</v>
      </c>
      <c r="B1648" s="184">
        <v>-0.47510000000000002</v>
      </c>
      <c r="C1648" s="184">
        <v>-0.37409999999999999</v>
      </c>
      <c r="D1648" s="184">
        <v>0.56479999999999997</v>
      </c>
      <c r="E1648" s="184"/>
      <c r="F1648" s="184"/>
      <c r="G1648" s="184"/>
      <c r="H1648" s="184"/>
    </row>
    <row r="1649" spans="1:8">
      <c r="A1649" s="185">
        <v>44271</v>
      </c>
      <c r="B1649" s="184">
        <v>-0.4753</v>
      </c>
      <c r="C1649" s="184">
        <v>-0.37509999999999999</v>
      </c>
      <c r="D1649" s="184">
        <v>0.58309999999999995</v>
      </c>
      <c r="E1649" s="184"/>
      <c r="F1649" s="184"/>
      <c r="G1649" s="184"/>
      <c r="H1649" s="184"/>
    </row>
    <row r="1650" spans="1:8">
      <c r="A1650" s="185">
        <v>44272</v>
      </c>
      <c r="B1650" s="184">
        <v>-0.44690000000000002</v>
      </c>
      <c r="C1650" s="184">
        <v>-0.33129999999999998</v>
      </c>
      <c r="D1650" s="184">
        <v>0.66420000000000001</v>
      </c>
      <c r="E1650" s="184"/>
      <c r="F1650" s="184"/>
      <c r="G1650" s="184"/>
      <c r="H1650" s="184"/>
    </row>
    <row r="1651" spans="1:8">
      <c r="A1651" s="185">
        <v>44273</v>
      </c>
      <c r="B1651" s="184">
        <v>-0.43459999999999999</v>
      </c>
      <c r="C1651" s="184">
        <v>-0.30459999999999998</v>
      </c>
      <c r="D1651" s="184">
        <v>0.65529999999999999</v>
      </c>
      <c r="E1651" s="184"/>
      <c r="F1651" s="184"/>
      <c r="G1651" s="184"/>
      <c r="H1651" s="184"/>
    </row>
    <row r="1652" spans="1:8">
      <c r="A1652" s="185">
        <v>44274</v>
      </c>
      <c r="B1652" s="184">
        <v>-0.46200000000000002</v>
      </c>
      <c r="C1652" s="184">
        <v>-0.3337</v>
      </c>
      <c r="D1652" s="184">
        <v>0.6361</v>
      </c>
      <c r="E1652" s="184"/>
      <c r="F1652" s="184"/>
      <c r="G1652" s="184"/>
      <c r="H1652" s="184"/>
    </row>
    <row r="1653" spans="1:8">
      <c r="A1653" s="185">
        <v>44277</v>
      </c>
      <c r="B1653" s="184">
        <v>-0.47070000000000001</v>
      </c>
      <c r="C1653" s="184">
        <v>-0.35010000000000002</v>
      </c>
      <c r="D1653" s="184">
        <v>0.61240000000000006</v>
      </c>
      <c r="E1653" s="184"/>
      <c r="F1653" s="184"/>
      <c r="G1653" s="184"/>
      <c r="H1653" s="184"/>
    </row>
    <row r="1654" spans="1:8">
      <c r="A1654" s="185">
        <v>44278</v>
      </c>
      <c r="B1654" s="184">
        <v>-0.49399999999999999</v>
      </c>
      <c r="C1654" s="184">
        <v>-0.38069999999999998</v>
      </c>
      <c r="D1654" s="184">
        <v>0.57050000000000001</v>
      </c>
      <c r="E1654" s="184"/>
      <c r="F1654" s="184"/>
      <c r="G1654" s="184"/>
      <c r="H1654" s="184"/>
    </row>
    <row r="1655" spans="1:8">
      <c r="A1655" s="185">
        <v>44279</v>
      </c>
      <c r="B1655" s="184">
        <v>-0.50249999999999995</v>
      </c>
      <c r="C1655" s="184">
        <v>-0.39479999999999998</v>
      </c>
      <c r="D1655" s="184">
        <v>0.55959999999999999</v>
      </c>
      <c r="E1655" s="184"/>
      <c r="F1655" s="184"/>
      <c r="G1655" s="184"/>
      <c r="H1655" s="184"/>
    </row>
    <row r="1656" spans="1:8">
      <c r="A1656" s="185">
        <v>44280</v>
      </c>
      <c r="B1656" s="184">
        <v>-0.51690000000000003</v>
      </c>
      <c r="C1656" s="184">
        <v>-0.4249</v>
      </c>
      <c r="D1656" s="184">
        <v>0.54449999999999998</v>
      </c>
      <c r="E1656" s="184"/>
      <c r="F1656" s="184"/>
      <c r="G1656" s="184"/>
      <c r="H1656" s="184"/>
    </row>
    <row r="1657" spans="1:8">
      <c r="A1657" s="185">
        <v>44281</v>
      </c>
      <c r="B1657" s="184">
        <v>-0.50009999999999999</v>
      </c>
      <c r="C1657" s="184">
        <v>-0.38969999999999999</v>
      </c>
      <c r="D1657" s="184">
        <v>0.57579999999999998</v>
      </c>
      <c r="E1657" s="184"/>
      <c r="F1657" s="184"/>
      <c r="G1657" s="184"/>
      <c r="H1657" s="184"/>
    </row>
    <row r="1658" spans="1:8">
      <c r="A1658" s="185">
        <v>44284</v>
      </c>
      <c r="B1658" s="184">
        <v>-0.47770000000000001</v>
      </c>
      <c r="C1658" s="184">
        <v>-0.36009999999999998</v>
      </c>
      <c r="D1658" s="184">
        <v>0.60470000000000002</v>
      </c>
      <c r="E1658" s="184"/>
      <c r="F1658" s="184"/>
      <c r="G1658" s="184"/>
      <c r="H1658" s="184"/>
    </row>
    <row r="1659" spans="1:8">
      <c r="A1659" s="185">
        <v>44285</v>
      </c>
      <c r="B1659" s="184">
        <v>-0.43930000000000002</v>
      </c>
      <c r="C1659" s="184">
        <v>-0.31850000000000001</v>
      </c>
      <c r="D1659" s="184">
        <v>0.6462</v>
      </c>
      <c r="E1659" s="184"/>
      <c r="F1659" s="184"/>
      <c r="G1659" s="184"/>
      <c r="H1659" s="184"/>
    </row>
    <row r="1660" spans="1:8">
      <c r="A1660" s="185">
        <v>44286</v>
      </c>
      <c r="B1660" s="184">
        <v>-0.45300000000000001</v>
      </c>
      <c r="C1660" s="184">
        <v>-0.3327</v>
      </c>
      <c r="D1660" s="184">
        <v>0.63380000000000003</v>
      </c>
      <c r="E1660" s="184"/>
      <c r="F1660" s="184"/>
      <c r="G1660" s="184"/>
      <c r="H1660" s="184"/>
    </row>
    <row r="1661" spans="1:8">
      <c r="A1661" s="185">
        <v>44287</v>
      </c>
      <c r="B1661" s="184">
        <v>-0.46889999999999998</v>
      </c>
      <c r="C1661" s="184">
        <v>-0.36470000000000002</v>
      </c>
      <c r="D1661" s="184">
        <v>0.59540000000000004</v>
      </c>
      <c r="E1661" s="184"/>
      <c r="F1661" s="184"/>
      <c r="G1661" s="184"/>
      <c r="H1661" s="184"/>
    </row>
    <row r="1662" spans="1:8">
      <c r="A1662" s="185">
        <v>44288</v>
      </c>
      <c r="B1662" s="184">
        <v>-0.47120000000000001</v>
      </c>
      <c r="C1662" s="184">
        <v>-0.36480000000000001</v>
      </c>
      <c r="D1662" s="184">
        <v>0.59499999999999997</v>
      </c>
      <c r="E1662" s="184"/>
      <c r="F1662" s="184"/>
      <c r="G1662" s="184"/>
      <c r="H1662" s="184"/>
    </row>
    <row r="1663" spans="1:8">
      <c r="A1663" s="185">
        <v>44291</v>
      </c>
      <c r="B1663" s="184">
        <v>-0.47199999999999998</v>
      </c>
      <c r="C1663" s="184">
        <v>-0.36499999999999999</v>
      </c>
      <c r="D1663" s="184">
        <v>0.5948</v>
      </c>
      <c r="E1663" s="184"/>
      <c r="F1663" s="184"/>
      <c r="G1663" s="184"/>
      <c r="H1663" s="184"/>
    </row>
    <row r="1664" spans="1:8">
      <c r="A1664" s="185">
        <v>44292</v>
      </c>
      <c r="B1664" s="184">
        <v>-0.46479999999999999</v>
      </c>
      <c r="C1664" s="184">
        <v>-0.35749999999999998</v>
      </c>
      <c r="D1664" s="184">
        <v>0.66159999999999997</v>
      </c>
      <c r="E1664" s="184"/>
      <c r="F1664" s="184"/>
      <c r="G1664" s="184"/>
      <c r="H1664" s="184"/>
    </row>
    <row r="1665" spans="1:8">
      <c r="A1665" s="185">
        <v>44293</v>
      </c>
      <c r="B1665" s="184">
        <v>-0.46829999999999999</v>
      </c>
      <c r="C1665" s="184">
        <v>-0.35899999999999999</v>
      </c>
      <c r="D1665" s="184">
        <v>0.66139999999999999</v>
      </c>
      <c r="E1665" s="184"/>
      <c r="F1665" s="184"/>
      <c r="G1665" s="184"/>
      <c r="H1665" s="184"/>
    </row>
    <row r="1666" spans="1:8">
      <c r="A1666" s="185">
        <v>44294</v>
      </c>
      <c r="B1666" s="184">
        <v>-0.48039999999999999</v>
      </c>
      <c r="C1666" s="184">
        <v>-0.37469999999999998</v>
      </c>
      <c r="D1666" s="184">
        <v>0.62729999999999997</v>
      </c>
      <c r="E1666" s="184"/>
      <c r="F1666" s="184"/>
      <c r="G1666" s="184"/>
      <c r="H1666" s="184"/>
    </row>
    <row r="1667" spans="1:8">
      <c r="A1667" s="185">
        <v>44295</v>
      </c>
      <c r="B1667" s="184">
        <v>-0.4461</v>
      </c>
      <c r="C1667" s="184">
        <v>-0.33660000000000001</v>
      </c>
      <c r="D1667" s="184">
        <v>0.69899999999999995</v>
      </c>
      <c r="E1667" s="184"/>
      <c r="F1667" s="184"/>
      <c r="G1667" s="184"/>
      <c r="H1667" s="184"/>
    </row>
    <row r="1668" spans="1:8">
      <c r="A1668" s="185">
        <v>44298</v>
      </c>
      <c r="B1668" s="184">
        <v>-0.4446</v>
      </c>
      <c r="C1668" s="184">
        <v>-0.3347</v>
      </c>
      <c r="D1668" s="184">
        <v>0.70209999999999995</v>
      </c>
      <c r="E1668" s="184"/>
      <c r="F1668" s="184"/>
      <c r="G1668" s="184"/>
      <c r="H1668" s="184"/>
    </row>
    <row r="1669" spans="1:8">
      <c r="A1669" s="185">
        <v>44299</v>
      </c>
      <c r="B1669" s="184">
        <v>-0.43669999999999998</v>
      </c>
      <c r="C1669" s="184">
        <v>-0.33019999999999999</v>
      </c>
      <c r="D1669" s="184">
        <v>0.7087</v>
      </c>
      <c r="E1669" s="184"/>
      <c r="F1669" s="184"/>
      <c r="G1669" s="184"/>
      <c r="H1669" s="184"/>
    </row>
    <row r="1670" spans="1:8">
      <c r="A1670" s="185">
        <v>44300</v>
      </c>
      <c r="B1670" s="184">
        <v>-0.42030000000000001</v>
      </c>
      <c r="C1670" s="184">
        <v>-0.30259999999999998</v>
      </c>
      <c r="D1670" s="184">
        <v>0.74480000000000002</v>
      </c>
      <c r="E1670" s="184"/>
      <c r="F1670" s="184"/>
      <c r="G1670" s="184"/>
      <c r="H1670" s="184"/>
    </row>
    <row r="1671" spans="1:8">
      <c r="A1671" s="185">
        <v>44301</v>
      </c>
      <c r="B1671" s="184">
        <v>-0.43030000000000002</v>
      </c>
      <c r="C1671" s="184">
        <v>-0.33400000000000002</v>
      </c>
      <c r="D1671" s="184">
        <v>0.69479999999999997</v>
      </c>
      <c r="E1671" s="184"/>
      <c r="F1671" s="184"/>
      <c r="G1671" s="184"/>
      <c r="H1671" s="184"/>
    </row>
    <row r="1672" spans="1:8">
      <c r="A1672" s="185">
        <v>44302</v>
      </c>
      <c r="B1672" s="184">
        <v>-0.42420000000000002</v>
      </c>
      <c r="C1672" s="184">
        <v>-0.30330000000000001</v>
      </c>
      <c r="D1672" s="184">
        <v>0.71289999999999998</v>
      </c>
      <c r="E1672" s="184"/>
      <c r="F1672" s="184"/>
      <c r="G1672" s="184"/>
      <c r="H1672" s="184"/>
    </row>
    <row r="1673" spans="1:8">
      <c r="A1673" s="185">
        <v>44305</v>
      </c>
      <c r="B1673" s="184">
        <v>-0.39889999999999998</v>
      </c>
      <c r="C1673" s="184">
        <v>-0.27529999999999999</v>
      </c>
      <c r="D1673" s="184">
        <v>0.75549999999999995</v>
      </c>
      <c r="E1673" s="184"/>
      <c r="F1673" s="184"/>
      <c r="G1673" s="184"/>
      <c r="H1673" s="184"/>
    </row>
    <row r="1674" spans="1:8">
      <c r="A1674" s="185">
        <v>44306</v>
      </c>
      <c r="B1674" s="184">
        <v>-0.4148</v>
      </c>
      <c r="C1674" s="184">
        <v>-0.29849999999999999</v>
      </c>
      <c r="D1674" s="184">
        <v>0.74580000000000002</v>
      </c>
      <c r="E1674" s="184"/>
      <c r="F1674" s="184"/>
      <c r="G1674" s="184"/>
      <c r="H1674" s="184"/>
    </row>
    <row r="1675" spans="1:8">
      <c r="A1675" s="185">
        <v>44307</v>
      </c>
      <c r="B1675" s="184">
        <v>-0.43169999999999997</v>
      </c>
      <c r="C1675" s="184">
        <v>-0.30249999999999999</v>
      </c>
      <c r="D1675" s="184">
        <v>0.71940000000000004</v>
      </c>
      <c r="E1675" s="184"/>
      <c r="F1675" s="184"/>
      <c r="G1675" s="184"/>
      <c r="H1675" s="184"/>
    </row>
    <row r="1676" spans="1:8">
      <c r="A1676" s="185">
        <v>44308</v>
      </c>
      <c r="B1676" s="184">
        <v>-0.41070000000000001</v>
      </c>
      <c r="C1676" s="184">
        <v>-0.29949999999999999</v>
      </c>
      <c r="D1676" s="184">
        <v>0.72070000000000001</v>
      </c>
      <c r="E1676" s="184"/>
      <c r="F1676" s="184"/>
      <c r="G1676" s="184"/>
      <c r="H1676" s="184"/>
    </row>
    <row r="1677" spans="1:8">
      <c r="A1677" s="185">
        <v>44309</v>
      </c>
      <c r="B1677" s="184">
        <v>-0.42620000000000002</v>
      </c>
      <c r="C1677" s="184">
        <v>-0.30059999999999998</v>
      </c>
      <c r="D1677" s="184">
        <v>0.74939999999999996</v>
      </c>
      <c r="E1677" s="184"/>
      <c r="F1677" s="184"/>
      <c r="G1677" s="184"/>
      <c r="H1677" s="184"/>
    </row>
    <row r="1678" spans="1:8">
      <c r="A1678" s="185">
        <v>44312</v>
      </c>
      <c r="B1678" s="184">
        <v>-0.42249999999999999</v>
      </c>
      <c r="C1678" s="184">
        <v>-0.29759999999999998</v>
      </c>
      <c r="D1678" s="184">
        <v>0.76649999999999996</v>
      </c>
      <c r="E1678" s="184"/>
      <c r="F1678" s="184"/>
      <c r="G1678" s="184"/>
      <c r="H1678" s="184"/>
    </row>
    <row r="1679" spans="1:8">
      <c r="A1679" s="185">
        <v>44313</v>
      </c>
      <c r="B1679" s="184">
        <v>-0.40710000000000002</v>
      </c>
      <c r="C1679" s="184">
        <v>-0.29389999999999999</v>
      </c>
      <c r="D1679" s="184">
        <v>0.7883</v>
      </c>
      <c r="E1679" s="184"/>
      <c r="F1679" s="184"/>
      <c r="G1679" s="184"/>
      <c r="H1679" s="184"/>
    </row>
    <row r="1680" spans="1:8">
      <c r="A1680" s="185">
        <v>44314</v>
      </c>
      <c r="B1680" s="184">
        <v>-0.4027</v>
      </c>
      <c r="C1680" s="184">
        <v>-0.27439999999999998</v>
      </c>
      <c r="D1680" s="184">
        <v>0.79669999999999996</v>
      </c>
      <c r="E1680" s="184"/>
      <c r="F1680" s="184"/>
      <c r="G1680" s="184"/>
      <c r="H1680" s="184"/>
    </row>
    <row r="1681" spans="1:8">
      <c r="A1681" s="185">
        <v>44315</v>
      </c>
      <c r="B1681" s="184">
        <v>-0.36459999999999998</v>
      </c>
      <c r="C1681" s="184">
        <v>-0.23810000000000001</v>
      </c>
      <c r="D1681" s="184">
        <v>0.84040000000000004</v>
      </c>
      <c r="E1681" s="184"/>
      <c r="F1681" s="184"/>
      <c r="G1681" s="184"/>
      <c r="H1681" s="184"/>
    </row>
    <row r="1682" spans="1:8">
      <c r="A1682" s="185">
        <v>44316</v>
      </c>
      <c r="B1682" s="184">
        <v>-0.37319999999999998</v>
      </c>
      <c r="C1682" s="184">
        <v>-0.2447</v>
      </c>
      <c r="D1682" s="184">
        <v>0.82440000000000002</v>
      </c>
      <c r="E1682" s="184"/>
      <c r="F1682" s="184"/>
      <c r="G1682" s="184"/>
      <c r="H1682" s="184"/>
    </row>
    <row r="1683" spans="1:8">
      <c r="A1683" s="185">
        <v>44319</v>
      </c>
      <c r="B1683" s="184">
        <v>-0.17330000000000001</v>
      </c>
      <c r="C1683" s="184">
        <v>-0.24629999999999999</v>
      </c>
      <c r="D1683" s="184">
        <v>0.79669999999999996</v>
      </c>
      <c r="E1683" s="184"/>
      <c r="F1683" s="184"/>
      <c r="G1683" s="184"/>
      <c r="H1683" s="184"/>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7B1B8-F9BA-441B-AE62-B0F122D3CEE4}">
  <sheetPr codeName="Sheet42"/>
  <dimension ref="A1:I35"/>
  <sheetViews>
    <sheetView workbookViewId="0"/>
  </sheetViews>
  <sheetFormatPr defaultColWidth="9.28515625" defaultRowHeight="15"/>
  <cols>
    <col min="1" max="1" width="50" style="1" customWidth="1"/>
    <col min="2" max="2" width="40" style="1" customWidth="1"/>
    <col min="3" max="8" width="9.28515625" style="1"/>
    <col min="9" max="9" width="17.28515625" style="1" customWidth="1"/>
    <col min="10" max="16384" width="9.28515625" style="1"/>
  </cols>
  <sheetData>
    <row r="1" spans="1:9" ht="29.25" customHeight="1">
      <c r="A1" s="85" t="s">
        <v>569</v>
      </c>
    </row>
    <row r="2" spans="1:9" ht="29.25" customHeight="1" thickBot="1">
      <c r="A2" s="31"/>
    </row>
    <row r="3" spans="1:9" ht="41.25" customHeight="1" thickBot="1">
      <c r="A3" s="189" t="s">
        <v>131</v>
      </c>
      <c r="B3" s="189" t="s">
        <v>132</v>
      </c>
      <c r="C3" s="190" t="s">
        <v>133</v>
      </c>
      <c r="D3" s="257" t="s">
        <v>134</v>
      </c>
      <c r="E3" s="257"/>
      <c r="F3" s="257"/>
      <c r="G3" s="189"/>
      <c r="H3" s="189"/>
      <c r="I3" s="189"/>
    </row>
    <row r="4" spans="1:9" ht="29.25" customHeight="1" thickBot="1">
      <c r="A4" s="64" t="s">
        <v>135</v>
      </c>
      <c r="B4" s="64" t="s">
        <v>118</v>
      </c>
      <c r="C4" s="191">
        <v>43040</v>
      </c>
      <c r="D4" s="192"/>
      <c r="E4" s="193"/>
      <c r="F4" s="193"/>
      <c r="G4" s="193"/>
      <c r="H4" s="194"/>
      <c r="I4" s="64" t="s">
        <v>145</v>
      </c>
    </row>
    <row r="5" spans="1:9" ht="29.25" customHeight="1" thickBot="1">
      <c r="A5" s="64" t="s">
        <v>136</v>
      </c>
      <c r="B5" s="64" t="s">
        <v>567</v>
      </c>
      <c r="C5" s="191">
        <v>42522</v>
      </c>
      <c r="D5" s="195"/>
      <c r="E5" s="196"/>
      <c r="F5" s="196"/>
      <c r="G5" s="197"/>
      <c r="H5" s="197"/>
      <c r="I5" s="64" t="s">
        <v>146</v>
      </c>
    </row>
    <row r="6" spans="1:9" ht="29.25" customHeight="1" thickBot="1">
      <c r="A6" s="64" t="s">
        <v>137</v>
      </c>
      <c r="B6" s="64" t="s">
        <v>148</v>
      </c>
      <c r="C6" s="191">
        <v>44166</v>
      </c>
      <c r="D6" s="195"/>
      <c r="E6" s="196"/>
      <c r="F6" s="196"/>
      <c r="G6" s="197"/>
      <c r="H6" s="197"/>
      <c r="I6" s="64" t="s">
        <v>146</v>
      </c>
    </row>
    <row r="7" spans="1:9" ht="29.25" customHeight="1" thickBot="1">
      <c r="A7" s="64" t="s">
        <v>138</v>
      </c>
      <c r="B7" s="64" t="s">
        <v>120</v>
      </c>
      <c r="C7" s="191">
        <v>44166</v>
      </c>
      <c r="D7" s="198"/>
      <c r="E7" s="199"/>
      <c r="F7" s="197"/>
      <c r="G7" s="197"/>
      <c r="H7" s="197"/>
      <c r="I7" s="64" t="s">
        <v>144</v>
      </c>
    </row>
    <row r="8" spans="1:9" ht="29.25" customHeight="1" thickBot="1">
      <c r="A8" s="64" t="s">
        <v>139</v>
      </c>
      <c r="B8" s="64" t="s">
        <v>121</v>
      </c>
      <c r="C8" s="191">
        <v>43040</v>
      </c>
      <c r="D8" s="198"/>
      <c r="E8" s="199"/>
      <c r="F8" s="197"/>
      <c r="G8" s="197"/>
      <c r="H8" s="197"/>
      <c r="I8" s="64" t="s">
        <v>144</v>
      </c>
    </row>
    <row r="9" spans="1:9" ht="29.25" customHeight="1" thickBot="1">
      <c r="A9" s="64" t="s">
        <v>140</v>
      </c>
      <c r="B9" s="64" t="s">
        <v>568</v>
      </c>
      <c r="C9" s="191">
        <v>44166</v>
      </c>
      <c r="D9" s="198"/>
      <c r="E9" s="199"/>
      <c r="F9" s="197"/>
      <c r="G9" s="197"/>
      <c r="H9" s="197"/>
      <c r="I9" s="64" t="s">
        <v>144</v>
      </c>
    </row>
    <row r="10" spans="1:9" ht="29.25" customHeight="1" thickBot="1">
      <c r="A10" s="64" t="s">
        <v>141</v>
      </c>
      <c r="B10" s="64" t="s">
        <v>119</v>
      </c>
      <c r="C10" s="191">
        <v>42522</v>
      </c>
      <c r="D10" s="200"/>
      <c r="E10" s="197"/>
      <c r="F10" s="197"/>
      <c r="G10" s="197"/>
      <c r="H10" s="197"/>
      <c r="I10" s="64" t="s">
        <v>147</v>
      </c>
    </row>
    <row r="11" spans="1:9" ht="29.25" customHeight="1" thickBot="1">
      <c r="A11" s="64" t="s">
        <v>142</v>
      </c>
      <c r="B11" s="64" t="s">
        <v>143</v>
      </c>
      <c r="C11" s="191">
        <v>43040</v>
      </c>
      <c r="D11" s="200"/>
      <c r="E11" s="197"/>
      <c r="F11" s="197"/>
      <c r="G11" s="197"/>
      <c r="H11" s="197"/>
      <c r="I11" s="64" t="s">
        <v>147</v>
      </c>
    </row>
    <row r="12" spans="1:9" ht="29.25" customHeight="1" thickBot="1">
      <c r="A12" s="64" t="s">
        <v>149</v>
      </c>
      <c r="B12" s="64" t="s">
        <v>150</v>
      </c>
      <c r="C12" s="191">
        <v>43770</v>
      </c>
      <c r="D12" s="200"/>
      <c r="E12" s="197"/>
      <c r="F12" s="197"/>
      <c r="G12" s="197"/>
      <c r="H12" s="197"/>
      <c r="I12" s="64" t="s">
        <v>147</v>
      </c>
    </row>
    <row r="13" spans="1:9" ht="29.25" customHeight="1" thickBot="1">
      <c r="A13" s="201" t="s">
        <v>130</v>
      </c>
      <c r="B13" s="201"/>
      <c r="C13" s="201"/>
      <c r="D13" s="202"/>
      <c r="E13" s="203"/>
      <c r="F13" s="204"/>
      <c r="G13" s="204"/>
      <c r="H13" s="204"/>
      <c r="I13" s="201" t="s">
        <v>144</v>
      </c>
    </row>
    <row r="14" spans="1:9" ht="29.25" customHeight="1"/>
    <row r="15" spans="1:9" ht="29.25" customHeight="1"/>
    <row r="17" spans="1:3">
      <c r="A17" s="67"/>
    </row>
    <row r="18" spans="1:3">
      <c r="A18" s="67"/>
    </row>
    <row r="28" spans="1:3">
      <c r="B28" s="182"/>
      <c r="C28" s="32"/>
    </row>
    <row r="29" spans="1:3">
      <c r="B29" s="182"/>
      <c r="C29" s="32"/>
    </row>
    <row r="30" spans="1:3">
      <c r="B30" s="182"/>
      <c r="C30" s="32"/>
    </row>
    <row r="31" spans="1:3">
      <c r="B31" s="181"/>
      <c r="C31" s="32"/>
    </row>
    <row r="32" spans="1:3">
      <c r="B32" s="32"/>
    </row>
    <row r="33" spans="2:3">
      <c r="B33" s="181"/>
      <c r="C33" s="32"/>
    </row>
    <row r="34" spans="2:3">
      <c r="B34" s="32"/>
    </row>
    <row r="35" spans="2:3">
      <c r="B35" s="32"/>
    </row>
  </sheetData>
  <mergeCells count="1">
    <mergeCell ref="D3:F3"/>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8D99B-5E3A-42B3-8D1B-F471215374C0}">
  <sheetPr codeName="Sheet43"/>
  <dimension ref="A1:CX56"/>
  <sheetViews>
    <sheetView workbookViewId="0">
      <selection activeCell="D31" sqref="D31"/>
    </sheetView>
  </sheetViews>
  <sheetFormatPr defaultColWidth="9.28515625" defaultRowHeight="15"/>
  <cols>
    <col min="1" max="1" width="32.42578125" style="1" customWidth="1"/>
    <col min="2" max="16384" width="9.28515625" style="1"/>
  </cols>
  <sheetData>
    <row r="1" spans="1:5" ht="15.75">
      <c r="A1" s="85" t="s">
        <v>570</v>
      </c>
    </row>
    <row r="3" spans="1:5">
      <c r="A3" s="205" t="s">
        <v>571</v>
      </c>
      <c r="E3" s="205" t="s">
        <v>572</v>
      </c>
    </row>
    <row r="4" spans="1:5">
      <c r="A4" s="40"/>
    </row>
    <row r="19" spans="1:102">
      <c r="A19" s="67" t="s">
        <v>573</v>
      </c>
    </row>
    <row r="20" spans="1:102">
      <c r="A20" s="67" t="s">
        <v>574</v>
      </c>
    </row>
    <row r="21" spans="1:102">
      <c r="A21" s="42"/>
      <c r="J21" s="42"/>
    </row>
    <row r="22" spans="1:102" s="29" customFormat="1" ht="11.25">
      <c r="A22" s="206"/>
      <c r="J22" s="206"/>
    </row>
    <row r="23" spans="1:102" s="29" customFormat="1" ht="11.25"/>
    <row r="24" spans="1:102" s="29" customFormat="1" ht="11.25">
      <c r="A24" s="29" t="s">
        <v>122</v>
      </c>
      <c r="B24" s="29">
        <v>480</v>
      </c>
    </row>
    <row r="25" spans="1:102" s="29" customFormat="1" ht="11.25">
      <c r="A25" s="29" t="s">
        <v>123</v>
      </c>
      <c r="B25" s="29">
        <v>-16</v>
      </c>
    </row>
    <row r="26" spans="1:102" s="29" customFormat="1" ht="11.25">
      <c r="A26" s="29" t="s">
        <v>124</v>
      </c>
      <c r="B26" s="29">
        <v>-27</v>
      </c>
    </row>
    <row r="27" spans="1:102" s="29" customFormat="1" ht="11.25">
      <c r="A27" s="29" t="s">
        <v>125</v>
      </c>
      <c r="B27" s="29">
        <v>-58</v>
      </c>
    </row>
    <row r="28" spans="1:102" s="29" customFormat="1" ht="11.25">
      <c r="A28" s="29" t="s">
        <v>126</v>
      </c>
      <c r="B28" s="29">
        <v>378</v>
      </c>
    </row>
    <row r="29" spans="1:102" s="29" customFormat="1" ht="11.25"/>
    <row r="30" spans="1:102" s="29" customFormat="1" ht="11.25"/>
    <row r="31" spans="1:102" s="29" customFormat="1" ht="11.25">
      <c r="B31" s="29">
        <v>1950</v>
      </c>
      <c r="C31" s="29">
        <v>1951</v>
      </c>
      <c r="D31" s="29">
        <v>1952</v>
      </c>
      <c r="E31" s="29">
        <v>1953</v>
      </c>
      <c r="F31" s="29">
        <v>1954</v>
      </c>
      <c r="G31" s="29">
        <v>1955</v>
      </c>
      <c r="H31" s="29">
        <v>1956</v>
      </c>
      <c r="I31" s="29">
        <v>1957</v>
      </c>
      <c r="J31" s="29">
        <v>1958</v>
      </c>
      <c r="K31" s="29">
        <v>1959</v>
      </c>
      <c r="L31" s="29">
        <v>1960</v>
      </c>
      <c r="M31" s="29">
        <v>1961</v>
      </c>
      <c r="N31" s="29">
        <v>1962</v>
      </c>
      <c r="O31" s="29">
        <v>1963</v>
      </c>
      <c r="P31" s="29">
        <v>1964</v>
      </c>
      <c r="Q31" s="29">
        <v>1965</v>
      </c>
      <c r="R31" s="29">
        <v>1966</v>
      </c>
      <c r="S31" s="29">
        <v>1967</v>
      </c>
      <c r="T31" s="29">
        <v>1968</v>
      </c>
      <c r="U31" s="29">
        <v>1969</v>
      </c>
      <c r="V31" s="29">
        <v>1970</v>
      </c>
      <c r="W31" s="29">
        <v>1971</v>
      </c>
      <c r="X31" s="29">
        <v>1972</v>
      </c>
      <c r="Y31" s="29">
        <v>1973</v>
      </c>
      <c r="Z31" s="29">
        <v>1974</v>
      </c>
      <c r="AA31" s="29">
        <v>1975</v>
      </c>
      <c r="AB31" s="29">
        <v>1976</v>
      </c>
      <c r="AC31" s="29">
        <v>1977</v>
      </c>
      <c r="AD31" s="29">
        <v>1978</v>
      </c>
      <c r="AE31" s="29">
        <v>1979</v>
      </c>
      <c r="AF31" s="29">
        <v>1980</v>
      </c>
      <c r="AG31" s="29">
        <v>1981</v>
      </c>
      <c r="AH31" s="29">
        <v>1982</v>
      </c>
      <c r="AI31" s="29">
        <v>1983</v>
      </c>
      <c r="AJ31" s="29">
        <v>1984</v>
      </c>
      <c r="AK31" s="29">
        <v>1985</v>
      </c>
      <c r="AL31" s="29">
        <v>1986</v>
      </c>
      <c r="AM31" s="29">
        <v>1987</v>
      </c>
      <c r="AN31" s="29">
        <v>1988</v>
      </c>
      <c r="AO31" s="29">
        <v>1989</v>
      </c>
      <c r="AP31" s="29">
        <v>1990</v>
      </c>
      <c r="AQ31" s="29">
        <v>1991</v>
      </c>
      <c r="AR31" s="29">
        <v>1992</v>
      </c>
      <c r="AS31" s="29">
        <v>1993</v>
      </c>
      <c r="AT31" s="29">
        <v>1994</v>
      </c>
      <c r="AU31" s="29">
        <v>1995</v>
      </c>
      <c r="AV31" s="29">
        <v>1996</v>
      </c>
      <c r="AW31" s="29">
        <v>1997</v>
      </c>
      <c r="AX31" s="29">
        <v>1998</v>
      </c>
      <c r="AY31" s="29">
        <v>1999</v>
      </c>
      <c r="AZ31" s="29">
        <v>2000</v>
      </c>
      <c r="BA31" s="29">
        <v>2001</v>
      </c>
      <c r="BB31" s="29">
        <v>2002</v>
      </c>
      <c r="BC31" s="29">
        <v>2003</v>
      </c>
      <c r="BD31" s="29">
        <v>2004</v>
      </c>
      <c r="BE31" s="29">
        <v>2005</v>
      </c>
      <c r="BF31" s="29">
        <v>2006</v>
      </c>
      <c r="BG31" s="29">
        <v>2007</v>
      </c>
      <c r="BH31" s="29">
        <v>2008</v>
      </c>
      <c r="BI31" s="29">
        <v>2009</v>
      </c>
      <c r="BJ31" s="29">
        <v>2010</v>
      </c>
      <c r="BK31" s="29">
        <v>2011</v>
      </c>
      <c r="BL31" s="29">
        <v>2012</v>
      </c>
      <c r="BM31" s="29">
        <v>2013</v>
      </c>
      <c r="BN31" s="29">
        <v>2014</v>
      </c>
      <c r="BO31" s="29">
        <v>2015</v>
      </c>
      <c r="BP31" s="29">
        <v>2016</v>
      </c>
      <c r="BQ31" s="29">
        <v>2017</v>
      </c>
      <c r="BR31" s="29">
        <v>2018</v>
      </c>
      <c r="BS31" s="29">
        <v>2019</v>
      </c>
      <c r="BT31" s="29">
        <v>2020</v>
      </c>
      <c r="BU31" s="29">
        <v>2021</v>
      </c>
      <c r="BV31" s="29">
        <v>2022</v>
      </c>
      <c r="BW31" s="29">
        <v>2023</v>
      </c>
      <c r="BX31" s="29">
        <v>2024</v>
      </c>
      <c r="BY31" s="29">
        <v>2025</v>
      </c>
      <c r="BZ31" s="29">
        <v>2026</v>
      </c>
      <c r="CA31" s="29">
        <v>2027</v>
      </c>
      <c r="CB31" s="29">
        <v>2028</v>
      </c>
      <c r="CC31" s="29">
        <v>2029</v>
      </c>
      <c r="CD31" s="29">
        <v>2030</v>
      </c>
      <c r="CE31" s="29">
        <v>2031</v>
      </c>
      <c r="CF31" s="29">
        <v>2032</v>
      </c>
      <c r="CG31" s="29">
        <v>2033</v>
      </c>
      <c r="CH31" s="29">
        <v>2034</v>
      </c>
      <c r="CI31" s="29">
        <v>2035</v>
      </c>
      <c r="CJ31" s="29">
        <v>2036</v>
      </c>
      <c r="CK31" s="29">
        <v>2037</v>
      </c>
      <c r="CL31" s="29">
        <v>2038</v>
      </c>
      <c r="CM31" s="29">
        <v>2039</v>
      </c>
      <c r="CN31" s="29">
        <v>2040</v>
      </c>
      <c r="CO31" s="29">
        <v>2041</v>
      </c>
      <c r="CP31" s="29">
        <v>2042</v>
      </c>
      <c r="CQ31" s="29">
        <v>2043</v>
      </c>
      <c r="CR31" s="29">
        <v>2044</v>
      </c>
      <c r="CS31" s="29">
        <v>2045</v>
      </c>
      <c r="CT31" s="29">
        <v>2046</v>
      </c>
      <c r="CU31" s="29">
        <v>2047</v>
      </c>
      <c r="CV31" s="29">
        <v>2048</v>
      </c>
      <c r="CW31" s="29">
        <v>2049</v>
      </c>
      <c r="CX31" s="29">
        <v>2050</v>
      </c>
    </row>
    <row r="32" spans="1:102" s="29" customFormat="1" ht="11.25">
      <c r="A32" s="29" t="s">
        <v>127</v>
      </c>
      <c r="B32" s="63">
        <v>38.860927366611357</v>
      </c>
      <c r="C32" s="63">
        <v>39.041944278101276</v>
      </c>
      <c r="D32" s="63">
        <v>39.924291213842224</v>
      </c>
      <c r="E32" s="63">
        <v>41.690013046592377</v>
      </c>
      <c r="F32" s="63">
        <v>45.548126553634702</v>
      </c>
      <c r="G32" s="63">
        <v>46.698545186214119</v>
      </c>
      <c r="H32" s="63">
        <v>50.837549264527183</v>
      </c>
      <c r="I32" s="63">
        <v>52.997593349630044</v>
      </c>
      <c r="J32" s="63">
        <v>53.295740709959894</v>
      </c>
      <c r="K32" s="63">
        <v>55.100910824960877</v>
      </c>
      <c r="L32" s="63">
        <v>55.581951883844148</v>
      </c>
      <c r="M32" s="63">
        <v>55.832754865255488</v>
      </c>
      <c r="N32" s="63">
        <v>56.390875997958304</v>
      </c>
      <c r="O32" s="63">
        <v>56.970027178896885</v>
      </c>
      <c r="P32" s="63">
        <v>55.328471740938554</v>
      </c>
      <c r="Q32" s="63">
        <v>58.142653942591728</v>
      </c>
      <c r="R32" s="63">
        <v>59.464010998912919</v>
      </c>
      <c r="S32" s="63">
        <v>58.007106957813278</v>
      </c>
      <c r="T32" s="63">
        <v>56.841641679409868</v>
      </c>
      <c r="U32" s="63">
        <v>54.517213124688247</v>
      </c>
      <c r="V32" s="63">
        <v>53.097813644551238</v>
      </c>
      <c r="W32" s="63">
        <v>52.679814673460633</v>
      </c>
      <c r="X32" s="63">
        <v>49.233302789764913</v>
      </c>
      <c r="Y32" s="63">
        <v>46.07567260990465</v>
      </c>
      <c r="Z32" s="63">
        <v>49.675425675245066</v>
      </c>
      <c r="AA32" s="63">
        <v>53.468186277409743</v>
      </c>
      <c r="AB32" s="63">
        <v>60.214843707027619</v>
      </c>
      <c r="AC32" s="63">
        <v>56.989933710515992</v>
      </c>
      <c r="AD32" s="63">
        <v>59.086967657631561</v>
      </c>
      <c r="AE32" s="63">
        <v>63.835044405186572</v>
      </c>
      <c r="AF32" s="63">
        <v>65.777463310186704</v>
      </c>
      <c r="AG32" s="63">
        <v>71.404795601791818</v>
      </c>
      <c r="AH32" s="63">
        <v>77.592738421888441</v>
      </c>
      <c r="AI32" s="63">
        <v>87.264636343374335</v>
      </c>
      <c r="AJ32" s="63">
        <v>93.35713678447452</v>
      </c>
      <c r="AK32" s="63">
        <v>94.975165091082232</v>
      </c>
      <c r="AL32" s="63">
        <v>106.22431629634315</v>
      </c>
      <c r="AM32" s="63">
        <v>108.0707344035777</v>
      </c>
      <c r="AN32" s="63">
        <v>108.16785056672751</v>
      </c>
      <c r="AO32" s="63">
        <v>100.11491314981815</v>
      </c>
      <c r="AP32" s="63">
        <v>93.515176797014547</v>
      </c>
      <c r="AQ32" s="63">
        <v>94.234089873989632</v>
      </c>
      <c r="AR32" s="63">
        <v>92.170777941122481</v>
      </c>
      <c r="AS32" s="63">
        <v>94.640490457108314</v>
      </c>
      <c r="AT32" s="63">
        <v>88.826346248742013</v>
      </c>
      <c r="AU32" s="63">
        <v>82.36842629680558</v>
      </c>
      <c r="AV32" s="63">
        <v>80.230148558638234</v>
      </c>
      <c r="AW32" s="63">
        <v>69.472887486654884</v>
      </c>
      <c r="AX32" s="63">
        <v>57.314899514899508</v>
      </c>
      <c r="AY32" s="63">
        <v>53.641306371727559</v>
      </c>
      <c r="AZ32" s="63">
        <v>41.544077017894338</v>
      </c>
      <c r="BA32" s="63">
        <v>39.169050011594649</v>
      </c>
      <c r="BB32" s="63">
        <v>36.829067179728156</v>
      </c>
      <c r="BC32" s="63">
        <v>35.210081316585033</v>
      </c>
      <c r="BD32" s="63">
        <v>33.263216707186331</v>
      </c>
      <c r="BE32" s="63">
        <v>30.815326074880566</v>
      </c>
      <c r="BF32" s="63">
        <v>27.671695293104321</v>
      </c>
      <c r="BG32" s="63">
        <v>28.477832809857457</v>
      </c>
      <c r="BH32" s="63">
        <v>50.744394733152333</v>
      </c>
      <c r="BI32" s="63">
        <v>77.636253068428744</v>
      </c>
      <c r="BJ32" s="63">
        <v>111.84057071960298</v>
      </c>
      <c r="BK32" s="63">
        <v>150.15020813878027</v>
      </c>
      <c r="BL32" s="63">
        <v>166.03922591661527</v>
      </c>
      <c r="BM32" s="63">
        <v>157.23829759271021</v>
      </c>
      <c r="BN32" s="63">
        <v>136.73573666447041</v>
      </c>
      <c r="BO32" s="63">
        <v>123.95632500491836</v>
      </c>
      <c r="BP32" s="63">
        <v>114.22704420062517</v>
      </c>
      <c r="BQ32" s="63">
        <v>109.40648528172652</v>
      </c>
      <c r="BR32" s="63">
        <v>104.26567406056924</v>
      </c>
      <c r="BS32" s="63">
        <v>99.220796903416556</v>
      </c>
      <c r="BT32" s="63">
        <v>125.14631167773128</v>
      </c>
      <c r="BU32" s="63">
        <v>121.31752586934151</v>
      </c>
      <c r="BV32" s="63">
        <v>116.39245145729372</v>
      </c>
      <c r="BW32" s="63">
        <v>111.56460826870634</v>
      </c>
      <c r="BX32" s="63">
        <v>107.13282302616882</v>
      </c>
      <c r="BY32" s="63">
        <v>101.1373295068444</v>
      </c>
      <c r="BZ32" s="63">
        <v>95.712564253634667</v>
      </c>
      <c r="CA32" s="63">
        <v>91.55065833360986</v>
      </c>
      <c r="CB32" s="63">
        <v>88.095315677802617</v>
      </c>
      <c r="CC32" s="63">
        <v>85.229960737712773</v>
      </c>
      <c r="CD32" s="63">
        <v>79.710187796955822</v>
      </c>
      <c r="CE32" s="63">
        <v>76.983581303352125</v>
      </c>
      <c r="CF32" s="63">
        <v>74.040404729884031</v>
      </c>
      <c r="CG32" s="63">
        <v>69.971053878894423</v>
      </c>
      <c r="CH32" s="63">
        <v>67.108085187943885</v>
      </c>
      <c r="CI32" s="63">
        <v>64.774747828137109</v>
      </c>
      <c r="CJ32" s="63">
        <v>63.527488772236332</v>
      </c>
      <c r="CK32" s="63">
        <v>60.690165842512677</v>
      </c>
      <c r="CL32" s="63">
        <v>59.203348014425657</v>
      </c>
      <c r="CM32" s="63">
        <v>57.143859798799532</v>
      </c>
      <c r="CN32" s="63">
        <v>55.371155649755778</v>
      </c>
      <c r="CO32" s="63">
        <v>54.594516583168314</v>
      </c>
      <c r="CP32" s="63">
        <v>52.858857080865654</v>
      </c>
      <c r="CQ32" s="63">
        <v>51.59969316096803</v>
      </c>
      <c r="CR32" s="63">
        <v>51.83125171284496</v>
      </c>
      <c r="CS32" s="63">
        <v>50.273116642959813</v>
      </c>
      <c r="CT32" s="63">
        <v>49.55842822719368</v>
      </c>
      <c r="CU32" s="63">
        <v>49.031811171917717</v>
      </c>
      <c r="CV32" s="63">
        <v>48.6776322079035</v>
      </c>
      <c r="CW32" s="63">
        <v>48.980107862896446</v>
      </c>
      <c r="CX32" s="63">
        <v>52.026123315936445</v>
      </c>
    </row>
    <row r="33" spans="1:102" s="29" customFormat="1" ht="11.25">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v>200</v>
      </c>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row>
    <row r="34" spans="1:102" s="29" customFormat="1" ht="11.25">
      <c r="A34" s="29" t="s">
        <v>128</v>
      </c>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v>0.66029064520284919</v>
      </c>
      <c r="BV34" s="63">
        <v>2.5789650502947978</v>
      </c>
      <c r="BW34" s="63">
        <v>4.0109286765616332</v>
      </c>
      <c r="BX34" s="63">
        <v>5.6626601816915212</v>
      </c>
      <c r="BY34" s="63">
        <v>7.4557128037164233</v>
      </c>
      <c r="BZ34" s="63">
        <v>9.3406689694180045</v>
      </c>
      <c r="CA34" s="63">
        <v>11.138846706974746</v>
      </c>
      <c r="CB34" s="63">
        <v>13.002660321242629</v>
      </c>
      <c r="CC34" s="63">
        <v>14.66019468920021</v>
      </c>
      <c r="CD34" s="63">
        <v>16.506961137678303</v>
      </c>
      <c r="CE34" s="63">
        <v>18.40176829276821</v>
      </c>
      <c r="CF34" s="63">
        <v>19.945245743012933</v>
      </c>
      <c r="CG34" s="63">
        <v>21.561180395728698</v>
      </c>
      <c r="CH34" s="63">
        <v>23.113320789183348</v>
      </c>
      <c r="CI34" s="63">
        <v>24.631816061987365</v>
      </c>
      <c r="CJ34" s="63">
        <v>26.096669410344965</v>
      </c>
      <c r="CK34" s="63">
        <v>27.624855791637465</v>
      </c>
      <c r="CL34" s="63">
        <v>29.131028058398243</v>
      </c>
      <c r="CM34" s="63">
        <v>30.668863783886444</v>
      </c>
      <c r="CN34" s="63">
        <v>32.316554829768435</v>
      </c>
      <c r="CO34" s="63">
        <v>33.986084676557724</v>
      </c>
      <c r="CP34" s="63">
        <v>35.66831184202514</v>
      </c>
      <c r="CQ34" s="63">
        <v>37.448805125946365</v>
      </c>
      <c r="CR34" s="63">
        <v>39.354225889448188</v>
      </c>
      <c r="CS34" s="63">
        <v>41.872970292668406</v>
      </c>
      <c r="CT34" s="63">
        <v>44.426898807967639</v>
      </c>
      <c r="CU34" s="63">
        <v>48.325661442911176</v>
      </c>
      <c r="CV34" s="63">
        <v>52.191992895563104</v>
      </c>
      <c r="CW34" s="63">
        <v>56.22485488946873</v>
      </c>
      <c r="CX34" s="63">
        <v>57.700660196737573</v>
      </c>
    </row>
    <row r="35" spans="1:102" s="29" customFormat="1" ht="11.25"/>
    <row r="36" spans="1:102" s="29" customFormat="1" ht="11.25"/>
    <row r="37" spans="1:102" s="29" customFormat="1" ht="11.25"/>
    <row r="38" spans="1:102" s="29" customFormat="1" ht="11.25"/>
    <row r="39" spans="1:102" s="29" customFormat="1" ht="11.25"/>
    <row r="40" spans="1:102" s="29" customFormat="1" ht="11.25"/>
    <row r="41" spans="1:102" s="29" customFormat="1" ht="11.25"/>
    <row r="42" spans="1:102" s="29" customFormat="1" ht="11.25"/>
    <row r="43" spans="1:102" s="29" customFormat="1" ht="11.25"/>
    <row r="44" spans="1:102" s="29" customFormat="1" ht="11.25"/>
    <row r="45" spans="1:102" s="29" customFormat="1" ht="11.25"/>
    <row r="46" spans="1:102" s="29" customFormat="1" ht="11.25"/>
    <row r="47" spans="1:102" s="29" customFormat="1" ht="11.25"/>
    <row r="48" spans="1:102" s="29" customFormat="1" ht="11.25"/>
    <row r="49" s="29" customFormat="1" ht="11.25"/>
    <row r="50" s="29" customFormat="1" ht="11.25"/>
    <row r="51" s="29" customFormat="1" ht="11.25"/>
    <row r="52" s="29" customFormat="1" ht="11.25"/>
    <row r="53" s="29" customFormat="1" ht="11.25"/>
    <row r="54" s="29" customFormat="1" ht="11.25"/>
    <row r="55" s="29" customFormat="1" ht="11.25"/>
    <row r="56" s="29" customFormat="1" ht="11.25"/>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F4E01-D2A8-4F68-B635-1525AAD679AB}">
  <sheetPr codeName="Sheet44"/>
  <dimension ref="A1:J34"/>
  <sheetViews>
    <sheetView workbookViewId="0">
      <selection activeCell="E5" sqref="E5"/>
    </sheetView>
  </sheetViews>
  <sheetFormatPr defaultColWidth="9.28515625" defaultRowHeight="15"/>
  <cols>
    <col min="1" max="1" width="9.28515625" style="1"/>
    <col min="2" max="2" width="9.28515625" style="32"/>
    <col min="3" max="3" width="9.28515625" style="1"/>
    <col min="4" max="4" width="9.7109375" style="1" customWidth="1"/>
    <col min="5" max="5" width="10.28515625" style="1" customWidth="1"/>
    <col min="6" max="8" width="9.28515625" style="1"/>
    <col min="9" max="9" width="9.28515625" style="32"/>
    <col min="10" max="16384" width="9.28515625" style="1"/>
  </cols>
  <sheetData>
    <row r="1" spans="1:10" ht="15.75">
      <c r="A1" s="30" t="s">
        <v>577</v>
      </c>
    </row>
    <row r="2" spans="1:10">
      <c r="A2" s="31" t="s">
        <v>576</v>
      </c>
    </row>
    <row r="3" spans="1:10" s="34" customFormat="1" ht="36.75">
      <c r="A3" s="209"/>
      <c r="B3" s="210" t="s">
        <v>582</v>
      </c>
      <c r="C3" s="209" t="s">
        <v>581</v>
      </c>
      <c r="D3" s="209" t="s">
        <v>580</v>
      </c>
      <c r="E3" s="211" t="s">
        <v>579</v>
      </c>
      <c r="F3" s="209" t="s">
        <v>578</v>
      </c>
      <c r="G3" s="209" t="s">
        <v>46</v>
      </c>
      <c r="H3" s="209"/>
      <c r="I3" s="209"/>
      <c r="J3" s="209"/>
    </row>
    <row r="4" spans="1:10">
      <c r="A4" s="207">
        <v>2014</v>
      </c>
      <c r="B4" s="208">
        <v>112.29118866481504</v>
      </c>
      <c r="C4" s="207"/>
      <c r="D4" s="207"/>
      <c r="E4" s="207"/>
      <c r="F4" s="208">
        <v>0</v>
      </c>
      <c r="G4" s="207"/>
      <c r="H4" s="207"/>
      <c r="I4" s="207"/>
      <c r="J4" s="207"/>
    </row>
    <row r="5" spans="1:10">
      <c r="A5" s="207">
        <v>2015</v>
      </c>
      <c r="B5" s="208">
        <v>106.22414036899734</v>
      </c>
      <c r="C5" s="208">
        <v>-6.067048295817699</v>
      </c>
      <c r="D5" s="208">
        <v>-5.1221150928199863</v>
      </c>
      <c r="E5" s="208">
        <v>-2.4351856975107129</v>
      </c>
      <c r="F5" s="208">
        <v>1.2978230263683701</v>
      </c>
      <c r="G5" s="208">
        <v>0.19242946814463036</v>
      </c>
      <c r="H5" s="207"/>
      <c r="I5" s="208"/>
      <c r="J5" s="207"/>
    </row>
    <row r="6" spans="1:10">
      <c r="A6" s="207">
        <v>2016</v>
      </c>
      <c r="B6" s="208">
        <v>101.09024105487261</v>
      </c>
      <c r="C6" s="208">
        <v>-5.1338993141247329</v>
      </c>
      <c r="D6" s="208">
        <v>-3.7557888363645056</v>
      </c>
      <c r="E6" s="208">
        <v>-2.3424444291829776</v>
      </c>
      <c r="F6" s="208">
        <v>-0.21976512602156448</v>
      </c>
      <c r="G6" s="208">
        <v>1.1840990774443148</v>
      </c>
      <c r="H6" s="207"/>
      <c r="I6" s="208"/>
      <c r="J6" s="207"/>
    </row>
    <row r="7" spans="1:10">
      <c r="A7" s="207">
        <v>2017</v>
      </c>
      <c r="B7" s="208">
        <v>94.348528866859624</v>
      </c>
      <c r="C7" s="208">
        <v>-6.7417121880129827</v>
      </c>
      <c r="D7" s="208">
        <v>-3.0444128007389875</v>
      </c>
      <c r="E7" s="208">
        <v>-2.7510914685555021</v>
      </c>
      <c r="F7" s="208">
        <v>9.5587406090743593E-2</v>
      </c>
      <c r="G7" s="208">
        <v>-1.041795324809236</v>
      </c>
      <c r="H7" s="207"/>
      <c r="I7" s="208"/>
      <c r="J7" s="207"/>
    </row>
    <row r="8" spans="1:10">
      <c r="A8" s="207">
        <v>2018</v>
      </c>
      <c r="B8" s="208">
        <v>89.209469456774471</v>
      </c>
      <c r="C8" s="208">
        <v>-5.139059410085153</v>
      </c>
      <c r="D8" s="208">
        <v>-3.2518111690005198</v>
      </c>
      <c r="E8" s="208">
        <v>-2.7961469939910018</v>
      </c>
      <c r="F8" s="208">
        <v>-4.3784159193163634E-2</v>
      </c>
      <c r="G8" s="208">
        <v>0.95268291209953304</v>
      </c>
      <c r="H8" s="207"/>
      <c r="I8" s="208"/>
      <c r="J8" s="207"/>
    </row>
    <row r="9" spans="1:10">
      <c r="A9" s="207">
        <v>2019</v>
      </c>
      <c r="B9" s="208">
        <v>82.090983959421266</v>
      </c>
      <c r="C9" s="208">
        <v>-7.1184854973532055</v>
      </c>
      <c r="D9" s="208">
        <v>-4.1775567534596609</v>
      </c>
      <c r="E9" s="208">
        <v>-2.9086416980178562</v>
      </c>
      <c r="F9" s="208">
        <v>0</v>
      </c>
      <c r="G9" s="208">
        <v>-3.2287045875688314E-2</v>
      </c>
      <c r="H9" s="207"/>
      <c r="I9" s="208"/>
      <c r="J9" s="207"/>
    </row>
    <row r="10" spans="1:10">
      <c r="A10" s="207">
        <v>2020</v>
      </c>
      <c r="B10" s="208">
        <v>90.800736585875427</v>
      </c>
      <c r="C10" s="208">
        <v>8.7097526264541614</v>
      </c>
      <c r="D10" s="208">
        <v>4.5817425874767874</v>
      </c>
      <c r="E10" s="208">
        <v>-0.18581125952025668</v>
      </c>
      <c r="F10" s="208">
        <v>7.3143828096567702</v>
      </c>
      <c r="G10" s="208">
        <v>-3.0005615111591393</v>
      </c>
      <c r="H10" s="208"/>
      <c r="I10" s="208"/>
      <c r="J10" s="207"/>
    </row>
    <row r="11" spans="1:10">
      <c r="A11" s="207">
        <v>2021</v>
      </c>
      <c r="B11" s="208">
        <v>97.615697266993678</v>
      </c>
      <c r="C11" s="208">
        <v>6.8149606811182508</v>
      </c>
      <c r="D11" s="208">
        <v>-1.5645768101220927</v>
      </c>
      <c r="E11" s="208">
        <v>1.1399205793039011</v>
      </c>
      <c r="F11" s="208">
        <v>5.7276337304368141</v>
      </c>
      <c r="G11" s="208">
        <v>1.5119831814996285</v>
      </c>
      <c r="H11" s="207"/>
      <c r="I11" s="208"/>
      <c r="J11" s="207"/>
    </row>
    <row r="12" spans="1:10">
      <c r="A12" s="207">
        <v>2022</v>
      </c>
      <c r="B12" s="208">
        <v>96.616373507057546</v>
      </c>
      <c r="C12" s="208">
        <v>-0.99932375993613221</v>
      </c>
      <c r="D12" s="208">
        <v>-5.2763270172651247</v>
      </c>
      <c r="E12" s="208">
        <v>3.452768729641694</v>
      </c>
      <c r="F12" s="208">
        <v>0</v>
      </c>
      <c r="G12" s="208">
        <v>0.82423452768729843</v>
      </c>
      <c r="H12" s="207"/>
      <c r="I12" s="208"/>
      <c r="J12" s="207"/>
    </row>
    <row r="13" spans="1:10">
      <c r="A13" s="207">
        <v>2023</v>
      </c>
      <c r="B13" s="208">
        <v>95.046629971959703</v>
      </c>
      <c r="C13" s="208">
        <v>-1.5697435350978424</v>
      </c>
      <c r="D13" s="208">
        <v>-2.6131748363752303</v>
      </c>
      <c r="E13" s="208">
        <v>0.61896354761657491</v>
      </c>
      <c r="F13" s="208">
        <v>0</v>
      </c>
      <c r="G13" s="208">
        <v>0.42446775366081302</v>
      </c>
      <c r="H13" s="207"/>
      <c r="I13" s="208"/>
      <c r="J13" s="207"/>
    </row>
    <row r="14" spans="1:10">
      <c r="A14" s="207">
        <v>2024</v>
      </c>
      <c r="B14" s="208">
        <v>92.871794871794876</v>
      </c>
      <c r="C14" s="208">
        <v>-2.1748351001648274</v>
      </c>
      <c r="D14" s="208">
        <v>-2.5815136928899447</v>
      </c>
      <c r="E14" s="208">
        <v>-0.26237328562909956</v>
      </c>
      <c r="F14" s="208">
        <v>0</v>
      </c>
      <c r="G14" s="208">
        <v>0.66905187835421698</v>
      </c>
      <c r="H14" s="207"/>
      <c r="I14" s="208"/>
      <c r="J14" s="207"/>
    </row>
    <row r="15" spans="1:10">
      <c r="A15" s="207">
        <v>2025</v>
      </c>
      <c r="B15" s="208">
        <v>89.780797791317596</v>
      </c>
      <c r="C15" s="208">
        <v>-3.0909970804772797</v>
      </c>
      <c r="D15" s="208">
        <v>-2.5960903782685967</v>
      </c>
      <c r="E15" s="208">
        <v>-1.0072353389185071</v>
      </c>
      <c r="F15" s="208">
        <v>0</v>
      </c>
      <c r="G15" s="208">
        <v>0.51232863670982409</v>
      </c>
      <c r="H15" s="207"/>
      <c r="I15" s="208"/>
      <c r="J15" s="207"/>
    </row>
    <row r="19" spans="2:2" ht="15.75">
      <c r="B19" s="30" t="s">
        <v>577</v>
      </c>
    </row>
    <row r="20" spans="2:2">
      <c r="B20" s="31" t="s">
        <v>576</v>
      </c>
    </row>
    <row r="34" spans="2:2">
      <c r="B34" s="88" t="s">
        <v>575</v>
      </c>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086F-5FAE-49B3-AFE8-F229320E24A4}">
  <sheetPr codeName="Sheet45"/>
  <dimension ref="A1:Q33"/>
  <sheetViews>
    <sheetView workbookViewId="0"/>
  </sheetViews>
  <sheetFormatPr defaultColWidth="9.28515625" defaultRowHeight="15"/>
  <cols>
    <col min="1" max="1" width="6.7109375" style="1" customWidth="1"/>
    <col min="2" max="16384" width="9.28515625" style="1"/>
  </cols>
  <sheetData>
    <row r="1" spans="1:17" ht="15.75">
      <c r="A1" s="30" t="s">
        <v>586</v>
      </c>
    </row>
    <row r="2" spans="1:17">
      <c r="A2" s="188" t="s">
        <v>587</v>
      </c>
    </row>
    <row r="3" spans="1:17" ht="15.75">
      <c r="A3" s="207"/>
      <c r="B3" s="212"/>
      <c r="C3" s="213"/>
      <c r="D3" s="213"/>
      <c r="E3" s="213"/>
      <c r="F3" s="213"/>
      <c r="G3" s="213"/>
      <c r="H3" s="213"/>
      <c r="I3" s="213"/>
      <c r="J3" s="207"/>
      <c r="K3" s="30" t="s">
        <v>586</v>
      </c>
      <c r="L3" s="207"/>
      <c r="M3" s="214"/>
      <c r="N3" s="213"/>
      <c r="O3" s="213"/>
      <c r="P3" s="213"/>
      <c r="Q3" s="213"/>
    </row>
    <row r="4" spans="1:17">
      <c r="B4" s="209"/>
      <c r="C4" s="215" t="s">
        <v>101</v>
      </c>
      <c r="D4" s="215" t="s">
        <v>104</v>
      </c>
      <c r="E4" s="215" t="s">
        <v>107</v>
      </c>
      <c r="F4" s="215" t="s">
        <v>111</v>
      </c>
      <c r="G4" s="215" t="s">
        <v>114</v>
      </c>
      <c r="H4" s="215" t="s">
        <v>117</v>
      </c>
      <c r="I4" s="213"/>
      <c r="J4" s="207"/>
      <c r="K4" s="188" t="s">
        <v>587</v>
      </c>
      <c r="L4" s="207"/>
      <c r="M4" s="214"/>
      <c r="N4" s="213"/>
      <c r="O4" s="213"/>
      <c r="P4" s="213"/>
      <c r="Q4" s="213"/>
    </row>
    <row r="5" spans="1:17">
      <c r="A5" s="209"/>
      <c r="B5" s="209" t="s">
        <v>99</v>
      </c>
      <c r="C5" s="215" t="s">
        <v>583</v>
      </c>
      <c r="D5" s="215" t="s">
        <v>584</v>
      </c>
      <c r="E5" s="215" t="s">
        <v>585</v>
      </c>
      <c r="F5" s="215" t="s">
        <v>585</v>
      </c>
      <c r="G5" s="215" t="s">
        <v>584</v>
      </c>
      <c r="H5" s="215" t="s">
        <v>583</v>
      </c>
      <c r="I5" s="213"/>
      <c r="J5" s="207"/>
      <c r="K5" s="207"/>
      <c r="L5" s="207"/>
      <c r="M5" s="214"/>
      <c r="N5" s="213"/>
      <c r="O5" s="213"/>
      <c r="P5" s="213"/>
      <c r="Q5" s="213"/>
    </row>
    <row r="6" spans="1:17">
      <c r="A6" s="214">
        <v>2014</v>
      </c>
      <c r="B6" s="213">
        <v>112.332112332112</v>
      </c>
      <c r="C6" s="214"/>
      <c r="D6" s="214"/>
      <c r="E6" s="214"/>
      <c r="F6" s="214"/>
      <c r="G6" s="214"/>
      <c r="H6" s="214"/>
      <c r="I6" s="213"/>
      <c r="J6" s="207"/>
      <c r="K6" s="207"/>
      <c r="L6" s="207"/>
      <c r="M6" s="214"/>
      <c r="N6" s="213"/>
      <c r="O6" s="213"/>
      <c r="P6" s="213"/>
      <c r="Q6" s="213"/>
    </row>
    <row r="7" spans="1:17">
      <c r="A7" s="214">
        <v>2015</v>
      </c>
      <c r="B7" s="213">
        <v>106.24504325052099</v>
      </c>
      <c r="C7" s="214"/>
      <c r="D7" s="214"/>
      <c r="E7" s="214"/>
      <c r="F7" s="214"/>
      <c r="G7" s="214"/>
      <c r="H7" s="214"/>
      <c r="I7" s="213"/>
      <c r="J7" s="207"/>
      <c r="K7" s="207"/>
      <c r="L7" s="207"/>
      <c r="M7" s="214"/>
      <c r="N7" s="213"/>
      <c r="O7" s="213"/>
      <c r="P7" s="213"/>
      <c r="Q7" s="213"/>
    </row>
    <row r="8" spans="1:17">
      <c r="A8" s="214">
        <v>2016</v>
      </c>
      <c r="B8" s="213">
        <v>101.09367488496601</v>
      </c>
      <c r="C8" s="214"/>
      <c r="D8" s="214"/>
      <c r="E8" s="214"/>
      <c r="F8" s="214"/>
      <c r="G8" s="214"/>
      <c r="H8" s="214"/>
      <c r="I8" s="213"/>
      <c r="J8" s="207"/>
      <c r="K8" s="207"/>
      <c r="L8" s="207"/>
      <c r="M8" s="214"/>
      <c r="N8" s="213"/>
      <c r="O8" s="213"/>
      <c r="P8" s="213"/>
      <c r="Q8" s="213"/>
    </row>
    <row r="9" spans="1:17">
      <c r="A9" s="214">
        <v>2017</v>
      </c>
      <c r="B9" s="213">
        <v>94.349602882658402</v>
      </c>
      <c r="C9" s="214"/>
      <c r="D9" s="214"/>
      <c r="E9" s="214"/>
      <c r="F9" s="214"/>
      <c r="G9" s="214"/>
      <c r="H9" s="214"/>
      <c r="I9" s="213"/>
      <c r="J9" s="207"/>
      <c r="K9" s="207"/>
      <c r="L9" s="207"/>
      <c r="M9" s="214"/>
      <c r="N9" s="213"/>
      <c r="O9" s="213"/>
      <c r="P9" s="213"/>
      <c r="Q9" s="213"/>
    </row>
    <row r="10" spans="1:17">
      <c r="A10" s="214">
        <v>2018</v>
      </c>
      <c r="B10" s="213">
        <v>89.233626234260299</v>
      </c>
      <c r="C10" s="214"/>
      <c r="D10" s="214"/>
      <c r="E10" s="214"/>
      <c r="F10" s="214"/>
      <c r="G10" s="214"/>
      <c r="H10" s="214"/>
      <c r="I10" s="213"/>
      <c r="J10" s="207"/>
      <c r="K10" s="207"/>
      <c r="L10" s="207"/>
      <c r="M10" s="214"/>
      <c r="N10" s="213"/>
      <c r="O10" s="213"/>
      <c r="P10" s="213"/>
      <c r="Q10" s="213"/>
    </row>
    <row r="11" spans="1:17">
      <c r="A11" s="214">
        <v>2019</v>
      </c>
      <c r="B11" s="213">
        <v>82.259906040017199</v>
      </c>
      <c r="C11" s="213"/>
      <c r="D11" s="214"/>
      <c r="E11" s="214"/>
      <c r="F11" s="214"/>
      <c r="G11" s="214"/>
      <c r="H11" s="214"/>
      <c r="I11" s="213"/>
      <c r="J11" s="207"/>
      <c r="K11" s="207"/>
      <c r="L11" s="207"/>
      <c r="M11" s="214"/>
      <c r="N11" s="213"/>
      <c r="O11" s="213"/>
      <c r="P11" s="213"/>
      <c r="Q11" s="213"/>
    </row>
    <row r="12" spans="1:17">
      <c r="A12" s="214">
        <v>2020</v>
      </c>
      <c r="B12" s="213">
        <v>90.8</v>
      </c>
      <c r="C12" s="213">
        <v>90.8</v>
      </c>
      <c r="D12" s="213">
        <v>0</v>
      </c>
      <c r="E12" s="213">
        <v>0</v>
      </c>
      <c r="F12" s="213">
        <v>0</v>
      </c>
      <c r="G12" s="213">
        <v>0</v>
      </c>
      <c r="H12" s="213">
        <v>0</v>
      </c>
      <c r="I12" s="213"/>
      <c r="J12" s="207"/>
      <c r="K12" s="207"/>
      <c r="L12" s="207"/>
      <c r="M12" s="214"/>
      <c r="N12" s="213"/>
      <c r="O12" s="213"/>
      <c r="P12" s="213"/>
      <c r="Q12" s="213"/>
    </row>
    <row r="13" spans="1:17">
      <c r="A13" s="214">
        <v>2021</v>
      </c>
      <c r="B13" s="213">
        <v>97.7</v>
      </c>
      <c r="C13" s="213">
        <v>88.729542155227307</v>
      </c>
      <c r="D13" s="213">
        <v>4.1318815541377916</v>
      </c>
      <c r="E13" s="213">
        <v>2.5057640746973959</v>
      </c>
      <c r="F13" s="213">
        <v>4.5455096440367981</v>
      </c>
      <c r="G13" s="213">
        <v>3.0666760229062078</v>
      </c>
      <c r="H13" s="213">
        <v>5.8898546144572919</v>
      </c>
      <c r="I13" s="213"/>
      <c r="J13" s="207"/>
      <c r="K13" s="207"/>
      <c r="L13" s="207"/>
      <c r="M13" s="214"/>
      <c r="N13" s="213"/>
      <c r="O13" s="213"/>
      <c r="P13" s="213"/>
      <c r="Q13" s="213"/>
    </row>
    <row r="14" spans="1:17">
      <c r="A14" s="214">
        <v>2022</v>
      </c>
      <c r="B14" s="213">
        <v>96.7</v>
      </c>
      <c r="C14" s="213">
        <v>84.201789580421902</v>
      </c>
      <c r="D14" s="213">
        <v>5.7215050955777116</v>
      </c>
      <c r="E14" s="213">
        <v>3.4686589135258998</v>
      </c>
      <c r="F14" s="213">
        <v>6.5671875982269938</v>
      </c>
      <c r="G14" s="213">
        <v>4.5017434390842084</v>
      </c>
      <c r="H14" s="213">
        <v>8.6846604608449951</v>
      </c>
      <c r="I14" s="213"/>
      <c r="J14" s="207"/>
      <c r="K14" s="207"/>
      <c r="L14" s="207"/>
      <c r="M14" s="214"/>
      <c r="N14" s="213"/>
      <c r="O14" s="213"/>
      <c r="P14" s="213"/>
      <c r="Q14" s="213"/>
    </row>
    <row r="15" spans="1:17">
      <c r="A15" s="214">
        <v>2023</v>
      </c>
      <c r="B15" s="213">
        <v>95</v>
      </c>
      <c r="C15" s="213">
        <v>79.322646232275503</v>
      </c>
      <c r="D15" s="213">
        <v>7.0384060852206858</v>
      </c>
      <c r="E15" s="213">
        <v>4.3555878524623068</v>
      </c>
      <c r="F15" s="213">
        <v>8.4968987996241054</v>
      </c>
      <c r="G15" s="213">
        <v>5.9759386929373903</v>
      </c>
      <c r="H15" s="213">
        <v>11.917649139103105</v>
      </c>
      <c r="I15" s="213"/>
      <c r="J15" s="207"/>
      <c r="K15" s="207"/>
      <c r="L15" s="207"/>
      <c r="M15" s="214"/>
      <c r="N15" s="213"/>
      <c r="O15" s="213"/>
      <c r="P15" s="213"/>
      <c r="Q15" s="213"/>
    </row>
    <row r="16" spans="1:17">
      <c r="A16" s="214">
        <v>2024</v>
      </c>
      <c r="B16" s="213">
        <v>92.8</v>
      </c>
      <c r="C16" s="213">
        <v>74.49821428018069</v>
      </c>
      <c r="D16" s="213">
        <v>8.0537533463821092</v>
      </c>
      <c r="E16" s="213">
        <v>5.0908985472212009</v>
      </c>
      <c r="F16" s="213">
        <v>10.353748937575801</v>
      </c>
      <c r="G16" s="213">
        <v>7.3835009602744037</v>
      </c>
      <c r="H16" s="213">
        <v>15.560016483632808</v>
      </c>
    </row>
    <row r="17" spans="1:11">
      <c r="A17" s="214">
        <v>2025</v>
      </c>
      <c r="B17" s="213">
        <v>89.7</v>
      </c>
      <c r="C17" s="213">
        <v>68.796361371748404</v>
      </c>
      <c r="D17" s="213">
        <v>8.9998597601946955</v>
      </c>
      <c r="E17" s="213">
        <v>5.9361424516862087</v>
      </c>
      <c r="F17" s="213">
        <v>12.195720826225397</v>
      </c>
      <c r="G17" s="213">
        <v>9.240952552815088</v>
      </c>
      <c r="H17" s="213">
        <v>19.772373068856012</v>
      </c>
    </row>
    <row r="18" spans="1:11">
      <c r="K18" s="67" t="s">
        <v>588</v>
      </c>
    </row>
    <row r="19" spans="1:11">
      <c r="K19" s="67" t="s">
        <v>589</v>
      </c>
    </row>
    <row r="26" spans="1:11">
      <c r="B26" s="182"/>
      <c r="C26" s="32"/>
    </row>
    <row r="27" spans="1:11">
      <c r="B27" s="182"/>
      <c r="C27" s="32"/>
    </row>
    <row r="28" spans="1:11">
      <c r="B28" s="182"/>
      <c r="C28" s="32"/>
    </row>
    <row r="29" spans="1:11">
      <c r="B29" s="181"/>
      <c r="C29" s="32"/>
    </row>
    <row r="30" spans="1:11">
      <c r="B30" s="32"/>
    </row>
    <row r="31" spans="1:11">
      <c r="B31" s="181"/>
      <c r="C31" s="32"/>
    </row>
    <row r="32" spans="1:11">
      <c r="B32" s="32"/>
    </row>
    <row r="33" spans="2:2">
      <c r="B33" s="32"/>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696D-68C6-4EB6-805F-B661C0AF1B5D}">
  <sheetPr codeName="Sheet46"/>
  <dimension ref="A1:U58"/>
  <sheetViews>
    <sheetView workbookViewId="0">
      <selection activeCell="M44" sqref="M44"/>
    </sheetView>
  </sheetViews>
  <sheetFormatPr defaultColWidth="9.28515625" defaultRowHeight="15"/>
  <cols>
    <col min="1" max="1" width="32.42578125" style="1" customWidth="1"/>
    <col min="2" max="16384" width="9.28515625" style="1"/>
  </cols>
  <sheetData>
    <row r="1" spans="1:1" ht="15.75">
      <c r="A1" s="163" t="s">
        <v>590</v>
      </c>
    </row>
    <row r="2" spans="1:1">
      <c r="A2" s="31"/>
    </row>
    <row r="17" spans="1:21">
      <c r="A17" s="67"/>
    </row>
    <row r="18" spans="1:21">
      <c r="A18" s="67"/>
    </row>
    <row r="21" spans="1:21">
      <c r="A21" s="216" t="s">
        <v>591</v>
      </c>
    </row>
    <row r="22" spans="1:21">
      <c r="A22" s="216" t="s">
        <v>592</v>
      </c>
    </row>
    <row r="25" spans="1:21">
      <c r="A25" s="1" t="s">
        <v>98</v>
      </c>
    </row>
    <row r="26" spans="1:21">
      <c r="B26" s="37"/>
      <c r="C26" s="35"/>
      <c r="D26" s="35"/>
      <c r="E26" s="35"/>
      <c r="F26" s="35"/>
      <c r="G26" s="35"/>
      <c r="H26" s="35"/>
      <c r="I26" s="35"/>
      <c r="J26" s="35"/>
      <c r="K26" s="35"/>
      <c r="L26" s="35"/>
      <c r="M26" s="35"/>
      <c r="N26" s="35"/>
      <c r="O26" s="35"/>
      <c r="P26" s="35"/>
      <c r="Q26" s="35"/>
      <c r="R26" s="35"/>
      <c r="S26" s="35"/>
      <c r="T26" s="35"/>
      <c r="U26" s="35"/>
    </row>
    <row r="27" spans="1:21">
      <c r="B27" s="37"/>
      <c r="C27" s="35" t="s">
        <v>101</v>
      </c>
      <c r="D27" s="35" t="s">
        <v>102</v>
      </c>
      <c r="E27" s="35" t="s">
        <v>103</v>
      </c>
      <c r="F27" s="35" t="s">
        <v>104</v>
      </c>
      <c r="G27" s="35" t="s">
        <v>105</v>
      </c>
      <c r="H27" s="35" t="s">
        <v>106</v>
      </c>
      <c r="I27" s="35" t="s">
        <v>107</v>
      </c>
      <c r="J27" s="35" t="s">
        <v>108</v>
      </c>
      <c r="K27" s="35" t="s">
        <v>109</v>
      </c>
      <c r="L27" s="35" t="s">
        <v>100</v>
      </c>
      <c r="M27" s="35" t="s">
        <v>110</v>
      </c>
      <c r="N27" s="35" t="s">
        <v>111</v>
      </c>
      <c r="O27" s="35" t="s">
        <v>112</v>
      </c>
      <c r="P27" s="35" t="s">
        <v>113</v>
      </c>
      <c r="Q27" s="35" t="s">
        <v>114</v>
      </c>
      <c r="R27" s="35" t="s">
        <v>115</v>
      </c>
      <c r="S27" s="35" t="s">
        <v>116</v>
      </c>
      <c r="T27" s="35" t="s">
        <v>117</v>
      </c>
      <c r="U27" s="35" t="s">
        <v>99</v>
      </c>
    </row>
    <row r="28" spans="1:21">
      <c r="A28" s="1">
        <v>2014</v>
      </c>
      <c r="B28" s="38"/>
      <c r="C28" s="38"/>
      <c r="D28" s="38"/>
      <c r="E28" s="38"/>
      <c r="F28" s="38"/>
      <c r="G28" s="38"/>
      <c r="H28" s="38"/>
      <c r="I28" s="38"/>
      <c r="J28" s="38"/>
      <c r="K28" s="38"/>
      <c r="L28" s="38"/>
      <c r="M28" s="38"/>
      <c r="N28" s="38"/>
      <c r="O28" s="38"/>
      <c r="P28" s="38"/>
      <c r="Q28" s="38"/>
      <c r="R28" s="38"/>
      <c r="S28" s="38"/>
      <c r="T28" s="38"/>
      <c r="U28" s="36">
        <v>136.44219028834399</v>
      </c>
    </row>
    <row r="29" spans="1:21">
      <c r="A29" s="1">
        <v>2015</v>
      </c>
      <c r="B29" s="38"/>
      <c r="C29" s="38"/>
      <c r="D29" s="38"/>
      <c r="E29" s="38"/>
      <c r="F29" s="38"/>
      <c r="G29" s="38"/>
      <c r="H29" s="38"/>
      <c r="I29" s="38"/>
      <c r="J29" s="38"/>
      <c r="K29" s="38"/>
      <c r="L29" s="38"/>
      <c r="M29" s="38"/>
      <c r="N29" s="38"/>
      <c r="O29" s="38"/>
      <c r="P29" s="38"/>
      <c r="Q29" s="38"/>
      <c r="R29" s="38"/>
      <c r="S29" s="38"/>
      <c r="T29" s="38"/>
      <c r="U29" s="36">
        <v>123.955317016789</v>
      </c>
    </row>
    <row r="30" spans="1:21">
      <c r="A30" s="1">
        <v>2016</v>
      </c>
      <c r="B30" s="38"/>
      <c r="C30" s="38"/>
      <c r="D30" s="38"/>
      <c r="E30" s="38"/>
      <c r="F30" s="38"/>
      <c r="G30" s="38"/>
      <c r="H30" s="38"/>
      <c r="I30" s="38"/>
      <c r="J30" s="38"/>
      <c r="K30" s="38"/>
      <c r="L30" s="38"/>
      <c r="M30" s="38"/>
      <c r="N30" s="38"/>
      <c r="O30" s="38"/>
      <c r="P30" s="38"/>
      <c r="Q30" s="38"/>
      <c r="R30" s="38"/>
      <c r="S30" s="38"/>
      <c r="T30" s="38"/>
      <c r="U30" s="36">
        <v>114.816404550969</v>
      </c>
    </row>
    <row r="31" spans="1:21">
      <c r="A31" s="1">
        <v>2017</v>
      </c>
      <c r="B31" s="38"/>
      <c r="C31" s="38"/>
      <c r="D31" s="38"/>
      <c r="E31" s="38"/>
      <c r="F31" s="38"/>
      <c r="G31" s="38"/>
      <c r="H31" s="38"/>
      <c r="I31" s="38"/>
      <c r="J31" s="38"/>
      <c r="K31" s="38"/>
      <c r="L31" s="38"/>
      <c r="M31" s="38"/>
      <c r="N31" s="38"/>
      <c r="O31" s="38"/>
      <c r="P31" s="38"/>
      <c r="Q31" s="38"/>
      <c r="R31" s="38"/>
      <c r="S31" s="38"/>
      <c r="T31" s="38"/>
      <c r="U31" s="36">
        <v>108.072302743573</v>
      </c>
    </row>
    <row r="32" spans="1:21">
      <c r="A32" s="1">
        <v>2018</v>
      </c>
      <c r="B32" s="38"/>
      <c r="C32" s="38"/>
      <c r="D32" s="38"/>
      <c r="E32" s="38"/>
      <c r="F32" s="38"/>
      <c r="G32" s="38"/>
      <c r="H32" s="38"/>
      <c r="I32" s="38"/>
      <c r="J32" s="38"/>
      <c r="K32" s="38"/>
      <c r="L32" s="38"/>
      <c r="M32" s="38"/>
      <c r="N32" s="38"/>
      <c r="O32" s="38"/>
      <c r="P32" s="38"/>
      <c r="Q32" s="38"/>
      <c r="R32" s="38"/>
      <c r="S32" s="38"/>
      <c r="T32" s="38"/>
      <c r="U32" s="36">
        <v>103.61294803273201</v>
      </c>
    </row>
    <row r="33" spans="1:21">
      <c r="A33" s="1">
        <v>2019</v>
      </c>
      <c r="B33" s="38"/>
      <c r="C33" s="38"/>
      <c r="D33" s="38"/>
      <c r="E33" s="38"/>
      <c r="F33" s="38"/>
      <c r="G33" s="38"/>
      <c r="H33" s="38"/>
      <c r="I33" s="38"/>
      <c r="J33" s="38"/>
      <c r="K33" s="38"/>
      <c r="L33" s="38"/>
      <c r="M33" s="38"/>
      <c r="N33" s="38"/>
      <c r="O33" s="38"/>
      <c r="P33" s="38"/>
      <c r="Q33" s="38"/>
      <c r="R33" s="38"/>
      <c r="S33" s="38"/>
      <c r="T33" s="38"/>
      <c r="U33" s="36">
        <v>95.5500028075692</v>
      </c>
    </row>
    <row r="34" spans="1:21">
      <c r="A34" s="1">
        <v>2020</v>
      </c>
      <c r="B34" s="39">
        <v>105.589160416162</v>
      </c>
      <c r="C34" s="39">
        <v>105.589160416162</v>
      </c>
      <c r="D34" s="39">
        <v>105.589160416162</v>
      </c>
      <c r="E34" s="39">
        <v>105.589160416162</v>
      </c>
      <c r="F34" s="39">
        <v>105.589160416162</v>
      </c>
      <c r="G34" s="39">
        <v>105.589160416162</v>
      </c>
      <c r="H34" s="39">
        <v>105.589160416162</v>
      </c>
      <c r="I34" s="39">
        <v>105.589160416162</v>
      </c>
      <c r="J34" s="39">
        <v>105.589160416162</v>
      </c>
      <c r="K34" s="39">
        <v>105.589160416162</v>
      </c>
      <c r="L34" s="39">
        <v>105.589160416162</v>
      </c>
      <c r="M34" s="39">
        <v>105.589160416162</v>
      </c>
      <c r="N34" s="39">
        <v>105.589160416162</v>
      </c>
      <c r="O34" s="39">
        <v>105.589160416162</v>
      </c>
      <c r="P34" s="39">
        <v>105.589160416162</v>
      </c>
      <c r="Q34" s="39">
        <v>105.589160416162</v>
      </c>
      <c r="R34" s="39">
        <v>105.589160416162</v>
      </c>
      <c r="S34" s="39">
        <v>105.589160416162</v>
      </c>
      <c r="T34" s="39">
        <v>105.589160416162</v>
      </c>
      <c r="U34" s="36">
        <v>105.589160416162</v>
      </c>
    </row>
    <row r="35" spans="1:21">
      <c r="A35" s="1">
        <v>2021</v>
      </c>
      <c r="B35" s="39">
        <v>111.79630927353401</v>
      </c>
      <c r="C35" s="39">
        <v>101.42437236483461</v>
      </c>
      <c r="D35" s="39">
        <v>103.48435824001972</v>
      </c>
      <c r="E35" s="39">
        <v>104.93433365294671</v>
      </c>
      <c r="F35" s="39">
        <v>106.18430478724972</v>
      </c>
      <c r="G35" s="39">
        <v>107.244647074425</v>
      </c>
      <c r="H35" s="39">
        <v>108.25384047875251</v>
      </c>
      <c r="I35" s="39">
        <v>109.20133883750771</v>
      </c>
      <c r="J35" s="39">
        <v>110.02787135013581</v>
      </c>
      <c r="K35" s="39">
        <v>110.88846318122941</v>
      </c>
      <c r="L35" s="39">
        <v>112.60666297366942</v>
      </c>
      <c r="M35" s="39">
        <v>113.52444914652571</v>
      </c>
      <c r="N35" s="39">
        <v>114.46073786640692</v>
      </c>
      <c r="O35" s="39">
        <v>115.4133177403649</v>
      </c>
      <c r="P35" s="39">
        <v>116.619603824302</v>
      </c>
      <c r="Q35" s="39">
        <v>117.91062306920851</v>
      </c>
      <c r="R35" s="39">
        <v>119.55442559382591</v>
      </c>
      <c r="S35" s="39">
        <v>121.67717059919892</v>
      </c>
      <c r="T35" s="39">
        <v>124.80607385657261</v>
      </c>
      <c r="U35" s="36">
        <v>111.79630927353401</v>
      </c>
    </row>
    <row r="36" spans="1:21">
      <c r="A36" s="1">
        <v>2022</v>
      </c>
      <c r="B36" s="39">
        <v>107.448425624321</v>
      </c>
      <c r="C36" s="39">
        <v>93.301558999965593</v>
      </c>
      <c r="D36" s="39">
        <v>96.147637693825502</v>
      </c>
      <c r="E36" s="39">
        <v>98.065619326089802</v>
      </c>
      <c r="F36" s="39">
        <v>99.663339942903505</v>
      </c>
      <c r="G36" s="39">
        <v>101.11636388731399</v>
      </c>
      <c r="H36" s="39">
        <v>102.455538014857</v>
      </c>
      <c r="I36" s="39">
        <v>103.7659597920767</v>
      </c>
      <c r="J36" s="39">
        <v>104.92782705703929</v>
      </c>
      <c r="K36" s="39">
        <v>106.14577181319881</v>
      </c>
      <c r="L36" s="39">
        <v>108.5480385156924</v>
      </c>
      <c r="M36" s="39">
        <v>109.8283423555462</v>
      </c>
      <c r="N36" s="39">
        <v>111.2169410868318</v>
      </c>
      <c r="O36" s="39">
        <v>112.5820493531192</v>
      </c>
      <c r="P36" s="39">
        <v>114.2549178081163</v>
      </c>
      <c r="Q36" s="39">
        <v>116.0966791813575</v>
      </c>
      <c r="R36" s="39">
        <v>118.4219823212273</v>
      </c>
      <c r="S36" s="39">
        <v>121.5971075173008</v>
      </c>
      <c r="T36" s="39">
        <v>126.0437092756661</v>
      </c>
      <c r="U36" s="36">
        <v>107.448425624321</v>
      </c>
    </row>
    <row r="37" spans="1:21">
      <c r="A37" s="1">
        <v>2023</v>
      </c>
      <c r="B37" s="39">
        <v>105.763838404818</v>
      </c>
      <c r="C37" s="39">
        <v>88.072137364004007</v>
      </c>
      <c r="D37" s="39">
        <v>91.495943619865216</v>
      </c>
      <c r="E37" s="39">
        <v>93.923054076146116</v>
      </c>
      <c r="F37" s="39">
        <v>95.840589226345102</v>
      </c>
      <c r="G37" s="39">
        <v>97.774915999778813</v>
      </c>
      <c r="H37" s="39">
        <v>99.373761860678712</v>
      </c>
      <c r="I37" s="39">
        <v>101.0433255088663</v>
      </c>
      <c r="J37" s="39">
        <v>102.5175797362465</v>
      </c>
      <c r="K37" s="39">
        <v>104.11590006110301</v>
      </c>
      <c r="L37" s="39">
        <v>107.2335415560572</v>
      </c>
      <c r="M37" s="39">
        <v>108.93453039464841</v>
      </c>
      <c r="N37" s="39">
        <v>110.6819213225838</v>
      </c>
      <c r="O37" s="39">
        <v>112.56271823377291</v>
      </c>
      <c r="P37" s="39">
        <v>114.75303051405001</v>
      </c>
      <c r="Q37" s="39">
        <v>117.16679752273021</v>
      </c>
      <c r="R37" s="39">
        <v>120.35579530722831</v>
      </c>
      <c r="S37" s="39">
        <v>124.7231207435815</v>
      </c>
      <c r="T37" s="39">
        <v>130.90984705308031</v>
      </c>
      <c r="U37" s="36">
        <v>105.763838404818</v>
      </c>
    </row>
    <row r="38" spans="1:21">
      <c r="A38" s="1">
        <v>2024</v>
      </c>
      <c r="B38" s="39">
        <v>103.83621546412201</v>
      </c>
      <c r="C38" s="39">
        <v>83.184861402741603</v>
      </c>
      <c r="D38" s="39">
        <v>86.956645383208894</v>
      </c>
      <c r="E38" s="39">
        <v>89.736583148942998</v>
      </c>
      <c r="F38" s="39">
        <v>92.018385726973904</v>
      </c>
      <c r="G38" s="39">
        <v>94.245162875861098</v>
      </c>
      <c r="H38" s="39">
        <v>96.171753913236799</v>
      </c>
      <c r="I38" s="39">
        <v>98.074473443062999</v>
      </c>
      <c r="J38" s="39">
        <v>99.832528468024606</v>
      </c>
      <c r="K38" s="39">
        <v>101.7234946100358</v>
      </c>
      <c r="L38" s="39">
        <v>105.6020567467687</v>
      </c>
      <c r="M38" s="39">
        <v>107.61849117693281</v>
      </c>
      <c r="N38" s="39">
        <v>109.87922331578571</v>
      </c>
      <c r="O38" s="39">
        <v>112.18248407989741</v>
      </c>
      <c r="P38" s="39">
        <v>114.94640291539841</v>
      </c>
      <c r="Q38" s="39">
        <v>117.9265819498585</v>
      </c>
      <c r="R38" s="39">
        <v>122.074587655344</v>
      </c>
      <c r="S38" s="39">
        <v>127.6842855288601</v>
      </c>
      <c r="T38" s="39">
        <v>135.84232307768502</v>
      </c>
      <c r="U38" s="36">
        <v>103.83621546412201</v>
      </c>
    </row>
    <row r="39" spans="1:21">
      <c r="A39" s="1">
        <v>2025</v>
      </c>
      <c r="B39" s="39">
        <v>100.11424219345</v>
      </c>
      <c r="C39" s="39">
        <v>76.516175215664504</v>
      </c>
      <c r="D39" s="39">
        <v>80.853255589392404</v>
      </c>
      <c r="E39" s="39">
        <v>83.926847749445699</v>
      </c>
      <c r="F39" s="39">
        <v>86.550769097742801</v>
      </c>
      <c r="G39" s="39">
        <v>89.010046753527604</v>
      </c>
      <c r="H39" s="39">
        <v>91.278132093357584</v>
      </c>
      <c r="I39" s="39">
        <v>93.483505891261586</v>
      </c>
      <c r="J39" s="39">
        <v>95.522976159650597</v>
      </c>
      <c r="K39" s="39">
        <v>97.701223529629004</v>
      </c>
      <c r="L39" s="39">
        <v>102.2508862984958</v>
      </c>
      <c r="M39" s="39">
        <v>104.64171026193729</v>
      </c>
      <c r="N39" s="39">
        <v>107.37299362855779</v>
      </c>
      <c r="O39" s="39">
        <v>110.230570337071</v>
      </c>
      <c r="P39" s="39">
        <v>113.6147273933112</v>
      </c>
      <c r="Q39" s="39">
        <v>117.3253156160627</v>
      </c>
      <c r="R39" s="39">
        <v>122.407203658198</v>
      </c>
      <c r="S39" s="39">
        <v>129.39410588452608</v>
      </c>
      <c r="T39" s="39">
        <v>139.7094913402928</v>
      </c>
      <c r="U39" s="36">
        <v>100.11424219345</v>
      </c>
    </row>
    <row r="44" spans="1:21">
      <c r="A44" s="1" t="s">
        <v>98</v>
      </c>
    </row>
    <row r="45" spans="1:21">
      <c r="B45" s="37"/>
      <c r="C45" s="35"/>
      <c r="D45" s="35"/>
      <c r="E45" s="35"/>
      <c r="F45" s="35"/>
      <c r="G45" s="35"/>
      <c r="H45" s="35"/>
      <c r="I45" s="35"/>
      <c r="J45" s="35"/>
      <c r="K45" s="35"/>
      <c r="L45" s="35"/>
      <c r="M45" s="35"/>
      <c r="N45" s="35"/>
      <c r="O45" s="35"/>
      <c r="P45" s="35"/>
      <c r="Q45" s="35"/>
      <c r="R45" s="35"/>
      <c r="S45" s="35"/>
      <c r="T45" s="35"/>
      <c r="U45" s="35"/>
    </row>
    <row r="46" spans="1:21">
      <c r="B46" s="37"/>
      <c r="C46" s="35" t="s">
        <v>101</v>
      </c>
      <c r="D46" s="35" t="s">
        <v>102</v>
      </c>
      <c r="E46" s="35" t="s">
        <v>103</v>
      </c>
      <c r="F46" s="35" t="s">
        <v>104</v>
      </c>
      <c r="G46" s="35" t="s">
        <v>105</v>
      </c>
      <c r="H46" s="35" t="s">
        <v>106</v>
      </c>
      <c r="I46" s="35" t="s">
        <v>107</v>
      </c>
      <c r="J46" s="35" t="s">
        <v>108</v>
      </c>
      <c r="K46" s="35" t="s">
        <v>109</v>
      </c>
      <c r="L46" s="35" t="s">
        <v>100</v>
      </c>
      <c r="M46" s="35" t="s">
        <v>110</v>
      </c>
      <c r="N46" s="35" t="s">
        <v>111</v>
      </c>
      <c r="O46" s="35" t="s">
        <v>112</v>
      </c>
      <c r="P46" s="35" t="s">
        <v>113</v>
      </c>
      <c r="Q46" s="35" t="s">
        <v>114</v>
      </c>
      <c r="R46" s="35" t="s">
        <v>115</v>
      </c>
      <c r="S46" s="35" t="s">
        <v>116</v>
      </c>
      <c r="T46" s="35" t="s">
        <v>117</v>
      </c>
      <c r="U46" s="35" t="s">
        <v>99</v>
      </c>
    </row>
    <row r="47" spans="1:21">
      <c r="A47" s="1">
        <v>2014</v>
      </c>
      <c r="B47" s="38"/>
      <c r="C47" s="38"/>
      <c r="D47" s="38"/>
      <c r="E47" s="38"/>
      <c r="F47" s="38"/>
      <c r="G47" s="38"/>
      <c r="H47" s="38"/>
      <c r="I47" s="38"/>
      <c r="J47" s="38"/>
      <c r="K47" s="38"/>
      <c r="L47" s="38"/>
      <c r="M47" s="38"/>
      <c r="N47" s="38"/>
      <c r="O47" s="38"/>
      <c r="P47" s="38"/>
      <c r="Q47" s="38"/>
      <c r="R47" s="38"/>
      <c r="S47" s="38"/>
      <c r="T47" s="38"/>
      <c r="U47" s="36">
        <v>-8.0887942876348315</v>
      </c>
    </row>
    <row r="48" spans="1:21">
      <c r="A48" s="1">
        <v>2015</v>
      </c>
      <c r="B48" s="38"/>
      <c r="C48" s="38"/>
      <c r="D48" s="38"/>
      <c r="E48" s="38"/>
      <c r="F48" s="38"/>
      <c r="G48" s="38"/>
      <c r="H48" s="38"/>
      <c r="I48" s="38"/>
      <c r="J48" s="38"/>
      <c r="K48" s="38"/>
      <c r="L48" s="38"/>
      <c r="M48" s="38"/>
      <c r="N48" s="38"/>
      <c r="O48" s="38"/>
      <c r="P48" s="38"/>
      <c r="Q48" s="38"/>
      <c r="R48" s="38"/>
      <c r="S48" s="38"/>
      <c r="T48" s="38"/>
      <c r="U48" s="36">
        <v>-8.2140783718572905</v>
      </c>
    </row>
    <row r="49" spans="1:21">
      <c r="A49" s="1">
        <v>2016</v>
      </c>
      <c r="B49" s="38"/>
      <c r="C49" s="38"/>
      <c r="D49" s="38"/>
      <c r="E49" s="38"/>
      <c r="F49" s="38"/>
      <c r="G49" s="38"/>
      <c r="H49" s="38"/>
      <c r="I49" s="38"/>
      <c r="J49" s="38"/>
      <c r="K49" s="38"/>
      <c r="L49" s="38"/>
      <c r="M49" s="38"/>
      <c r="N49" s="38"/>
      <c r="O49" s="38"/>
      <c r="P49" s="38"/>
      <c r="Q49" s="38"/>
      <c r="R49" s="38"/>
      <c r="S49" s="38"/>
      <c r="T49" s="38"/>
      <c r="U49" s="36">
        <v>-7.4918186306900605</v>
      </c>
    </row>
    <row r="50" spans="1:21">
      <c r="A50" s="1">
        <v>2017</v>
      </c>
      <c r="B50" s="38"/>
      <c r="C50" s="38"/>
      <c r="D50" s="38"/>
      <c r="E50" s="38"/>
      <c r="F50" s="38"/>
      <c r="G50" s="38"/>
      <c r="H50" s="38"/>
      <c r="I50" s="38"/>
      <c r="J50" s="38"/>
      <c r="K50" s="38"/>
      <c r="L50" s="38"/>
      <c r="M50" s="38"/>
      <c r="N50" s="38"/>
      <c r="O50" s="38"/>
      <c r="P50" s="38"/>
      <c r="Q50" s="38"/>
      <c r="R50" s="38"/>
      <c r="S50" s="38"/>
      <c r="T50" s="38"/>
      <c r="U50" s="36">
        <v>-5.7603033357206002</v>
      </c>
    </row>
    <row r="51" spans="1:21">
      <c r="A51" s="1">
        <v>2018</v>
      </c>
      <c r="B51" s="38"/>
      <c r="C51" s="38"/>
      <c r="D51" s="38"/>
      <c r="E51" s="38"/>
      <c r="F51" s="38"/>
      <c r="G51" s="38"/>
      <c r="H51" s="38"/>
      <c r="I51" s="38"/>
      <c r="J51" s="38"/>
      <c r="K51" s="38"/>
      <c r="L51" s="38"/>
      <c r="M51" s="38"/>
      <c r="N51" s="38"/>
      <c r="O51" s="38"/>
      <c r="P51" s="38"/>
      <c r="Q51" s="38"/>
      <c r="R51" s="38"/>
      <c r="S51" s="38"/>
      <c r="T51" s="38"/>
      <c r="U51" s="36">
        <v>-5.9268789431083198</v>
      </c>
    </row>
    <row r="52" spans="1:21">
      <c r="A52" s="1">
        <v>2019</v>
      </c>
      <c r="B52" s="38"/>
      <c r="C52" s="38"/>
      <c r="D52" s="38"/>
      <c r="E52" s="38"/>
      <c r="F52" s="38"/>
      <c r="G52" s="38"/>
      <c r="H52" s="38"/>
      <c r="I52" s="38"/>
      <c r="J52" s="38"/>
      <c r="K52" s="38"/>
      <c r="L52" s="38"/>
      <c r="M52" s="38"/>
      <c r="N52" s="38"/>
      <c r="O52" s="38"/>
      <c r="P52" s="38"/>
      <c r="Q52" s="38"/>
      <c r="R52" s="38"/>
      <c r="S52" s="38"/>
      <c r="T52" s="38"/>
      <c r="U52" s="36">
        <v>-7.25810871927668</v>
      </c>
    </row>
    <row r="53" spans="1:21">
      <c r="A53" s="1">
        <v>2020</v>
      </c>
      <c r="B53" s="39">
        <v>12.16497420670613</v>
      </c>
      <c r="C53" s="39">
        <v>12.16497420670613</v>
      </c>
      <c r="D53" s="39">
        <v>12.16497420670613</v>
      </c>
      <c r="E53" s="39">
        <v>12.16497420670613</v>
      </c>
      <c r="F53" s="39">
        <v>12.16497420670613</v>
      </c>
      <c r="G53" s="39">
        <v>12.16497420670613</v>
      </c>
      <c r="H53" s="39">
        <v>12.16497420670613</v>
      </c>
      <c r="I53" s="39">
        <v>12.16497420670613</v>
      </c>
      <c r="J53" s="39">
        <v>12.16497420670613</v>
      </c>
      <c r="K53" s="39">
        <v>12.16497420670613</v>
      </c>
      <c r="L53" s="39">
        <v>12.16497420670613</v>
      </c>
      <c r="M53" s="39">
        <v>12.16497420670613</v>
      </c>
      <c r="N53" s="39">
        <v>12.16497420670613</v>
      </c>
      <c r="O53" s="39">
        <v>12.16497420670613</v>
      </c>
      <c r="P53" s="39">
        <v>12.16497420670613</v>
      </c>
      <c r="Q53" s="39">
        <v>12.16497420670613</v>
      </c>
      <c r="R53" s="39">
        <v>12.16497420670613</v>
      </c>
      <c r="S53" s="39">
        <v>12.16497420670613</v>
      </c>
      <c r="T53" s="39">
        <v>12.16497420670613</v>
      </c>
      <c r="U53" s="36">
        <v>12.16497420670613</v>
      </c>
    </row>
    <row r="54" spans="1:21">
      <c r="A54" s="1">
        <v>2021</v>
      </c>
      <c r="B54" s="39">
        <v>4.7869199388946502</v>
      </c>
      <c r="C54" s="39">
        <v>-0.12486878969082937</v>
      </c>
      <c r="D54" s="39">
        <v>0.70070824416939903</v>
      </c>
      <c r="E54" s="39">
        <v>1.4338499840938201</v>
      </c>
      <c r="F54" s="39">
        <v>2.0133189740845303</v>
      </c>
      <c r="G54" s="39">
        <v>2.5516505493952897</v>
      </c>
      <c r="H54" s="39">
        <v>3.0050744965453609</v>
      </c>
      <c r="I54" s="39">
        <v>3.4400183256270696</v>
      </c>
      <c r="J54" s="39">
        <v>3.8779300905448908</v>
      </c>
      <c r="K54" s="39">
        <v>4.2805500653374997</v>
      </c>
      <c r="L54" s="39">
        <v>5.1540557229383399</v>
      </c>
      <c r="M54" s="39">
        <v>5.6375489966733197</v>
      </c>
      <c r="N54" s="39">
        <v>6.0913723905216797</v>
      </c>
      <c r="O54" s="39">
        <v>6.6090158362619196</v>
      </c>
      <c r="P54" s="39">
        <v>7.2240754700517478</v>
      </c>
      <c r="Q54" s="39">
        <v>7.9119090171700783</v>
      </c>
      <c r="R54" s="39">
        <v>8.8398476825607499</v>
      </c>
      <c r="S54" s="39">
        <v>9.938406504823412</v>
      </c>
      <c r="T54" s="39">
        <v>11.601860775294325</v>
      </c>
      <c r="U54" s="36">
        <v>4.7869199388946502</v>
      </c>
    </row>
    <row r="55" spans="1:21">
      <c r="A55" s="1">
        <v>2022</v>
      </c>
      <c r="B55" s="39">
        <v>-2.8212821291259802</v>
      </c>
      <c r="C55" s="39">
        <v>-8.1098260893571101</v>
      </c>
      <c r="D55" s="39">
        <v>-7.15696743643473</v>
      </c>
      <c r="E55" s="39">
        <v>-6.3933972500515814</v>
      </c>
      <c r="F55" s="39">
        <v>-5.765065782182381</v>
      </c>
      <c r="G55" s="39">
        <v>-5.2053058266970105</v>
      </c>
      <c r="H55" s="39">
        <v>-4.7156255659196002</v>
      </c>
      <c r="I55" s="39">
        <v>-4.2429030412363797</v>
      </c>
      <c r="J55" s="39">
        <v>-3.7477013544668396</v>
      </c>
      <c r="K55" s="39">
        <v>-3.2987373579441504</v>
      </c>
      <c r="L55" s="39">
        <v>-2.36769292836208</v>
      </c>
      <c r="M55" s="39">
        <v>-1.8932429195801199</v>
      </c>
      <c r="N55" s="39">
        <v>-1.4500499115352294</v>
      </c>
      <c r="O55" s="39">
        <v>-0.85578308708186013</v>
      </c>
      <c r="P55" s="39">
        <v>-0.2134529054846297</v>
      </c>
      <c r="Q55" s="39">
        <v>0.54767952397536979</v>
      </c>
      <c r="R55" s="39">
        <v>1.538978651509626</v>
      </c>
      <c r="S55" s="39">
        <v>2.7527564882981403</v>
      </c>
      <c r="T55" s="39">
        <v>4.6882721068924393</v>
      </c>
      <c r="U55" s="36">
        <v>-2.8212821291259802</v>
      </c>
    </row>
    <row r="56" spans="1:21">
      <c r="A56" s="1">
        <v>2023</v>
      </c>
      <c r="B56" s="39">
        <v>-2.4655613601194961</v>
      </c>
      <c r="C56" s="39">
        <v>-7.7369894774137098</v>
      </c>
      <c r="D56" s="39">
        <v>-6.8929048564266608</v>
      </c>
      <c r="E56" s="39">
        <v>-6.172554504953931</v>
      </c>
      <c r="F56" s="39">
        <v>-5.5324993682425303</v>
      </c>
      <c r="G56" s="39">
        <v>-4.9782465741920197</v>
      </c>
      <c r="H56" s="39">
        <v>-4.4682164695483459</v>
      </c>
      <c r="I56" s="39">
        <v>-3.9764226350914242</v>
      </c>
      <c r="J56" s="39">
        <v>-3.4793129892174295</v>
      </c>
      <c r="K56" s="39">
        <v>-3.0187429295689396</v>
      </c>
      <c r="L56" s="39">
        <v>-2.0340316739340167</v>
      </c>
      <c r="M56" s="39">
        <v>-1.5034773111002038</v>
      </c>
      <c r="N56" s="39">
        <v>-0.99565016635929715</v>
      </c>
      <c r="O56" s="39">
        <v>-0.42329962622807599</v>
      </c>
      <c r="P56" s="39">
        <v>0.27156018421773903</v>
      </c>
      <c r="Q56" s="39">
        <v>1.1105963998419563</v>
      </c>
      <c r="R56" s="39">
        <v>2.0860187771790013</v>
      </c>
      <c r="S56" s="39">
        <v>3.4785913995849151</v>
      </c>
      <c r="T56" s="39">
        <v>5.782405804833223</v>
      </c>
      <c r="U56" s="36">
        <v>-2.4655613601194961</v>
      </c>
    </row>
    <row r="57" spans="1:21">
      <c r="A57" s="1">
        <v>2024</v>
      </c>
      <c r="B57" s="39">
        <v>-3.3050826902491091</v>
      </c>
      <c r="C57" s="39">
        <v>-8.4188996578182671</v>
      </c>
      <c r="D57" s="39">
        <v>-7.6149134172978519</v>
      </c>
      <c r="E57" s="39">
        <v>-6.8784600050768683</v>
      </c>
      <c r="F57" s="39">
        <v>-6.2580350460361283</v>
      </c>
      <c r="G57" s="39">
        <v>-5.7266097661055202</v>
      </c>
      <c r="H57" s="39">
        <v>-5.244555273944167</v>
      </c>
      <c r="I57" s="39">
        <v>-4.7613285273174411</v>
      </c>
      <c r="J57" s="39">
        <v>-4.3070038362887102</v>
      </c>
      <c r="K57" s="39">
        <v>-3.8353490378116684</v>
      </c>
      <c r="L57" s="39">
        <v>-2.9212143370159622</v>
      </c>
      <c r="M57" s="39">
        <v>-2.4470708532854211</v>
      </c>
      <c r="N57" s="39">
        <v>-1.9360549411948169</v>
      </c>
      <c r="O57" s="39">
        <v>-1.3177015249946278</v>
      </c>
      <c r="P57" s="39">
        <v>-0.61921742044666517</v>
      </c>
      <c r="Q57" s="39">
        <v>0.19564804009606873</v>
      </c>
      <c r="R57" s="39">
        <v>1.278558685397637</v>
      </c>
      <c r="S57" s="39">
        <v>2.6630567631812152</v>
      </c>
      <c r="T57" s="39">
        <v>5.1627793263206554</v>
      </c>
      <c r="U57" s="36">
        <v>-3.3050826902491091</v>
      </c>
    </row>
    <row r="58" spans="1:21">
      <c r="A58" s="1">
        <v>2025</v>
      </c>
      <c r="B58" s="39">
        <v>-4.0646998510226595</v>
      </c>
      <c r="C58" s="39">
        <v>-8.9288731770260323</v>
      </c>
      <c r="D58" s="39">
        <v>-8.1268797534992689</v>
      </c>
      <c r="E58" s="39">
        <v>-7.5066062743239748</v>
      </c>
      <c r="F58" s="39">
        <v>-6.9053809906063419</v>
      </c>
      <c r="G58" s="39">
        <v>-6.3894070127284825</v>
      </c>
      <c r="H58" s="39">
        <v>-5.9500024524363537</v>
      </c>
      <c r="I58" s="39">
        <v>-5.461599443059499</v>
      </c>
      <c r="J58" s="39">
        <v>-5.0506533662213107</v>
      </c>
      <c r="K58" s="39">
        <v>-4.5830914656530597</v>
      </c>
      <c r="L58" s="39">
        <v>-3.6484674983800698</v>
      </c>
      <c r="M58" s="39">
        <v>-3.1854943804069498</v>
      </c>
      <c r="N58" s="39">
        <v>-2.6769365125512996</v>
      </c>
      <c r="O58" s="39">
        <v>-2.1151991937383299</v>
      </c>
      <c r="P58" s="39">
        <v>-1.3554031820972599</v>
      </c>
      <c r="Q58" s="39">
        <v>-0.50474744366664881</v>
      </c>
      <c r="R58" s="39">
        <v>0.69280775688358021</v>
      </c>
      <c r="S58" s="39">
        <v>2.2441641183880106</v>
      </c>
      <c r="T58" s="39">
        <v>4.989266108977529</v>
      </c>
      <c r="U58" s="36">
        <v>-4.0646998510226595</v>
      </c>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8C99-86FF-4BB4-AABA-FBAE4A5324A3}">
  <sheetPr codeName="Sheet47"/>
  <dimension ref="A1:Y24"/>
  <sheetViews>
    <sheetView workbookViewId="0">
      <selection activeCell="B1" sqref="B1"/>
    </sheetView>
  </sheetViews>
  <sheetFormatPr defaultColWidth="9.42578125" defaultRowHeight="16.5"/>
  <cols>
    <col min="1" max="1" width="50" style="18" customWidth="1"/>
    <col min="2" max="16384" width="9.42578125" style="18"/>
  </cols>
  <sheetData>
    <row r="1" spans="1:9">
      <c r="A1" s="30" t="s">
        <v>603</v>
      </c>
    </row>
    <row r="2" spans="1:9">
      <c r="A2" s="70" t="s">
        <v>168</v>
      </c>
      <c r="I2" s="30"/>
    </row>
    <row r="3" spans="1:9">
      <c r="A3" s="71"/>
    </row>
    <row r="4" spans="1:9" ht="18.75">
      <c r="A4" s="72" t="s">
        <v>169</v>
      </c>
    </row>
    <row r="5" spans="1:9">
      <c r="A5" s="71"/>
    </row>
    <row r="6" spans="1:9">
      <c r="A6" s="73"/>
    </row>
    <row r="7" spans="1:9">
      <c r="A7" s="73" t="s">
        <v>160</v>
      </c>
    </row>
    <row r="8" spans="1:9">
      <c r="A8" s="74"/>
    </row>
    <row r="15" spans="1:9" ht="25.5">
      <c r="A15" s="73" t="s">
        <v>87</v>
      </c>
    </row>
    <row r="16" spans="1:9" ht="38.25">
      <c r="A16" s="73" t="s">
        <v>170</v>
      </c>
    </row>
    <row r="22" spans="1:25">
      <c r="B22" s="1">
        <v>2019</v>
      </c>
      <c r="C22" s="1">
        <v>2020</v>
      </c>
      <c r="D22" s="1">
        <v>2021</v>
      </c>
      <c r="E22" s="1">
        <v>2022</v>
      </c>
      <c r="F22" s="1">
        <v>2023</v>
      </c>
      <c r="G22" s="1">
        <v>2024</v>
      </c>
      <c r="H22" s="1">
        <v>2025</v>
      </c>
      <c r="O22" s="18">
        <v>2019</v>
      </c>
      <c r="P22" s="18">
        <v>2020</v>
      </c>
      <c r="Q22" s="18">
        <v>2021</v>
      </c>
      <c r="R22" s="18">
        <v>2022</v>
      </c>
      <c r="S22" s="18">
        <v>2023</v>
      </c>
      <c r="T22" s="18">
        <v>2024</v>
      </c>
      <c r="U22" s="18">
        <v>2025</v>
      </c>
    </row>
    <row r="23" spans="1:25">
      <c r="A23" s="18" t="s">
        <v>171</v>
      </c>
      <c r="B23" s="18">
        <v>89247</v>
      </c>
      <c r="C23" s="18">
        <v>85759</v>
      </c>
      <c r="D23" s="18">
        <v>90515</v>
      </c>
      <c r="E23" s="18">
        <v>94150</v>
      </c>
      <c r="F23" s="18">
        <v>99470</v>
      </c>
      <c r="G23" s="18">
        <v>103700</v>
      </c>
      <c r="H23" s="18">
        <v>108120</v>
      </c>
      <c r="N23" s="1" t="s">
        <v>173</v>
      </c>
      <c r="O23" s="33">
        <v>83031</v>
      </c>
      <c r="P23" s="33">
        <v>100491</v>
      </c>
      <c r="Q23" s="33">
        <v>105215</v>
      </c>
      <c r="R23" s="33">
        <v>102100</v>
      </c>
      <c r="S23" s="33">
        <v>100960</v>
      </c>
      <c r="T23" s="33">
        <v>103040</v>
      </c>
      <c r="U23" s="33">
        <v>105475</v>
      </c>
      <c r="V23" s="33"/>
      <c r="W23" s="33"/>
      <c r="X23" s="33"/>
      <c r="Y23" s="33"/>
    </row>
    <row r="24" spans="1:25">
      <c r="A24" s="18" t="s">
        <v>172</v>
      </c>
      <c r="B24" s="18">
        <v>89247</v>
      </c>
      <c r="C24" s="18">
        <v>90077.865770000004</v>
      </c>
      <c r="D24" s="18">
        <v>93410.440350806748</v>
      </c>
      <c r="E24" s="18">
        <v>97370.542536088658</v>
      </c>
      <c r="F24" s="18">
        <v>100915.78059403299</v>
      </c>
      <c r="G24" s="18">
        <v>104748.85192328929</v>
      </c>
      <c r="H24" s="18">
        <v>108639.13817952413</v>
      </c>
      <c r="N24" s="18" t="s">
        <v>174</v>
      </c>
      <c r="O24" s="18">
        <v>83341.571212011579</v>
      </c>
      <c r="P24" s="18">
        <v>85575</v>
      </c>
      <c r="Q24" s="18">
        <v>93255</v>
      </c>
      <c r="R24" s="18">
        <v>96800</v>
      </c>
      <c r="S24" s="18">
        <v>100559.38569085339</v>
      </c>
      <c r="T24" s="18">
        <v>103628.97191306362</v>
      </c>
      <c r="U24" s="18">
        <v>106949.1753749472</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3BE5F-1632-472C-9081-51ABCF3421E3}">
  <sheetPr codeName="Sheet48"/>
  <dimension ref="A1:H26"/>
  <sheetViews>
    <sheetView workbookViewId="0">
      <selection activeCell="A2" sqref="A2"/>
    </sheetView>
  </sheetViews>
  <sheetFormatPr defaultColWidth="9.42578125" defaultRowHeight="15"/>
  <cols>
    <col min="1" max="1" width="40" style="1" customWidth="1"/>
    <col min="2" max="16384" width="9.42578125" style="1"/>
  </cols>
  <sheetData>
    <row r="1" spans="1:1" ht="15.75">
      <c r="A1" s="69" t="s">
        <v>602</v>
      </c>
    </row>
    <row r="2" spans="1:1">
      <c r="A2" s="70" t="s">
        <v>175</v>
      </c>
    </row>
    <row r="16" spans="1:1" ht="25.5">
      <c r="A16" s="73" t="s">
        <v>87</v>
      </c>
    </row>
    <row r="17" spans="1:8" ht="114.75">
      <c r="A17" s="73" t="s">
        <v>202</v>
      </c>
    </row>
    <row r="22" spans="1:8">
      <c r="B22" s="1">
        <v>2019</v>
      </c>
      <c r="C22" s="1">
        <v>2020</v>
      </c>
      <c r="D22" s="1">
        <v>2021</v>
      </c>
      <c r="E22" s="1">
        <v>2022</v>
      </c>
      <c r="F22" s="1">
        <v>2023</v>
      </c>
      <c r="G22" s="1">
        <v>2024</v>
      </c>
      <c r="H22" s="1">
        <v>2025</v>
      </c>
    </row>
    <row r="23" spans="1:8">
      <c r="A23" s="1" t="s">
        <v>177</v>
      </c>
      <c r="B23" s="32">
        <v>0.67682482077808104</v>
      </c>
      <c r="C23" s="32">
        <v>0.46751166309651015</v>
      </c>
      <c r="D23" s="32">
        <v>-1.4615717716432273</v>
      </c>
      <c r="E23" s="32">
        <v>-1.4270703162157232</v>
      </c>
      <c r="F23" s="32">
        <v>-1.533791386897289</v>
      </c>
      <c r="G23" s="32">
        <v>-1.1437284593855799</v>
      </c>
      <c r="H23" s="32">
        <v>-0.74227541040731249</v>
      </c>
    </row>
    <row r="24" spans="1:8">
      <c r="A24" s="1" t="s">
        <v>178</v>
      </c>
      <c r="B24" s="32">
        <v>0.67682482077808104</v>
      </c>
      <c r="C24" s="32">
        <v>0.46751166309651015</v>
      </c>
      <c r="D24" s="32">
        <v>-1.4615717716432273</v>
      </c>
      <c r="E24" s="32">
        <v>-1.7388676740745321</v>
      </c>
      <c r="F24" s="32">
        <v>-2.1337996596447284</v>
      </c>
      <c r="G24" s="32">
        <v>-2.0191583954088919</v>
      </c>
      <c r="H24" s="32">
        <v>-1.8779614617960028</v>
      </c>
    </row>
    <row r="25" spans="1:8">
      <c r="A25" s="1" t="s">
        <v>176</v>
      </c>
      <c r="B25" s="32">
        <v>0.77088037377621677</v>
      </c>
      <c r="C25" s="32">
        <v>-2.3874836266708828</v>
      </c>
      <c r="D25" s="32">
        <v>-3.1467884468356404</v>
      </c>
      <c r="E25" s="32">
        <v>-3.7244977956997531</v>
      </c>
      <c r="F25" s="32">
        <v>-2.1623020912870015</v>
      </c>
      <c r="G25" s="32">
        <v>-1.4767175536322248</v>
      </c>
      <c r="H25" s="32">
        <v>-0.58010563803807857</v>
      </c>
    </row>
    <row r="26" spans="1:8">
      <c r="B26" s="32"/>
      <c r="C26" s="32"/>
      <c r="D26" s="32"/>
      <c r="E26" s="32"/>
      <c r="F26" s="32"/>
      <c r="G26" s="32"/>
      <c r="H26" s="32">
        <v>-1.4284757385898639</v>
      </c>
    </row>
  </sheetData>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0DD09-01D9-421E-8336-6B80FC5E828E}">
  <sheetPr codeName="Sheet49"/>
  <dimension ref="A1:J29"/>
  <sheetViews>
    <sheetView workbookViewId="0">
      <selection activeCell="S25" sqref="S25"/>
    </sheetView>
  </sheetViews>
  <sheetFormatPr defaultColWidth="9.42578125" defaultRowHeight="16.5"/>
  <cols>
    <col min="1" max="16384" width="9.42578125" style="18"/>
  </cols>
  <sheetData>
    <row r="1" spans="1:1">
      <c r="A1" s="30" t="s">
        <v>158</v>
      </c>
    </row>
    <row r="2" spans="1:1">
      <c r="A2" s="66" t="s">
        <v>159</v>
      </c>
    </row>
    <row r="3" spans="1:1">
      <c r="A3" s="67" t="s">
        <v>160</v>
      </c>
    </row>
    <row r="15" spans="1:1">
      <c r="A15" s="67" t="s">
        <v>161</v>
      </c>
    </row>
    <row r="16" spans="1:1">
      <c r="A16" s="67" t="s">
        <v>162</v>
      </c>
    </row>
    <row r="24" spans="1:10">
      <c r="B24" s="18">
        <v>2017</v>
      </c>
      <c r="C24" s="18">
        <v>2018</v>
      </c>
      <c r="D24" s="18">
        <v>2019</v>
      </c>
      <c r="E24" s="18">
        <v>2020</v>
      </c>
      <c r="F24" s="18">
        <v>2021</v>
      </c>
      <c r="G24" s="18">
        <v>2022</v>
      </c>
      <c r="H24" s="18">
        <v>2023</v>
      </c>
      <c r="I24" s="18">
        <v>2024</v>
      </c>
      <c r="J24" s="18">
        <v>2025</v>
      </c>
    </row>
    <row r="25" spans="1:10">
      <c r="A25" s="18" t="s">
        <v>163</v>
      </c>
      <c r="B25" s="83">
        <v>-5.9256891942727222E-2</v>
      </c>
      <c r="C25" s="83">
        <v>2.6606643709516611E-2</v>
      </c>
      <c r="D25" s="83">
        <v>0</v>
      </c>
      <c r="E25" s="83">
        <v>-2.8828995978237737</v>
      </c>
      <c r="F25" s="83">
        <v>-2.315519963045169</v>
      </c>
      <c r="G25" s="83">
        <v>-0.60796152465223829</v>
      </c>
      <c r="H25" s="83">
        <v>0</v>
      </c>
      <c r="I25" s="83">
        <v>0</v>
      </c>
      <c r="J25" s="83">
        <v>0</v>
      </c>
    </row>
    <row r="26" spans="1:10">
      <c r="A26" s="18" t="s">
        <v>164</v>
      </c>
      <c r="B26" s="83">
        <v>-1.3555611774681053</v>
      </c>
      <c r="C26" s="83">
        <v>-4.4657508007060181E-3</v>
      </c>
      <c r="D26" s="83">
        <v>5.1269475550902444E-2</v>
      </c>
      <c r="E26" s="83">
        <v>-1.4110017567510311</v>
      </c>
      <c r="F26" s="83">
        <v>-1.2449589315581795</v>
      </c>
      <c r="G26" s="83">
        <v>-0.33554922841887919</v>
      </c>
      <c r="H26" s="83">
        <v>-7.2050793367637325E-2</v>
      </c>
      <c r="I26" s="83">
        <v>0.22351224522165569</v>
      </c>
      <c r="J26" s="83">
        <v>0.27540236047615435</v>
      </c>
    </row>
    <row r="27" spans="1:10">
      <c r="A27" s="18" t="s">
        <v>165</v>
      </c>
      <c r="B27" s="83">
        <v>3.0610277922017657</v>
      </c>
      <c r="C27" s="83">
        <v>1.7036210663188016</v>
      </c>
      <c r="D27" s="83">
        <v>1.6945478371374483</v>
      </c>
      <c r="E27" s="83">
        <v>0.27432186610804066</v>
      </c>
      <c r="F27" s="83">
        <v>-0.25973922624558332</v>
      </c>
      <c r="G27" s="83">
        <v>-0.98980689532300037</v>
      </c>
      <c r="H27" s="83">
        <v>-0.2731000769738442</v>
      </c>
      <c r="I27" s="83">
        <v>-7.7740076794884733E-2</v>
      </c>
      <c r="J27" s="83">
        <v>0.28218234247627877</v>
      </c>
    </row>
    <row r="28" spans="1:10">
      <c r="A28" s="18" t="s">
        <v>47</v>
      </c>
      <c r="B28" s="83">
        <v>-1.9777819945603503</v>
      </c>
      <c r="C28" s="83">
        <v>-1.6263693246805673</v>
      </c>
      <c r="D28" s="83">
        <v>-1.2523486803856752</v>
      </c>
      <c r="E28" s="83">
        <v>-1.005167718945938</v>
      </c>
      <c r="F28" s="83">
        <v>-0.87319271333689885</v>
      </c>
      <c r="G28" s="83">
        <v>-0.89127159514018128</v>
      </c>
      <c r="H28" s="83">
        <v>-0.88719988819320406</v>
      </c>
      <c r="I28" s="83">
        <v>-0.83818996845393312</v>
      </c>
      <c r="J28" s="83">
        <v>-0.72623035980004991</v>
      </c>
    </row>
    <row r="29" spans="1:10">
      <c r="A29" s="68" t="s">
        <v>166</v>
      </c>
      <c r="B29" s="83">
        <v>-0.33157227176941717</v>
      </c>
      <c r="C29" s="83">
        <v>9.9392634547044834E-2</v>
      </c>
      <c r="D29" s="83">
        <v>0.49346863230267557</v>
      </c>
      <c r="E29" s="83">
        <v>-5.0247472074127018</v>
      </c>
      <c r="F29" s="83">
        <v>-4.6934108341858307</v>
      </c>
      <c r="G29" s="83">
        <v>-2.824589243534299</v>
      </c>
      <c r="H29" s="83">
        <v>-1.2323507585346856</v>
      </c>
      <c r="I29" s="83">
        <v>-0.69241780002716213</v>
      </c>
      <c r="J29" s="83">
        <v>-0.16864565684761679</v>
      </c>
    </row>
  </sheetData>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AC311-4C8B-48AA-B2FA-34121992D2E2}">
  <sheetPr codeName="Sheet5"/>
  <dimension ref="A1:J40"/>
  <sheetViews>
    <sheetView workbookViewId="0">
      <selection sqref="A1:I42"/>
    </sheetView>
  </sheetViews>
  <sheetFormatPr defaultColWidth="9.42578125" defaultRowHeight="15"/>
  <cols>
    <col min="1" max="16384" width="9.42578125" style="1"/>
  </cols>
  <sheetData>
    <row r="1" spans="1:10" ht="15.75">
      <c r="A1" s="30" t="s">
        <v>747</v>
      </c>
      <c r="J1" s="41"/>
    </row>
    <row r="2" spans="1:10">
      <c r="A2" s="221" t="s">
        <v>746</v>
      </c>
      <c r="E2" s="221" t="s">
        <v>745</v>
      </c>
    </row>
    <row r="3" spans="1:10">
      <c r="A3" s="31" t="s">
        <v>744</v>
      </c>
      <c r="E3" s="31" t="s">
        <v>743</v>
      </c>
      <c r="J3" s="42"/>
    </row>
    <row r="18" spans="1:9">
      <c r="A18" s="67" t="s">
        <v>742</v>
      </c>
    </row>
    <row r="30" spans="1:9">
      <c r="A30" s="249"/>
      <c r="B30" s="249"/>
      <c r="C30" s="249"/>
      <c r="D30" s="249"/>
      <c r="E30" s="249"/>
      <c r="F30" s="249"/>
      <c r="G30" s="249"/>
      <c r="H30" s="249"/>
      <c r="I30" s="249"/>
    </row>
    <row r="31" spans="1:9">
      <c r="A31" s="249"/>
      <c r="B31" s="249"/>
      <c r="C31" s="251" t="s">
        <v>741</v>
      </c>
      <c r="D31" s="251" t="s">
        <v>740</v>
      </c>
      <c r="E31" s="249"/>
      <c r="F31" s="249"/>
      <c r="G31" s="251" t="s">
        <v>741</v>
      </c>
      <c r="H31" s="251" t="s">
        <v>740</v>
      </c>
      <c r="I31" s="249"/>
    </row>
    <row r="32" spans="1:9">
      <c r="A32" s="249"/>
      <c r="B32" s="249" t="s">
        <v>739</v>
      </c>
      <c r="C32" s="249">
        <v>46.401515151515149</v>
      </c>
      <c r="D32" s="249">
        <v>36.440151515151513</v>
      </c>
      <c r="E32" s="249"/>
      <c r="F32" s="249" t="s">
        <v>738</v>
      </c>
      <c r="G32" s="250">
        <v>131230</v>
      </c>
      <c r="H32" s="250">
        <v>99140</v>
      </c>
      <c r="I32" s="249"/>
    </row>
    <row r="33" spans="1:9">
      <c r="A33" s="249"/>
      <c r="B33" s="249" t="s">
        <v>737</v>
      </c>
      <c r="C33" s="249">
        <v>27.639502207948617</v>
      </c>
      <c r="D33" s="249">
        <v>16.979124849458049</v>
      </c>
      <c r="E33" s="249"/>
      <c r="F33" s="249" t="s">
        <v>736</v>
      </c>
      <c r="G33" s="250">
        <v>94240</v>
      </c>
      <c r="H33" s="250">
        <v>63361</v>
      </c>
      <c r="I33" s="249"/>
    </row>
    <row r="34" spans="1:9">
      <c r="A34" s="249"/>
      <c r="B34" s="249" t="s">
        <v>735</v>
      </c>
      <c r="C34" s="249">
        <v>22.721538946704509</v>
      </c>
      <c r="D34" s="249">
        <v>13.432355723746452</v>
      </c>
      <c r="E34" s="249"/>
      <c r="F34" s="249" t="s">
        <v>637</v>
      </c>
      <c r="G34" s="250">
        <v>84169</v>
      </c>
      <c r="H34" s="250">
        <v>37437</v>
      </c>
      <c r="I34" s="249"/>
    </row>
    <row r="35" spans="1:9">
      <c r="A35" s="249"/>
      <c r="B35" s="249" t="s">
        <v>734</v>
      </c>
      <c r="C35" s="249">
        <v>21.416398409392162</v>
      </c>
      <c r="D35" s="249">
        <v>12.711607650066275</v>
      </c>
      <c r="E35" s="249"/>
      <c r="F35" s="249" t="s">
        <v>733</v>
      </c>
      <c r="G35" s="250">
        <v>44986</v>
      </c>
      <c r="H35" s="250">
        <v>33585</v>
      </c>
      <c r="I35" s="249"/>
    </row>
    <row r="36" spans="1:9">
      <c r="A36" s="249"/>
      <c r="B36" s="249" t="s">
        <v>732</v>
      </c>
      <c r="C36" s="249">
        <v>18.460833715071008</v>
      </c>
      <c r="D36" s="249">
        <v>11.93334860284013</v>
      </c>
      <c r="E36" s="249"/>
      <c r="F36" s="249" t="s">
        <v>731</v>
      </c>
      <c r="G36" s="250">
        <v>39090</v>
      </c>
      <c r="H36" s="250">
        <v>32940</v>
      </c>
      <c r="I36" s="249"/>
    </row>
    <row r="37" spans="1:9">
      <c r="A37" s="249"/>
      <c r="B37" s="249" t="s">
        <v>730</v>
      </c>
      <c r="C37" s="249">
        <v>25.327178010249462</v>
      </c>
      <c r="D37" s="249">
        <v>16.314895599508702</v>
      </c>
      <c r="E37" s="249"/>
      <c r="F37" s="249" t="s">
        <v>636</v>
      </c>
      <c r="G37" s="250">
        <v>39554</v>
      </c>
      <c r="H37" s="250">
        <v>19297</v>
      </c>
      <c r="I37" s="249"/>
    </row>
    <row r="38" spans="1:9">
      <c r="A38" s="249"/>
      <c r="B38" s="249"/>
      <c r="C38" s="249"/>
      <c r="D38" s="249"/>
      <c r="E38" s="249"/>
      <c r="F38" s="249" t="s">
        <v>46</v>
      </c>
      <c r="G38" s="250">
        <v>168831</v>
      </c>
      <c r="H38" s="250">
        <v>99451</v>
      </c>
      <c r="I38" s="249"/>
    </row>
    <row r="39" spans="1:9">
      <c r="A39" s="249"/>
      <c r="B39" s="249"/>
      <c r="C39" s="249"/>
      <c r="D39" s="249"/>
      <c r="E39" s="249"/>
      <c r="F39" s="249" t="s">
        <v>729</v>
      </c>
      <c r="G39" s="250">
        <v>602100</v>
      </c>
      <c r="H39" s="250">
        <v>385211</v>
      </c>
      <c r="I39" s="249"/>
    </row>
    <row r="40" spans="1:9">
      <c r="A40" s="249"/>
      <c r="B40" s="249"/>
      <c r="C40" s="249"/>
      <c r="D40" s="249"/>
      <c r="E40" s="249"/>
      <c r="F40" s="249"/>
      <c r="G40" s="249"/>
      <c r="H40" s="249"/>
      <c r="I40" s="249"/>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AE6EF-E765-479B-B7B6-1F6CC71C5C98}">
  <sheetPr codeName="Sheet50"/>
  <dimension ref="A1:O40"/>
  <sheetViews>
    <sheetView showGridLines="0" zoomScaleNormal="100" workbookViewId="0">
      <selection activeCell="D24" sqref="D24"/>
    </sheetView>
  </sheetViews>
  <sheetFormatPr defaultRowHeight="15"/>
  <cols>
    <col min="2" max="2" width="13.42578125" customWidth="1"/>
    <col min="4" max="4" width="15.5703125" customWidth="1"/>
  </cols>
  <sheetData>
    <row r="1" spans="1:15" ht="15.75">
      <c r="A1" s="85" t="s">
        <v>352</v>
      </c>
    </row>
    <row r="2" spans="1:15">
      <c r="A2" s="86" t="s">
        <v>353</v>
      </c>
    </row>
    <row r="3" spans="1:15">
      <c r="F3" s="146"/>
      <c r="K3" s="147"/>
      <c r="L3" s="148"/>
      <c r="M3" s="147"/>
      <c r="N3" s="147"/>
      <c r="O3" s="147"/>
    </row>
    <row r="7" spans="1:15">
      <c r="B7" s="96"/>
      <c r="C7" s="96"/>
      <c r="D7" s="96"/>
      <c r="E7" s="96"/>
    </row>
    <row r="16" spans="1:15">
      <c r="A16" s="88" t="s">
        <v>354</v>
      </c>
    </row>
    <row r="17" spans="1:1">
      <c r="A17" s="88" t="s">
        <v>355</v>
      </c>
    </row>
    <row r="18" spans="1:1">
      <c r="A18" s="88" t="s">
        <v>356</v>
      </c>
    </row>
    <row r="19" spans="1:1">
      <c r="A19" s="88" t="s">
        <v>357</v>
      </c>
    </row>
    <row r="20" spans="1:1">
      <c r="A20" s="88" t="s">
        <v>358</v>
      </c>
    </row>
    <row r="36" spans="1:5">
      <c r="B36" t="s">
        <v>359</v>
      </c>
      <c r="C36" t="s">
        <v>360</v>
      </c>
      <c r="D36" t="s">
        <v>361</v>
      </c>
      <c r="E36" t="s">
        <v>46</v>
      </c>
    </row>
    <row r="37" spans="1:5">
      <c r="A37" t="s">
        <v>362</v>
      </c>
      <c r="B37" s="148">
        <v>1230</v>
      </c>
      <c r="C37" s="148"/>
      <c r="D37" s="148">
        <v>604.78060746000097</v>
      </c>
      <c r="E37" s="148">
        <f>B37-D37</f>
        <v>625.21939253999903</v>
      </c>
    </row>
    <row r="38" spans="1:5">
      <c r="A38" t="s">
        <v>268</v>
      </c>
      <c r="B38" s="148">
        <v>425</v>
      </c>
      <c r="C38" s="148">
        <v>-455.16800000000097</v>
      </c>
      <c r="D38" s="148">
        <v>-407.67</v>
      </c>
      <c r="E38" s="148">
        <v>1287.838</v>
      </c>
    </row>
    <row r="39" spans="1:5">
      <c r="A39" t="s">
        <v>363</v>
      </c>
      <c r="B39" s="148">
        <v>-1350</v>
      </c>
      <c r="C39" s="148">
        <v>769.07999999999902</v>
      </c>
      <c r="D39" s="148">
        <v>-493.18499999999898</v>
      </c>
      <c r="E39" s="148">
        <v>-1625.895</v>
      </c>
    </row>
    <row r="40" spans="1:5">
      <c r="A40" t="s">
        <v>338</v>
      </c>
      <c r="B40" s="148">
        <v>160</v>
      </c>
      <c r="C40" s="148">
        <v>273.49200000000002</v>
      </c>
      <c r="D40" s="148">
        <v>-171.1464</v>
      </c>
      <c r="E40" s="148">
        <v>57.654400000000301</v>
      </c>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82401-63E9-4F0F-8467-31065FF766CE}">
  <sheetPr codeName="Sheet51"/>
  <dimension ref="A1:H105"/>
  <sheetViews>
    <sheetView showGridLines="0" topLeftCell="A4" workbookViewId="0">
      <selection activeCell="O34" sqref="O34"/>
    </sheetView>
  </sheetViews>
  <sheetFormatPr defaultRowHeight="15"/>
  <sheetData>
    <row r="1" spans="1:6" ht="15.75">
      <c r="A1" s="85" t="s">
        <v>364</v>
      </c>
    </row>
    <row r="2" spans="1:6">
      <c r="A2" s="86" t="s">
        <v>365</v>
      </c>
    </row>
    <row r="6" spans="1:6" ht="15.75">
      <c r="A6" s="85" t="s">
        <v>362</v>
      </c>
      <c r="F6" s="85" t="s">
        <v>366</v>
      </c>
    </row>
    <row r="19" spans="1:6" ht="15.75">
      <c r="A19" s="85" t="s">
        <v>331</v>
      </c>
      <c r="F19" s="85" t="s">
        <v>268</v>
      </c>
    </row>
    <row r="32" spans="1:6" ht="15.75">
      <c r="A32" s="85" t="s">
        <v>367</v>
      </c>
    </row>
    <row r="46" spans="1:8">
      <c r="A46" t="s">
        <v>362</v>
      </c>
    </row>
    <row r="47" spans="1:8">
      <c r="B47" t="s">
        <v>368</v>
      </c>
      <c r="C47" t="s">
        <v>360</v>
      </c>
      <c r="D47" t="s">
        <v>163</v>
      </c>
      <c r="E47" t="s">
        <v>369</v>
      </c>
      <c r="F47" t="s">
        <v>370</v>
      </c>
      <c r="G47" t="s">
        <v>371</v>
      </c>
      <c r="H47" t="s">
        <v>303</v>
      </c>
    </row>
    <row r="48" spans="1:8">
      <c r="A48">
        <v>2020</v>
      </c>
      <c r="B48" s="96">
        <v>-95</v>
      </c>
      <c r="C48" s="96"/>
      <c r="D48" s="96"/>
      <c r="E48" s="96"/>
      <c r="F48" s="96"/>
      <c r="G48" s="96"/>
      <c r="H48" s="96"/>
    </row>
    <row r="49" spans="1:8">
      <c r="A49">
        <v>2021</v>
      </c>
      <c r="B49" s="96">
        <v>1365</v>
      </c>
      <c r="C49" s="96">
        <v>665.93213158499998</v>
      </c>
      <c r="D49" s="96">
        <v>0</v>
      </c>
      <c r="E49" s="96">
        <v>27</v>
      </c>
      <c r="F49" s="96">
        <v>-38</v>
      </c>
      <c r="G49" s="96">
        <v>90.535922119999995</v>
      </c>
      <c r="H49" s="96">
        <v>619.53194629383029</v>
      </c>
    </row>
    <row r="50" spans="1:8">
      <c r="A50">
        <v>2022</v>
      </c>
      <c r="B50" s="96">
        <v>1430</v>
      </c>
      <c r="C50" s="96">
        <v>-605.46088007999901</v>
      </c>
      <c r="D50" s="96">
        <v>0</v>
      </c>
      <c r="E50" s="96">
        <v>77</v>
      </c>
      <c r="F50" s="96">
        <v>-25</v>
      </c>
      <c r="G50" s="96">
        <v>1756.364</v>
      </c>
      <c r="H50" s="96">
        <v>227.09652685308481</v>
      </c>
    </row>
    <row r="51" spans="1:8">
      <c r="A51">
        <v>2023</v>
      </c>
      <c r="B51" s="96">
        <v>1865</v>
      </c>
      <c r="C51" s="96">
        <v>1406.9074599999999</v>
      </c>
      <c r="D51" s="96">
        <v>0</v>
      </c>
      <c r="E51" s="96">
        <v>33</v>
      </c>
      <c r="F51" s="96">
        <v>-25</v>
      </c>
      <c r="G51" s="96">
        <v>264.96749999999997</v>
      </c>
      <c r="H51" s="96">
        <v>185.12499999999997</v>
      </c>
    </row>
    <row r="52" spans="1:8">
      <c r="A52">
        <v>2024</v>
      </c>
      <c r="B52" s="96">
        <v>1465</v>
      </c>
      <c r="C52" s="96">
        <v>1760.0932590550001</v>
      </c>
      <c r="D52" s="96">
        <v>0</v>
      </c>
      <c r="E52" s="96">
        <v>4</v>
      </c>
      <c r="F52" s="96">
        <v>-25</v>
      </c>
      <c r="G52" s="96">
        <v>133.18170000000001</v>
      </c>
      <c r="H52" s="96">
        <v>-407.27499999999998</v>
      </c>
    </row>
    <row r="53" spans="1:8">
      <c r="A53">
        <v>2025</v>
      </c>
      <c r="B53" s="96">
        <v>1445</v>
      </c>
      <c r="C53" s="96">
        <v>1950.57171036</v>
      </c>
      <c r="D53" s="96">
        <v>0</v>
      </c>
      <c r="E53" s="96">
        <v>0</v>
      </c>
      <c r="F53" s="96">
        <v>-25</v>
      </c>
      <c r="G53" s="96">
        <v>-480.57171035999602</v>
      </c>
      <c r="H53" s="96">
        <v>0</v>
      </c>
    </row>
    <row r="58" spans="1:8">
      <c r="A58" t="s">
        <v>366</v>
      </c>
    </row>
    <row r="59" spans="1:8">
      <c r="B59" t="s">
        <v>368</v>
      </c>
      <c r="C59" t="s">
        <v>360</v>
      </c>
      <c r="D59" t="s">
        <v>163</v>
      </c>
      <c r="E59" t="s">
        <v>369</v>
      </c>
      <c r="F59" t="s">
        <v>370</v>
      </c>
      <c r="G59" t="s">
        <v>371</v>
      </c>
    </row>
    <row r="60" spans="1:8">
      <c r="A60">
        <v>2020</v>
      </c>
      <c r="B60">
        <v>-4</v>
      </c>
    </row>
    <row r="61" spans="1:8">
      <c r="A61">
        <v>2021</v>
      </c>
      <c r="B61" s="96">
        <v>135</v>
      </c>
      <c r="C61" s="96">
        <v>141.12295133999999</v>
      </c>
      <c r="D61" s="96">
        <v>0</v>
      </c>
      <c r="E61" s="96">
        <v>0</v>
      </c>
      <c r="F61" s="96">
        <v>-4.7</v>
      </c>
      <c r="G61" s="96">
        <v>-1.42295134000005</v>
      </c>
    </row>
    <row r="62" spans="1:8">
      <c r="A62">
        <v>2022</v>
      </c>
      <c r="B62" s="96">
        <v>105</v>
      </c>
      <c r="C62" s="96">
        <v>101.9137216</v>
      </c>
      <c r="D62" s="96">
        <v>0</v>
      </c>
      <c r="E62" s="96">
        <v>0</v>
      </c>
      <c r="F62" s="96">
        <v>-5.5</v>
      </c>
      <c r="G62" s="96">
        <v>8.5862784000000794</v>
      </c>
    </row>
    <row r="63" spans="1:8">
      <c r="A63">
        <v>2023</v>
      </c>
      <c r="B63" s="96">
        <v>205</v>
      </c>
      <c r="C63" s="96">
        <v>205.38598999999999</v>
      </c>
      <c r="D63" s="96">
        <v>0</v>
      </c>
      <c r="E63" s="96">
        <v>0</v>
      </c>
      <c r="F63" s="96">
        <v>-5.5</v>
      </c>
      <c r="G63" s="96">
        <v>5.1140100000006896</v>
      </c>
    </row>
    <row r="64" spans="1:8">
      <c r="A64">
        <v>2024</v>
      </c>
      <c r="B64" s="96">
        <v>220</v>
      </c>
      <c r="C64" s="96">
        <v>222.08643212000001</v>
      </c>
      <c r="D64" s="96">
        <v>0</v>
      </c>
      <c r="E64" s="96">
        <v>0</v>
      </c>
      <c r="F64" s="96">
        <v>-5.5</v>
      </c>
      <c r="G64" s="96">
        <v>3.4135678799998401</v>
      </c>
    </row>
    <row r="65" spans="1:7">
      <c r="A65">
        <v>2025</v>
      </c>
      <c r="B65" s="96">
        <v>240</v>
      </c>
      <c r="C65" s="96">
        <v>239.61562128</v>
      </c>
      <c r="D65" s="96">
        <v>0</v>
      </c>
      <c r="E65" s="96">
        <v>0</v>
      </c>
      <c r="F65" s="96">
        <v>-5.5</v>
      </c>
      <c r="G65" s="96">
        <v>5.8843787200003099</v>
      </c>
    </row>
    <row r="70" spans="1:7">
      <c r="A70" t="s">
        <v>4</v>
      </c>
    </row>
    <row r="72" spans="1:7">
      <c r="B72" t="s">
        <v>368</v>
      </c>
      <c r="C72" t="s">
        <v>360</v>
      </c>
      <c r="D72" t="s">
        <v>163</v>
      </c>
      <c r="E72" t="s">
        <v>369</v>
      </c>
      <c r="F72" t="s">
        <v>370</v>
      </c>
      <c r="G72" t="s">
        <v>371</v>
      </c>
    </row>
    <row r="73" spans="1:7">
      <c r="A73">
        <v>2019</v>
      </c>
    </row>
    <row r="74" spans="1:7">
      <c r="A74">
        <v>2020</v>
      </c>
      <c r="B74">
        <v>943</v>
      </c>
    </row>
    <row r="75" spans="1:7">
      <c r="A75">
        <v>2021</v>
      </c>
      <c r="B75">
        <v>-195</v>
      </c>
      <c r="C75" s="96">
        <v>815.43150000000003</v>
      </c>
      <c r="D75">
        <v>0</v>
      </c>
      <c r="E75">
        <v>-16</v>
      </c>
      <c r="F75">
        <v>-6</v>
      </c>
      <c r="G75" s="96">
        <v>-988.43149999999798</v>
      </c>
    </row>
    <row r="76" spans="1:7">
      <c r="A76">
        <v>2022</v>
      </c>
      <c r="B76">
        <v>155</v>
      </c>
      <c r="C76" s="96">
        <v>1210.56</v>
      </c>
      <c r="D76">
        <v>0</v>
      </c>
      <c r="E76">
        <v>3</v>
      </c>
      <c r="F76">
        <v>-5</v>
      </c>
      <c r="G76" s="96">
        <v>-1053.56</v>
      </c>
    </row>
    <row r="77" spans="1:7">
      <c r="A77">
        <v>2023</v>
      </c>
      <c r="B77">
        <v>240</v>
      </c>
      <c r="C77" s="96">
        <v>736.00800000000004</v>
      </c>
      <c r="D77">
        <v>0</v>
      </c>
      <c r="E77">
        <v>-1</v>
      </c>
      <c r="F77">
        <v>-6</v>
      </c>
      <c r="G77" s="96">
        <v>-489.00799999999902</v>
      </c>
    </row>
    <row r="78" spans="1:7">
      <c r="A78">
        <v>2024</v>
      </c>
      <c r="B78">
        <v>240</v>
      </c>
      <c r="C78" s="96">
        <v>735.33849999999995</v>
      </c>
      <c r="D78">
        <v>0</v>
      </c>
      <c r="E78">
        <v>0</v>
      </c>
      <c r="F78">
        <v>0</v>
      </c>
      <c r="G78" s="96">
        <v>-495.33849999999899</v>
      </c>
    </row>
    <row r="79" spans="1:7">
      <c r="A79">
        <v>2025</v>
      </c>
      <c r="B79">
        <v>215</v>
      </c>
      <c r="C79" s="96">
        <v>718.08749999999998</v>
      </c>
      <c r="D79">
        <v>0</v>
      </c>
      <c r="E79">
        <v>0</v>
      </c>
      <c r="F79">
        <v>0</v>
      </c>
      <c r="G79" s="96">
        <v>-503.08749999999901</v>
      </c>
    </row>
    <row r="85" spans="1:8">
      <c r="A85" t="s">
        <v>268</v>
      </c>
    </row>
    <row r="86" spans="1:8">
      <c r="B86" t="s">
        <v>368</v>
      </c>
      <c r="C86" t="s">
        <v>360</v>
      </c>
      <c r="D86" t="s">
        <v>163</v>
      </c>
      <c r="E86" t="s">
        <v>369</v>
      </c>
      <c r="F86" t="s">
        <v>370</v>
      </c>
      <c r="G86" t="s">
        <v>371</v>
      </c>
      <c r="H86" t="s">
        <v>303</v>
      </c>
    </row>
    <row r="88" spans="1:8">
      <c r="A88">
        <v>2020</v>
      </c>
      <c r="B88">
        <v>-2696</v>
      </c>
    </row>
    <row r="89" spans="1:8">
      <c r="A89">
        <v>2021</v>
      </c>
      <c r="B89">
        <v>1945</v>
      </c>
      <c r="C89" s="96">
        <v>640.63300000000004</v>
      </c>
      <c r="D89">
        <v>0</v>
      </c>
      <c r="E89">
        <v>0</v>
      </c>
      <c r="F89">
        <v>-335</v>
      </c>
      <c r="G89" s="96">
        <v>869.4</v>
      </c>
      <c r="H89" s="96">
        <v>769.91799267643137</v>
      </c>
    </row>
    <row r="90" spans="1:8">
      <c r="A90">
        <v>2022</v>
      </c>
      <c r="B90">
        <v>1515</v>
      </c>
      <c r="C90" s="96">
        <v>1938.68544</v>
      </c>
      <c r="D90">
        <v>0</v>
      </c>
      <c r="E90">
        <v>0</v>
      </c>
      <c r="F90">
        <v>-60</v>
      </c>
      <c r="G90" s="96">
        <v>-645.9</v>
      </c>
      <c r="H90" s="96">
        <v>282.22225366178429</v>
      </c>
    </row>
    <row r="91" spans="1:8">
      <c r="A91">
        <v>2023</v>
      </c>
      <c r="B91">
        <v>1395</v>
      </c>
      <c r="C91" s="96">
        <v>803.39976000000001</v>
      </c>
      <c r="D91">
        <v>0</v>
      </c>
      <c r="E91">
        <v>0</v>
      </c>
      <c r="F91">
        <v>10</v>
      </c>
      <c r="G91" s="96">
        <v>351.5</v>
      </c>
      <c r="H91" s="96">
        <v>230.06250000000006</v>
      </c>
    </row>
    <row r="92" spans="1:8">
      <c r="A92">
        <v>2024</v>
      </c>
      <c r="B92">
        <v>825</v>
      </c>
      <c r="C92" s="96">
        <v>821.35296000000005</v>
      </c>
      <c r="D92">
        <v>0</v>
      </c>
      <c r="E92">
        <v>0</v>
      </c>
      <c r="F92">
        <v>10</v>
      </c>
      <c r="G92" s="96">
        <v>499.8</v>
      </c>
      <c r="H92" s="96">
        <v>-506.13750000000005</v>
      </c>
    </row>
    <row r="93" spans="1:8">
      <c r="A93">
        <v>2025</v>
      </c>
      <c r="B93">
        <v>910</v>
      </c>
      <c r="C93" s="96">
        <v>897.64589999999998</v>
      </c>
      <c r="D93">
        <v>0</v>
      </c>
      <c r="E93">
        <v>0</v>
      </c>
      <c r="F93">
        <v>10</v>
      </c>
      <c r="G93">
        <v>2.4</v>
      </c>
      <c r="H93">
        <v>0</v>
      </c>
    </row>
    <row r="98" spans="1:7">
      <c r="A98" t="s">
        <v>372</v>
      </c>
    </row>
    <row r="99" spans="1:7">
      <c r="B99" t="s">
        <v>368</v>
      </c>
      <c r="C99" t="s">
        <v>360</v>
      </c>
      <c r="D99" t="s">
        <v>163</v>
      </c>
      <c r="E99" t="s">
        <v>369</v>
      </c>
      <c r="F99" t="s">
        <v>370</v>
      </c>
      <c r="G99" t="s">
        <v>371</v>
      </c>
    </row>
    <row r="100" spans="1:7">
      <c r="A100">
        <v>2020</v>
      </c>
      <c r="B100">
        <v>-415</v>
      </c>
    </row>
    <row r="101" spans="1:7">
      <c r="A101">
        <v>2021</v>
      </c>
      <c r="B101">
        <v>390</v>
      </c>
      <c r="C101" s="96">
        <v>188.79040000000001</v>
      </c>
      <c r="D101">
        <v>0</v>
      </c>
      <c r="E101">
        <v>39</v>
      </c>
      <c r="F101">
        <v>158</v>
      </c>
      <c r="G101" s="96">
        <v>4.2096000000003597</v>
      </c>
    </row>
    <row r="102" spans="1:7">
      <c r="A102">
        <v>2022</v>
      </c>
      <c r="B102">
        <v>570</v>
      </c>
      <c r="C102" s="96">
        <v>621.44753999999898</v>
      </c>
      <c r="D102">
        <v>0</v>
      </c>
      <c r="E102">
        <v>3</v>
      </c>
      <c r="F102">
        <v>0</v>
      </c>
      <c r="G102" s="96">
        <v>-54.447539999999698</v>
      </c>
    </row>
    <row r="103" spans="1:7">
      <c r="A103">
        <v>2023</v>
      </c>
      <c r="B103">
        <v>220</v>
      </c>
      <c r="C103" s="96">
        <v>210.05260000000001</v>
      </c>
      <c r="D103">
        <v>0</v>
      </c>
      <c r="E103">
        <v>0</v>
      </c>
      <c r="F103">
        <v>0</v>
      </c>
      <c r="G103" s="96">
        <v>9.9474000000006892</v>
      </c>
    </row>
    <row r="104" spans="1:7">
      <c r="A104">
        <v>2024</v>
      </c>
      <c r="B104">
        <v>195</v>
      </c>
      <c r="C104" s="96">
        <v>188.3931</v>
      </c>
      <c r="D104">
        <v>0</v>
      </c>
      <c r="E104">
        <v>0</v>
      </c>
      <c r="F104">
        <v>0</v>
      </c>
      <c r="G104" s="96">
        <v>6.60690000000033</v>
      </c>
    </row>
    <row r="105" spans="1:7">
      <c r="A105">
        <v>2025</v>
      </c>
      <c r="B105">
        <v>215</v>
      </c>
      <c r="C105" s="96">
        <v>207.60296</v>
      </c>
      <c r="D105">
        <v>0</v>
      </c>
      <c r="E105">
        <v>0</v>
      </c>
      <c r="F105">
        <v>0</v>
      </c>
      <c r="G105" s="96">
        <v>7.3970399999997198</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F2E39-62C8-42DF-94E5-732882AA6029}">
  <sheetPr codeName="Sheet52"/>
  <dimension ref="A1:H8"/>
  <sheetViews>
    <sheetView workbookViewId="0"/>
  </sheetViews>
  <sheetFormatPr defaultColWidth="9.42578125" defaultRowHeight="15"/>
  <cols>
    <col min="1" max="16384" width="9.42578125" style="1"/>
  </cols>
  <sheetData>
    <row r="1" spans="1:8" ht="15.75">
      <c r="A1" s="30" t="s">
        <v>179</v>
      </c>
    </row>
    <row r="2" spans="1:8" ht="15.75" thickBot="1">
      <c r="A2" s="66" t="s">
        <v>180</v>
      </c>
    </row>
    <row r="3" spans="1:8" ht="15.75" thickBot="1">
      <c r="A3" s="75"/>
      <c r="B3" s="76">
        <v>2019</v>
      </c>
      <c r="C3" s="76">
        <v>2020</v>
      </c>
      <c r="D3" s="76">
        <v>2021</v>
      </c>
      <c r="E3" s="76">
        <v>2022</v>
      </c>
      <c r="F3" s="76">
        <v>2023</v>
      </c>
      <c r="G3" s="76">
        <v>2024</v>
      </c>
      <c r="H3" s="76">
        <v>2025</v>
      </c>
    </row>
    <row r="4" spans="1:8">
      <c r="A4" s="77" t="s">
        <v>171</v>
      </c>
      <c r="B4" s="78">
        <v>0</v>
      </c>
      <c r="C4" s="78">
        <v>-650</v>
      </c>
      <c r="D4" s="78">
        <v>-250</v>
      </c>
      <c r="E4" s="78">
        <v>0</v>
      </c>
      <c r="F4" s="78">
        <v>0</v>
      </c>
      <c r="G4" s="78">
        <v>0</v>
      </c>
      <c r="H4" s="78">
        <v>0</v>
      </c>
    </row>
    <row r="5" spans="1:8">
      <c r="A5" s="77" t="s">
        <v>181</v>
      </c>
      <c r="B5" s="78">
        <v>0</v>
      </c>
      <c r="C5" s="79">
        <v>9916</v>
      </c>
      <c r="D5" s="79">
        <v>8660</v>
      </c>
      <c r="E5" s="79">
        <v>2500</v>
      </c>
      <c r="F5" s="78">
        <v>0</v>
      </c>
      <c r="G5" s="78">
        <v>0</v>
      </c>
      <c r="H5" s="78">
        <v>0</v>
      </c>
    </row>
    <row r="6" spans="1:8" ht="26.25" thickBot="1">
      <c r="A6" s="80" t="s">
        <v>182</v>
      </c>
      <c r="B6" s="81">
        <v>0</v>
      </c>
      <c r="C6" s="82">
        <v>10566</v>
      </c>
      <c r="D6" s="82">
        <v>8910</v>
      </c>
      <c r="E6" s="82">
        <v>2500</v>
      </c>
      <c r="F6" s="81">
        <v>0</v>
      </c>
      <c r="G6" s="81">
        <v>0</v>
      </c>
      <c r="H6" s="81">
        <v>0</v>
      </c>
    </row>
    <row r="7" spans="1:8">
      <c r="A7" s="67" t="s">
        <v>87</v>
      </c>
    </row>
    <row r="8" spans="1:8">
      <c r="A8" s="67" t="s">
        <v>183</v>
      </c>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85EDD-AFB0-452F-9C54-5D71E3001501}">
  <sheetPr codeName="Sheet53"/>
  <dimension ref="A1:G49"/>
  <sheetViews>
    <sheetView topLeftCell="A13" workbookViewId="0">
      <selection activeCell="B24" sqref="B24:G37"/>
    </sheetView>
  </sheetViews>
  <sheetFormatPr defaultColWidth="9.42578125" defaultRowHeight="15"/>
  <cols>
    <col min="1" max="1" width="40.42578125" style="27" customWidth="1"/>
    <col min="2" max="16384" width="9.42578125" style="27"/>
  </cols>
  <sheetData>
    <row r="1" spans="1:7" ht="16.5">
      <c r="A1" s="30" t="s">
        <v>184</v>
      </c>
      <c r="B1" s="18"/>
      <c r="C1" s="18"/>
      <c r="D1" s="18"/>
      <c r="E1" s="18"/>
      <c r="F1" s="18"/>
      <c r="G1" s="18"/>
    </row>
    <row r="2" spans="1:7" ht="16.5">
      <c r="A2" s="43" t="s">
        <v>48</v>
      </c>
      <c r="B2" s="18"/>
      <c r="C2" s="18"/>
      <c r="D2" s="18"/>
      <c r="E2" s="18"/>
      <c r="F2" s="18"/>
      <c r="G2" s="18"/>
    </row>
    <row r="3" spans="1:7" ht="17.25" thickBot="1">
      <c r="A3" s="44"/>
      <c r="B3" s="45">
        <v>2020</v>
      </c>
      <c r="C3" s="45">
        <v>2021</v>
      </c>
      <c r="D3" s="45">
        <v>2022</v>
      </c>
      <c r="E3" s="45">
        <v>2023</v>
      </c>
      <c r="F3" s="45">
        <v>2024</v>
      </c>
      <c r="G3" s="45">
        <v>2025</v>
      </c>
    </row>
    <row r="4" spans="1:7" ht="17.25">
      <c r="A4" s="46" t="s">
        <v>49</v>
      </c>
      <c r="B4" s="47"/>
      <c r="C4" s="47"/>
      <c r="D4" s="47"/>
      <c r="E4" s="47"/>
      <c r="F4" s="47"/>
      <c r="G4" s="47"/>
    </row>
    <row r="5" spans="1:7" ht="16.5">
      <c r="A5" s="28" t="s">
        <v>93</v>
      </c>
      <c r="B5" s="48">
        <v>-8.9111983211589774</v>
      </c>
      <c r="C5" s="48">
        <v>-8.6683013829281297</v>
      </c>
      <c r="D5" s="48">
        <v>-5.1736090164715209</v>
      </c>
      <c r="E5" s="48">
        <v>-2.2343528846546388</v>
      </c>
      <c r="F5" s="48">
        <v>-1.253205308410569</v>
      </c>
      <c r="G5" s="48">
        <v>-0.30470327756192422</v>
      </c>
    </row>
    <row r="6" spans="1:7" ht="16.5">
      <c r="A6" s="28" t="s">
        <v>50</v>
      </c>
      <c r="B6" s="49">
        <v>-5.0247472074127026</v>
      </c>
      <c r="C6" s="49">
        <v>-4.6934108341858307</v>
      </c>
      <c r="D6" s="48">
        <v>-2.8245892435342994</v>
      </c>
      <c r="E6" s="48">
        <v>-1.2323507585346856</v>
      </c>
      <c r="F6" s="48">
        <v>-0.69241780002716213</v>
      </c>
      <c r="G6" s="48">
        <v>-0.16864565684761681</v>
      </c>
    </row>
    <row r="7" spans="1:7" ht="16.5">
      <c r="A7" s="28" t="s">
        <v>94</v>
      </c>
      <c r="B7" s="48">
        <v>-3</v>
      </c>
      <c r="C7" s="48">
        <v>-3</v>
      </c>
      <c r="D7" s="48">
        <v>-3</v>
      </c>
      <c r="E7" s="48">
        <v>-3</v>
      </c>
      <c r="F7" s="48">
        <v>-3</v>
      </c>
      <c r="G7" s="48">
        <v>-3</v>
      </c>
    </row>
    <row r="8" spans="1:7" ht="16.5">
      <c r="A8" s="28" t="s">
        <v>95</v>
      </c>
      <c r="B8" s="48">
        <v>105.56257016448083</v>
      </c>
      <c r="C8" s="48">
        <v>114.85739318575314</v>
      </c>
      <c r="D8" s="48">
        <v>110.19809476324187</v>
      </c>
      <c r="E8" s="48">
        <v>106.92974519418628</v>
      </c>
      <c r="F8" s="48">
        <v>104.41378837538775</v>
      </c>
      <c r="G8" s="48">
        <v>100.13311458878735</v>
      </c>
    </row>
    <row r="9" spans="1:7" ht="16.5">
      <c r="A9" s="28" t="s">
        <v>51</v>
      </c>
      <c r="B9" s="48">
        <v>59.523445728037196</v>
      </c>
      <c r="C9" s="49">
        <v>62.188992946880916</v>
      </c>
      <c r="D9" s="49">
        <v>60.1638724795855</v>
      </c>
      <c r="E9" s="48">
        <v>58.976786301302809</v>
      </c>
      <c r="F9" s="48">
        <v>57.690439989503908</v>
      </c>
      <c r="G9" s="48">
        <v>55.421178981548081</v>
      </c>
    </row>
    <row r="10" spans="1:7" ht="16.5">
      <c r="A10" s="28" t="s">
        <v>52</v>
      </c>
      <c r="B10" s="50">
        <v>60</v>
      </c>
      <c r="C10" s="50">
        <v>60</v>
      </c>
      <c r="D10" s="48">
        <v>60.693181099845624</v>
      </c>
      <c r="E10" s="48">
        <v>60.710414996722086</v>
      </c>
      <c r="F10" s="48">
        <v>60</v>
      </c>
      <c r="G10" s="48">
        <v>60</v>
      </c>
    </row>
    <row r="11" spans="1:7" ht="16.5">
      <c r="A11" s="28" t="s">
        <v>53</v>
      </c>
      <c r="B11" s="50" t="s">
        <v>54</v>
      </c>
      <c r="C11" s="50" t="s">
        <v>96</v>
      </c>
      <c r="D11" s="50" t="s">
        <v>96</v>
      </c>
      <c r="E11" s="50" t="s">
        <v>54</v>
      </c>
      <c r="F11" s="50" t="s">
        <v>54</v>
      </c>
      <c r="G11" s="50" t="s">
        <v>54</v>
      </c>
    </row>
    <row r="12" spans="1:7" ht="17.25">
      <c r="A12" s="46" t="s">
        <v>55</v>
      </c>
      <c r="B12" s="51"/>
      <c r="C12" s="51"/>
      <c r="D12" s="51"/>
      <c r="E12" s="51"/>
      <c r="F12" s="51"/>
      <c r="G12" s="51"/>
    </row>
    <row r="13" spans="1:7">
      <c r="A13" s="52" t="s">
        <v>56</v>
      </c>
      <c r="B13" s="53"/>
      <c r="C13" s="53"/>
      <c r="D13" s="53"/>
      <c r="E13" s="53"/>
      <c r="F13" s="53"/>
      <c r="G13" s="53"/>
    </row>
    <row r="14" spans="1:7" ht="16.5">
      <c r="A14" s="54" t="s">
        <v>57</v>
      </c>
      <c r="B14" s="55">
        <v>-0.5</v>
      </c>
      <c r="C14" s="55">
        <v>-0.5</v>
      </c>
      <c r="D14" s="55">
        <v>-0.5</v>
      </c>
      <c r="E14" s="55">
        <v>-0.5</v>
      </c>
      <c r="F14" s="55">
        <v>-0.5</v>
      </c>
      <c r="G14" s="55">
        <v>-0.5</v>
      </c>
    </row>
    <row r="15" spans="1:7" ht="16.5">
      <c r="A15" s="28" t="s">
        <v>58</v>
      </c>
      <c r="B15" s="56">
        <v>-0.73084585283789782</v>
      </c>
      <c r="C15" s="49">
        <v>-1.1329319395824826</v>
      </c>
      <c r="D15" s="49">
        <v>-1.8810784904631817</v>
      </c>
      <c r="E15" s="49">
        <v>-1.1602999651670483</v>
      </c>
      <c r="F15" s="56">
        <v>-0.91593004524881783</v>
      </c>
      <c r="G15" s="48">
        <v>-0.44404801732377119</v>
      </c>
    </row>
    <row r="16" spans="1:7" ht="16.5">
      <c r="A16" s="28" t="s">
        <v>59</v>
      </c>
      <c r="B16" s="48" t="s">
        <v>60</v>
      </c>
      <c r="C16" s="48" t="s">
        <v>60</v>
      </c>
      <c r="D16" s="48" t="s">
        <v>60</v>
      </c>
      <c r="E16" s="48" t="s">
        <v>60</v>
      </c>
      <c r="F16" s="48" t="s">
        <v>60</v>
      </c>
      <c r="G16" s="48" t="s">
        <v>54</v>
      </c>
    </row>
    <row r="17" spans="1:7" ht="16.5">
      <c r="A17" s="54" t="s">
        <v>61</v>
      </c>
      <c r="B17" s="55">
        <v>0</v>
      </c>
      <c r="C17" s="55">
        <v>0</v>
      </c>
      <c r="D17" s="55">
        <v>0.6</v>
      </c>
      <c r="E17" s="55">
        <v>0.5</v>
      </c>
      <c r="F17" s="55">
        <v>0.5</v>
      </c>
      <c r="G17" s="55">
        <v>0.41593004524881783</v>
      </c>
    </row>
    <row r="18" spans="1:7" ht="16.5">
      <c r="A18" s="28" t="s">
        <v>62</v>
      </c>
      <c r="B18" s="48">
        <v>-1.173045009589671</v>
      </c>
      <c r="C18" s="48">
        <v>-0.40208608674458479</v>
      </c>
      <c r="D18" s="48">
        <v>-0.74814655088069903</v>
      </c>
      <c r="E18" s="48">
        <v>0.7207785252961334</v>
      </c>
      <c r="F18" s="48">
        <v>0.24436991991823043</v>
      </c>
      <c r="G18" s="48">
        <v>0.47188202792504663</v>
      </c>
    </row>
    <row r="19" spans="1:7" ht="16.5">
      <c r="A19" s="28" t="s">
        <v>63</v>
      </c>
      <c r="B19" s="48">
        <v>-0.86686575694486367</v>
      </c>
      <c r="C19" s="48">
        <v>-2.4881705437690891</v>
      </c>
      <c r="D19" s="48">
        <v>-5.5755340197942731</v>
      </c>
      <c r="E19" s="48">
        <v>0.95425976830076442</v>
      </c>
      <c r="F19" s="48">
        <v>-1.1530112759764433</v>
      </c>
      <c r="G19" s="48">
        <v>0.26418061329523851</v>
      </c>
    </row>
    <row r="20" spans="1:7" ht="16.5">
      <c r="A20" s="28" t="s">
        <v>64</v>
      </c>
      <c r="B20" s="48">
        <v>-0.23084585283789782</v>
      </c>
      <c r="C20" s="48">
        <v>-0.63293193958248262</v>
      </c>
      <c r="D20" s="48">
        <v>-1.3481465508806991</v>
      </c>
      <c r="E20" s="48">
        <v>0.2207785252961334</v>
      </c>
      <c r="F20" s="48">
        <v>-0.25563008008176957</v>
      </c>
      <c r="G20" s="48">
        <v>5.5951982676228806E-2</v>
      </c>
    </row>
    <row r="21" spans="1:7" ht="16.5">
      <c r="A21" s="28" t="s">
        <v>65</v>
      </c>
      <c r="B21" s="48">
        <v>0.21570058317458296</v>
      </c>
      <c r="C21" s="48">
        <v>-1.6775181503569763</v>
      </c>
      <c r="D21" s="48">
        <v>-4.0318522817816813</v>
      </c>
      <c r="E21" s="48">
        <v>-2.3106371257467542</v>
      </c>
      <c r="F21" s="48">
        <v>-9.937575383783942E-2</v>
      </c>
      <c r="G21" s="48">
        <v>-0.4444153313406024</v>
      </c>
    </row>
    <row r="22" spans="1:7" ht="16.5">
      <c r="A22" s="57" t="s">
        <v>66</v>
      </c>
      <c r="B22" s="48">
        <v>6.7050781137820592E-2</v>
      </c>
      <c r="C22" s="48">
        <v>-0.43188889621019022</v>
      </c>
      <c r="D22" s="48">
        <v>-0.99053924523159087</v>
      </c>
      <c r="E22" s="48">
        <v>-0.56368401279228286</v>
      </c>
      <c r="F22" s="48">
        <v>-1.7425777392818087E-2</v>
      </c>
      <c r="G22" s="48">
        <v>-9.9839048702770383E-2</v>
      </c>
    </row>
    <row r="23" spans="1:7">
      <c r="A23" s="52" t="s">
        <v>67</v>
      </c>
      <c r="B23" s="58"/>
      <c r="C23" s="58"/>
      <c r="D23" s="58"/>
      <c r="E23" s="58"/>
      <c r="F23" s="58"/>
      <c r="G23" s="58"/>
    </row>
    <row r="24" spans="1:7" ht="16.5">
      <c r="A24" s="28" t="s">
        <v>68</v>
      </c>
      <c r="B24" s="48">
        <v>4.6766310569115843</v>
      </c>
      <c r="C24" s="48">
        <v>4.4772293227897775</v>
      </c>
      <c r="D24" s="48">
        <v>4.4545416278231942</v>
      </c>
      <c r="E24" s="48">
        <v>4.6114905160975717</v>
      </c>
      <c r="F24" s="48">
        <v>3.8432003206622545</v>
      </c>
      <c r="G24" s="48">
        <v>3.4724334707026516</v>
      </c>
    </row>
    <row r="25" spans="1:7" ht="16.5">
      <c r="A25" s="28" t="s">
        <v>69</v>
      </c>
      <c r="B25" s="48">
        <v>0</v>
      </c>
      <c r="C25" s="48">
        <v>0</v>
      </c>
      <c r="D25" s="48">
        <v>2.4165145895732838</v>
      </c>
      <c r="E25" s="48">
        <v>2.1379520370586729</v>
      </c>
      <c r="F25" s="48">
        <v>2.1970172949451938</v>
      </c>
      <c r="G25" s="48">
        <v>1.8706200503024086</v>
      </c>
    </row>
    <row r="26" spans="1:7" ht="16.5">
      <c r="A26" s="28" t="s">
        <v>70</v>
      </c>
      <c r="B26" s="48">
        <v>4.6766310569115843</v>
      </c>
      <c r="C26" s="48">
        <v>4.4772293227897775</v>
      </c>
      <c r="D26" s="48">
        <v>2.0380270382499104</v>
      </c>
      <c r="E26" s="48">
        <v>2.4735384790388988</v>
      </c>
      <c r="F26" s="48">
        <v>1.6461830257170607</v>
      </c>
      <c r="G26" s="48">
        <v>1.601813420400243</v>
      </c>
    </row>
    <row r="27" spans="1:7" ht="16.5">
      <c r="A27" s="28" t="s">
        <v>71</v>
      </c>
      <c r="B27" s="48">
        <v>-0.4658849640495788</v>
      </c>
      <c r="C27" s="48">
        <v>0.44416582065227583</v>
      </c>
      <c r="D27" s="48">
        <v>1.753072991256599</v>
      </c>
      <c r="E27" s="48">
        <v>1.469800841783897</v>
      </c>
      <c r="F27" s="48">
        <v>1.5946469247887674</v>
      </c>
      <c r="G27" s="48">
        <v>1.585532145483981</v>
      </c>
    </row>
    <row r="28" spans="1:7" ht="16.5">
      <c r="A28" s="54" t="s">
        <v>72</v>
      </c>
      <c r="B28" s="55">
        <v>4.188958371943774</v>
      </c>
      <c r="C28" s="55">
        <v>4.9412814658061022</v>
      </c>
      <c r="D28" s="55">
        <v>3.8268281310685826</v>
      </c>
      <c r="E28" s="55">
        <v>3.9796954102095716</v>
      </c>
      <c r="F28" s="55">
        <v>3.2670807575018168</v>
      </c>
      <c r="G28" s="55">
        <v>3.2127428325753549</v>
      </c>
    </row>
    <row r="29" spans="1:7" ht="16.5">
      <c r="A29" s="28" t="s">
        <v>73</v>
      </c>
      <c r="B29" s="48">
        <v>10.083384286553976</v>
      </c>
      <c r="C29" s="49">
        <v>6.7182842601291846</v>
      </c>
      <c r="D29" s="48">
        <v>1.8958740653440282</v>
      </c>
      <c r="E29" s="48">
        <v>-4.0022311432191537E-2</v>
      </c>
      <c r="F29" s="48">
        <v>2.673492867782211</v>
      </c>
      <c r="G29" s="48">
        <v>3.152502880611233</v>
      </c>
    </row>
    <row r="30" spans="1:7" ht="16.5">
      <c r="A30" s="28" t="s">
        <v>74</v>
      </c>
      <c r="B30" s="48">
        <v>-2.2089255706685154</v>
      </c>
      <c r="C30" s="49">
        <v>9.1221615514036909</v>
      </c>
      <c r="D30" s="49">
        <v>9.1377540674035718</v>
      </c>
      <c r="E30" s="48">
        <v>2.5825109484555941</v>
      </c>
      <c r="F30" s="48">
        <v>2.673492867782211</v>
      </c>
      <c r="G30" s="48">
        <v>3.152502880611233</v>
      </c>
    </row>
    <row r="31" spans="1:7" ht="16.5">
      <c r="A31" s="28" t="s">
        <v>75</v>
      </c>
      <c r="B31" s="84" t="s">
        <v>129</v>
      </c>
      <c r="C31" s="49">
        <v>-3.34310960780057</v>
      </c>
      <c r="D31" s="49">
        <v>-4.6379208004614503</v>
      </c>
      <c r="E31" s="48">
        <v>1.33137041348445</v>
      </c>
      <c r="F31" s="48">
        <v>0.58023148367566402</v>
      </c>
      <c r="G31" s="48">
        <v>6.0458756670074602E-2</v>
      </c>
    </row>
    <row r="32" spans="1:7" ht="16.5">
      <c r="A32" s="28" t="s">
        <v>76</v>
      </c>
      <c r="B32" s="84" t="s">
        <v>129</v>
      </c>
      <c r="C32" s="49">
        <v>-1.60460031210288</v>
      </c>
      <c r="D32" s="49">
        <v>-2.0658449307747002</v>
      </c>
      <c r="E32" s="48">
        <v>0.55916378269038103</v>
      </c>
      <c r="F32" s="48">
        <v>0.23194551051013801</v>
      </c>
      <c r="G32" s="48">
        <v>-1.2745133413518706E-2</v>
      </c>
    </row>
    <row r="33" spans="1:7" ht="16.5">
      <c r="A33" s="28" t="s">
        <v>77</v>
      </c>
      <c r="B33" s="84" t="s">
        <v>129</v>
      </c>
      <c r="C33" s="84" t="s">
        <v>129</v>
      </c>
      <c r="D33" s="49">
        <v>-3.9905152041310101</v>
      </c>
      <c r="E33" s="49">
        <v>-1.6532751934884999</v>
      </c>
      <c r="F33" s="48">
        <v>0.95580094858005804</v>
      </c>
      <c r="G33" s="48">
        <v>0.32034512017286898</v>
      </c>
    </row>
    <row r="34" spans="1:7" ht="16.5">
      <c r="A34" s="28" t="s">
        <v>78</v>
      </c>
      <c r="B34" s="84" t="s">
        <v>129</v>
      </c>
      <c r="C34" s="84" t="s">
        <v>129</v>
      </c>
      <c r="D34" s="49">
        <v>-1.8352226214387899</v>
      </c>
      <c r="E34" s="49">
        <v>-0.75334057404216004</v>
      </c>
      <c r="F34" s="48">
        <v>0.39555464660025902</v>
      </c>
      <c r="G34" s="48">
        <v>0.122345321961828</v>
      </c>
    </row>
    <row r="35" spans="1:7" ht="16.5">
      <c r="A35" s="54" t="s">
        <v>79</v>
      </c>
      <c r="B35" s="55">
        <v>3.3791623949170542</v>
      </c>
      <c r="C35" s="55">
        <v>3.9511407179768701</v>
      </c>
      <c r="D35" s="55">
        <v>3.3418891548546124</v>
      </c>
      <c r="E35" s="55">
        <v>3.7922327859138973</v>
      </c>
      <c r="F35" s="55">
        <v>3.1935677058858931</v>
      </c>
      <c r="G35" s="55">
        <v>3.2244122185536495</v>
      </c>
    </row>
    <row r="36" spans="1:7" ht="16.5">
      <c r="A36" s="28" t="s">
        <v>80</v>
      </c>
      <c r="B36" s="49">
        <v>8.1340968253188635</v>
      </c>
      <c r="C36" s="49">
        <v>6.0382503257774376</v>
      </c>
      <c r="D36" s="48">
        <v>1.8198099553160574</v>
      </c>
      <c r="E36" s="48">
        <v>-3.9137627570555195E-2</v>
      </c>
      <c r="F36" s="48">
        <v>2.6133362222102297</v>
      </c>
      <c r="G36" s="48">
        <v>3.1639534618835747</v>
      </c>
    </row>
    <row r="37" spans="1:7" ht="16.5">
      <c r="A37" s="28" t="s">
        <v>81</v>
      </c>
      <c r="B37" s="48">
        <v>-1.7819031746811376</v>
      </c>
      <c r="C37" s="49">
        <v>7.2942503257774369</v>
      </c>
      <c r="D37" s="49">
        <v>7.9798099553160595</v>
      </c>
      <c r="E37" s="48">
        <v>2.4608623724294447</v>
      </c>
      <c r="F37" s="48">
        <v>2.6133362222102297</v>
      </c>
      <c r="G37" s="48">
        <v>3.1639534618835747</v>
      </c>
    </row>
    <row r="38" spans="1:7" ht="17.25">
      <c r="A38" s="46" t="s">
        <v>82</v>
      </c>
      <c r="B38" s="59"/>
      <c r="C38" s="59"/>
      <c r="D38" s="59"/>
      <c r="E38" s="59"/>
      <c r="F38" s="59"/>
      <c r="G38" s="59"/>
    </row>
    <row r="39" spans="1:7" ht="16.5">
      <c r="A39" s="28" t="s">
        <v>83</v>
      </c>
      <c r="B39" s="48">
        <v>3.418186874788165</v>
      </c>
      <c r="C39" s="48">
        <v>4.5257685130797087</v>
      </c>
      <c r="D39" s="48">
        <v>5.0236734672863381</v>
      </c>
      <c r="E39" s="48">
        <v>3.4609768002600516</v>
      </c>
      <c r="F39" s="48">
        <v>3.2336304257778448</v>
      </c>
      <c r="G39" s="48">
        <v>3.1367980757108116</v>
      </c>
    </row>
    <row r="40" spans="1:7" ht="16.5">
      <c r="A40" s="28" t="s">
        <v>84</v>
      </c>
      <c r="B40" s="48">
        <v>5.0839717911385804</v>
      </c>
      <c r="C40" s="48">
        <v>4.0792535973488526</v>
      </c>
      <c r="D40" s="48">
        <v>3.3766936966149785</v>
      </c>
      <c r="E40" s="48">
        <v>2.9069040132368329</v>
      </c>
      <c r="F40" s="48">
        <v>2.7031403679173209</v>
      </c>
      <c r="G40" s="48">
        <v>3.0292104147443837</v>
      </c>
    </row>
    <row r="41" spans="1:7" ht="16.5">
      <c r="A41" s="28" t="s">
        <v>85</v>
      </c>
      <c r="B41" s="48">
        <v>-2.3996628516173999</v>
      </c>
      <c r="C41" s="48">
        <v>-2.1172770944866999</v>
      </c>
      <c r="D41" s="48">
        <v>-0.57066195309333201</v>
      </c>
      <c r="E41" s="48">
        <v>-0.1225353628701315</v>
      </c>
      <c r="F41" s="48">
        <v>0.38012286602322398</v>
      </c>
      <c r="G41" s="48">
        <v>0.46837136135400403</v>
      </c>
    </row>
    <row r="42" spans="1:7" ht="16.5">
      <c r="A42" s="60" t="s">
        <v>86</v>
      </c>
      <c r="B42" s="61">
        <v>-0.4658849640495788</v>
      </c>
      <c r="C42" s="61">
        <v>0.44416582065227583</v>
      </c>
      <c r="D42" s="61">
        <v>1.753072991256599</v>
      </c>
      <c r="E42" s="61">
        <v>1.469800841783897</v>
      </c>
      <c r="F42" s="61">
        <v>1.5946469247887674</v>
      </c>
      <c r="G42" s="61">
        <v>1.585532145483981</v>
      </c>
    </row>
    <row r="43" spans="1:7" ht="16.5">
      <c r="A43" s="43" t="s">
        <v>87</v>
      </c>
      <c r="B43" s="62"/>
      <c r="C43" s="62"/>
      <c r="D43" s="62"/>
      <c r="E43" s="62"/>
      <c r="F43" s="62"/>
      <c r="G43" s="62"/>
    </row>
    <row r="44" spans="1:7">
      <c r="A44" s="43" t="s">
        <v>88</v>
      </c>
      <c r="B44" s="43"/>
      <c r="C44" s="43"/>
      <c r="D44" s="43"/>
      <c r="E44" s="43"/>
      <c r="F44" s="43"/>
      <c r="G44" s="43"/>
    </row>
    <row r="45" spans="1:7" ht="16.5">
      <c r="A45" s="43" t="s">
        <v>97</v>
      </c>
      <c r="B45" s="62"/>
      <c r="C45" s="62"/>
      <c r="D45" s="62"/>
      <c r="E45" s="62"/>
      <c r="F45" s="62"/>
      <c r="G45" s="62"/>
    </row>
    <row r="46" spans="1:7" ht="16.5">
      <c r="A46" s="43" t="s">
        <v>89</v>
      </c>
      <c r="B46" s="62"/>
      <c r="C46" s="62"/>
      <c r="D46" s="62"/>
      <c r="E46" s="62"/>
      <c r="F46" s="62"/>
      <c r="G46" s="62"/>
    </row>
    <row r="47" spans="1:7" ht="16.5">
      <c r="A47" s="43" t="s">
        <v>90</v>
      </c>
      <c r="B47" s="62"/>
      <c r="C47" s="62"/>
      <c r="D47" s="62"/>
      <c r="E47" s="62"/>
      <c r="F47" s="62"/>
      <c r="G47" s="62"/>
    </row>
    <row r="48" spans="1:7" ht="16.5">
      <c r="A48" s="43" t="s">
        <v>91</v>
      </c>
      <c r="B48" s="62"/>
      <c r="C48" s="62"/>
      <c r="D48" s="62"/>
      <c r="E48" s="62"/>
      <c r="F48" s="62"/>
      <c r="G48" s="62"/>
    </row>
    <row r="49" spans="1:7" ht="16.5">
      <c r="A49" s="43" t="s">
        <v>92</v>
      </c>
      <c r="B49" s="62"/>
      <c r="C49" s="62"/>
      <c r="D49" s="62"/>
      <c r="E49" s="62"/>
      <c r="F49" s="62"/>
      <c r="G49" s="62"/>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5F08D-B3F9-4D73-A706-4D465740CF30}">
  <sheetPr codeName="Sheet54"/>
  <dimension ref="A1:E12"/>
  <sheetViews>
    <sheetView showGridLines="0" workbookViewId="0"/>
  </sheetViews>
  <sheetFormatPr defaultRowHeight="15"/>
  <cols>
    <col min="1" max="1" width="48.7109375" bestFit="1" customWidth="1"/>
  </cols>
  <sheetData>
    <row r="1" spans="1:5" ht="15.75">
      <c r="A1" s="85" t="s">
        <v>694</v>
      </c>
    </row>
    <row r="2" spans="1:5" ht="15.75" thickBot="1">
      <c r="A2" s="86" t="s">
        <v>695</v>
      </c>
    </row>
    <row r="3" spans="1:5" ht="15.75" thickBot="1">
      <c r="A3" s="237"/>
      <c r="B3" s="238">
        <v>2022</v>
      </c>
      <c r="C3" s="238">
        <v>2023</v>
      </c>
      <c r="D3" s="238">
        <v>2024</v>
      </c>
      <c r="E3" s="238">
        <v>2025</v>
      </c>
    </row>
    <row r="4" spans="1:5">
      <c r="A4" s="239" t="s">
        <v>697</v>
      </c>
      <c r="B4" s="240">
        <v>0.6</v>
      </c>
      <c r="C4" s="240">
        <v>1.9</v>
      </c>
      <c r="D4" s="240">
        <v>2.8</v>
      </c>
      <c r="E4" s="240">
        <v>2.9</v>
      </c>
    </row>
    <row r="5" spans="1:5">
      <c r="A5" s="241" t="s">
        <v>698</v>
      </c>
      <c r="B5" s="118">
        <v>-0.5</v>
      </c>
      <c r="C5" s="118">
        <v>-0.3</v>
      </c>
      <c r="D5" s="118">
        <v>0.6</v>
      </c>
      <c r="E5" s="118">
        <v>0.5</v>
      </c>
    </row>
    <row r="6" spans="1:5">
      <c r="A6" s="241" t="s">
        <v>699</v>
      </c>
      <c r="B6" s="118">
        <v>-2</v>
      </c>
      <c r="C6" s="118">
        <v>-1.1000000000000001</v>
      </c>
      <c r="D6" s="118">
        <v>-0.3</v>
      </c>
      <c r="E6" s="118">
        <v>-0.3</v>
      </c>
    </row>
    <row r="7" spans="1:5">
      <c r="A7" s="241" t="s">
        <v>700</v>
      </c>
      <c r="B7" s="118">
        <v>1.5</v>
      </c>
      <c r="C7" s="118">
        <v>0.9</v>
      </c>
      <c r="D7" s="118">
        <v>0.9</v>
      </c>
      <c r="E7" s="118">
        <v>0.9</v>
      </c>
    </row>
    <row r="8" spans="1:5">
      <c r="A8" s="241" t="s">
        <v>701</v>
      </c>
      <c r="B8" s="118">
        <v>1.1000000000000001</v>
      </c>
      <c r="C8" s="118">
        <v>2.2000000000000002</v>
      </c>
      <c r="D8" s="118">
        <v>2.2000000000000002</v>
      </c>
      <c r="E8" s="118">
        <v>2.4</v>
      </c>
    </row>
    <row r="9" spans="1:5">
      <c r="A9" s="242"/>
      <c r="B9" s="118"/>
      <c r="C9" s="118"/>
      <c r="D9" s="118"/>
      <c r="E9" s="118"/>
    </row>
    <row r="10" spans="1:5">
      <c r="A10" s="239" t="s">
        <v>702</v>
      </c>
      <c r="B10" s="240">
        <v>0.8</v>
      </c>
      <c r="C10" s="240">
        <v>1.6</v>
      </c>
      <c r="D10" s="240">
        <v>2.2000000000000002</v>
      </c>
      <c r="E10" s="240">
        <v>2.2999999999999998</v>
      </c>
    </row>
    <row r="11" spans="1:5" ht="15.75" thickBot="1">
      <c r="A11" s="243" t="s">
        <v>703</v>
      </c>
      <c r="B11" s="244">
        <v>-0.2</v>
      </c>
      <c r="C11" s="244">
        <v>0.3</v>
      </c>
      <c r="D11" s="244">
        <v>0.6</v>
      </c>
      <c r="E11" s="244">
        <v>0.6</v>
      </c>
    </row>
    <row r="12" spans="1:5">
      <c r="A12" s="88" t="s">
        <v>87</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E9D24-8D4B-4731-B035-279F25F6961F}">
  <sheetPr codeName="Sheet55"/>
  <dimension ref="A1:E18"/>
  <sheetViews>
    <sheetView showGridLines="0" workbookViewId="0">
      <selection activeCell="O32" sqref="O32"/>
    </sheetView>
  </sheetViews>
  <sheetFormatPr defaultRowHeight="15"/>
  <sheetData>
    <row r="1" spans="1:5" ht="15.75">
      <c r="A1" s="85" t="s">
        <v>694</v>
      </c>
    </row>
    <row r="2" spans="1:5" ht="15.75">
      <c r="A2" s="235" t="s">
        <v>695</v>
      </c>
    </row>
    <row r="15" spans="1:5">
      <c r="B15">
        <v>2022</v>
      </c>
      <c r="C15">
        <v>2023</v>
      </c>
      <c r="D15">
        <v>2024</v>
      </c>
      <c r="E15">
        <v>2025</v>
      </c>
    </row>
    <row r="16" spans="1:5">
      <c r="A16" t="s">
        <v>44</v>
      </c>
      <c r="B16" s="236">
        <v>1.2178325480246555E-2</v>
      </c>
      <c r="C16" s="236">
        <v>2.2774475399269578E-2</v>
      </c>
      <c r="D16" s="236">
        <v>3.1160282893354818E-2</v>
      </c>
      <c r="E16" s="236">
        <v>3.1373081624337829E-2</v>
      </c>
    </row>
    <row r="17" spans="1:5">
      <c r="A17" t="s">
        <v>696</v>
      </c>
      <c r="B17" s="236">
        <v>8.8914240509170295E-3</v>
      </c>
      <c r="C17" s="236">
        <v>2.5795093208360376E-2</v>
      </c>
      <c r="D17" s="236">
        <v>3.7674214197225053E-2</v>
      </c>
      <c r="E17" s="236">
        <v>3.7564958546967508E-2</v>
      </c>
    </row>
    <row r="18" spans="1:5">
      <c r="A18" t="s">
        <v>157</v>
      </c>
      <c r="B18" s="236">
        <v>7.5613640016517047E-2</v>
      </c>
      <c r="C18" s="236">
        <v>4.5530880547532071E-2</v>
      </c>
      <c r="D18" s="236">
        <v>4.4948706735330912E-2</v>
      </c>
      <c r="E18" s="236">
        <v>4.3968706469100803E-2</v>
      </c>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FE19-05ED-444E-B4EB-3512F4E222EE}">
  <sheetPr codeName="Sheet56"/>
  <dimension ref="A1:C66"/>
  <sheetViews>
    <sheetView workbookViewId="0"/>
  </sheetViews>
  <sheetFormatPr defaultColWidth="9.42578125" defaultRowHeight="15"/>
  <cols>
    <col min="1" max="16384" width="9.42578125" style="1"/>
  </cols>
  <sheetData>
    <row r="1" spans="1:1" ht="15.75">
      <c r="A1" s="30" t="s">
        <v>188</v>
      </c>
    </row>
    <row r="2" spans="1:1">
      <c r="A2" s="66" t="s">
        <v>168</v>
      </c>
    </row>
    <row r="16" spans="1:1">
      <c r="A16" s="67" t="s">
        <v>161</v>
      </c>
    </row>
    <row r="17" spans="1:3">
      <c r="A17" s="67" t="s">
        <v>189</v>
      </c>
    </row>
    <row r="28" spans="1:3">
      <c r="A28" s="1">
        <v>2014</v>
      </c>
      <c r="B28" s="1" t="s">
        <v>190</v>
      </c>
      <c r="C28" s="1">
        <v>0</v>
      </c>
    </row>
    <row r="29" spans="1:3">
      <c r="B29" s="1" t="s">
        <v>191</v>
      </c>
      <c r="C29" s="1">
        <v>685</v>
      </c>
    </row>
    <row r="30" spans="1:3">
      <c r="B30" s="1" t="s">
        <v>192</v>
      </c>
      <c r="C30" s="1">
        <v>1200</v>
      </c>
    </row>
    <row r="31" spans="1:3">
      <c r="B31" s="1" t="s">
        <v>193</v>
      </c>
      <c r="C31" s="1">
        <v>1575</v>
      </c>
    </row>
    <row r="32" spans="1:3">
      <c r="B32" s="1" t="s">
        <v>194</v>
      </c>
      <c r="C32" s="1">
        <v>2453</v>
      </c>
    </row>
    <row r="33" spans="1:3">
      <c r="A33" s="1">
        <v>2015</v>
      </c>
      <c r="B33" s="1" t="s">
        <v>191</v>
      </c>
      <c r="C33" s="1">
        <v>0</v>
      </c>
    </row>
    <row r="34" spans="1:3">
      <c r="B34" s="1" t="s">
        <v>192</v>
      </c>
      <c r="C34" s="1">
        <v>425</v>
      </c>
    </row>
    <row r="35" spans="1:3">
      <c r="B35" s="1" t="s">
        <v>193</v>
      </c>
      <c r="C35" s="1">
        <v>895</v>
      </c>
    </row>
    <row r="36" spans="1:3">
      <c r="B36" s="1" t="s">
        <v>195</v>
      </c>
      <c r="C36" s="1">
        <v>2720</v>
      </c>
    </row>
    <row r="37" spans="1:3">
      <c r="B37" s="1" t="s">
        <v>194</v>
      </c>
      <c r="C37" s="1">
        <v>3490</v>
      </c>
    </row>
    <row r="38" spans="1:3">
      <c r="A38" s="1">
        <v>2016</v>
      </c>
      <c r="B38" s="1" t="s">
        <v>193</v>
      </c>
      <c r="C38" s="1">
        <v>0</v>
      </c>
    </row>
    <row r="39" spans="1:3">
      <c r="B39" s="1" t="s">
        <v>195</v>
      </c>
      <c r="C39" s="1">
        <v>1475</v>
      </c>
    </row>
    <row r="40" spans="1:3">
      <c r="B40" s="1" t="s">
        <v>196</v>
      </c>
      <c r="C40" s="1">
        <v>2875</v>
      </c>
    </row>
    <row r="41" spans="1:3">
      <c r="B41" s="1" t="s">
        <v>194</v>
      </c>
      <c r="C41" s="1">
        <v>3380</v>
      </c>
    </row>
    <row r="42" spans="1:3">
      <c r="A42" s="1">
        <v>2017</v>
      </c>
      <c r="B42" s="1" t="s">
        <v>195</v>
      </c>
      <c r="C42" s="1">
        <v>0</v>
      </c>
    </row>
    <row r="43" spans="1:3">
      <c r="B43" s="1" t="s">
        <v>196</v>
      </c>
      <c r="C43" s="1">
        <v>2120</v>
      </c>
    </row>
    <row r="44" spans="1:3">
      <c r="B44" s="1" t="s">
        <v>197</v>
      </c>
      <c r="C44" s="1">
        <v>3420</v>
      </c>
    </row>
    <row r="45" spans="1:3">
      <c r="B45" s="1" t="s">
        <v>194</v>
      </c>
      <c r="C45" s="1">
        <v>3944.3099999999977</v>
      </c>
    </row>
    <row r="46" spans="1:3">
      <c r="A46" s="1">
        <v>2018</v>
      </c>
      <c r="B46" s="1" t="s">
        <v>196</v>
      </c>
      <c r="C46" s="1">
        <v>0</v>
      </c>
    </row>
    <row r="47" spans="1:3">
      <c r="B47" s="1" t="s">
        <v>197</v>
      </c>
      <c r="C47" s="1">
        <v>1900</v>
      </c>
    </row>
    <row r="48" spans="1:3">
      <c r="B48" s="1" t="s">
        <v>198</v>
      </c>
      <c r="C48" s="1">
        <v>2780</v>
      </c>
    </row>
    <row r="49" spans="1:3">
      <c r="B49" s="1" t="s">
        <v>194</v>
      </c>
      <c r="C49" s="1">
        <v>4236.5009999999966</v>
      </c>
    </row>
    <row r="50" spans="1:3">
      <c r="A50" s="1">
        <v>2019</v>
      </c>
      <c r="B50" s="1" t="s">
        <v>196</v>
      </c>
      <c r="C50" s="1">
        <v>0</v>
      </c>
    </row>
    <row r="51" spans="1:3">
      <c r="B51" s="1" t="s">
        <v>197</v>
      </c>
      <c r="C51" s="1">
        <v>2876</v>
      </c>
    </row>
    <row r="52" spans="1:3">
      <c r="B52" s="1" t="s">
        <v>198</v>
      </c>
      <c r="C52" s="1">
        <v>3751</v>
      </c>
    </row>
    <row r="53" spans="1:3">
      <c r="B53" s="1" t="s">
        <v>199</v>
      </c>
      <c r="C53" s="1">
        <v>6064</v>
      </c>
    </row>
    <row r="54" spans="1:3">
      <c r="B54" s="1" t="s">
        <v>200</v>
      </c>
      <c r="C54" s="1">
        <v>6790</v>
      </c>
    </row>
    <row r="55" spans="1:3">
      <c r="B55" s="1" t="s">
        <v>194</v>
      </c>
      <c r="C55" s="1">
        <v>6897.8249999999971</v>
      </c>
    </row>
    <row r="56" spans="1:3">
      <c r="A56" s="1">
        <v>2020</v>
      </c>
      <c r="B56" s="1" t="s">
        <v>196</v>
      </c>
      <c r="C56" s="1">
        <v>0</v>
      </c>
    </row>
    <row r="57" spans="1:3">
      <c r="B57" s="1" t="s">
        <v>197</v>
      </c>
      <c r="C57" s="1">
        <v>3890</v>
      </c>
    </row>
    <row r="58" spans="1:3">
      <c r="B58" s="1" t="s">
        <v>198</v>
      </c>
      <c r="C58" s="1">
        <v>4765</v>
      </c>
    </row>
    <row r="59" spans="1:3">
      <c r="B59" s="1" t="s">
        <v>199</v>
      </c>
      <c r="C59" s="1">
        <v>7075</v>
      </c>
    </row>
    <row r="60" spans="1:3">
      <c r="B60" s="1" t="s">
        <v>200</v>
      </c>
      <c r="C60" s="1">
        <v>8410</v>
      </c>
    </row>
    <row r="61" spans="1:3">
      <c r="B61" s="1" t="s">
        <v>201</v>
      </c>
      <c r="C61" s="1">
        <v>8577</v>
      </c>
    </row>
    <row r="62" spans="1:3">
      <c r="B62" s="1" t="s">
        <v>194</v>
      </c>
      <c r="C62" s="1">
        <v>7091</v>
      </c>
    </row>
    <row r="63" spans="1:3">
      <c r="A63" s="1">
        <v>2021</v>
      </c>
      <c r="B63" s="1" t="s">
        <v>198</v>
      </c>
      <c r="C63" s="1">
        <v>0</v>
      </c>
    </row>
    <row r="64" spans="1:3">
      <c r="B64" s="1" t="s">
        <v>199</v>
      </c>
      <c r="C64" s="1">
        <v>2310</v>
      </c>
    </row>
    <row r="65" spans="2:3">
      <c r="B65" s="1" t="s">
        <v>200</v>
      </c>
      <c r="C65" s="1">
        <v>4040</v>
      </c>
    </row>
    <row r="66" spans="2:3">
      <c r="B66" s="1" t="s">
        <v>201</v>
      </c>
      <c r="C66" s="1">
        <v>9608</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FF843-E5A4-426A-B934-1BAE4772E371}">
  <sheetPr codeName="Sheet6"/>
  <dimension ref="A1:L35"/>
  <sheetViews>
    <sheetView workbookViewId="0">
      <selection activeCell="D21" sqref="D21"/>
    </sheetView>
  </sheetViews>
  <sheetFormatPr defaultColWidth="9.42578125" defaultRowHeight="15"/>
  <cols>
    <col min="1" max="16384" width="9.42578125" style="1"/>
  </cols>
  <sheetData>
    <row r="1" spans="1:10" ht="15.75">
      <c r="A1" s="30" t="s">
        <v>631</v>
      </c>
      <c r="J1" s="41"/>
    </row>
    <row r="2" spans="1:10">
      <c r="A2" s="66" t="s">
        <v>168</v>
      </c>
    </row>
    <row r="3" spans="1:10">
      <c r="J3" s="42"/>
    </row>
    <row r="17" spans="1:12">
      <c r="A17" s="67" t="s">
        <v>632</v>
      </c>
    </row>
    <row r="18" spans="1:12">
      <c r="A18" s="67" t="s">
        <v>633</v>
      </c>
    </row>
    <row r="23" spans="1:12">
      <c r="B23" s="1">
        <v>2015</v>
      </c>
      <c r="C23" s="1">
        <v>2016</v>
      </c>
      <c r="D23" s="1">
        <v>2017</v>
      </c>
      <c r="E23" s="1">
        <v>2018</v>
      </c>
      <c r="F23" s="1">
        <v>2019</v>
      </c>
      <c r="G23" s="1">
        <v>2020</v>
      </c>
      <c r="H23" s="1">
        <v>2021</v>
      </c>
      <c r="I23" s="1">
        <v>2022</v>
      </c>
      <c r="J23" s="1">
        <v>2023</v>
      </c>
      <c r="K23" s="1">
        <v>2024</v>
      </c>
      <c r="L23" s="1">
        <v>2025</v>
      </c>
    </row>
    <row r="24" spans="1:12">
      <c r="A24" s="1" t="s">
        <v>634</v>
      </c>
      <c r="B24" s="1">
        <v>10</v>
      </c>
      <c r="C24" s="1">
        <v>28</v>
      </c>
      <c r="D24" s="1">
        <v>24</v>
      </c>
      <c r="E24" s="1">
        <v>17</v>
      </c>
      <c r="F24" s="1">
        <v>51</v>
      </c>
      <c r="G24" s="1">
        <v>17</v>
      </c>
    </row>
    <row r="25" spans="1:12">
      <c r="A25" s="1" t="s">
        <v>635</v>
      </c>
      <c r="B25" s="1">
        <v>99</v>
      </c>
      <c r="C25" s="1">
        <v>16</v>
      </c>
      <c r="D25" s="1">
        <v>102</v>
      </c>
      <c r="E25" s="1">
        <v>54</v>
      </c>
      <c r="F25" s="1">
        <v>56</v>
      </c>
      <c r="G25" s="1">
        <v>12</v>
      </c>
    </row>
    <row r="26" spans="1:12">
      <c r="A26" s="1" t="s">
        <v>636</v>
      </c>
      <c r="B26" s="1">
        <v>607</v>
      </c>
      <c r="C26" s="1">
        <v>772</v>
      </c>
      <c r="D26" s="1">
        <v>478</v>
      </c>
      <c r="E26" s="1">
        <v>736</v>
      </c>
      <c r="F26" s="1">
        <v>913</v>
      </c>
      <c r="G26" s="1">
        <v>309</v>
      </c>
    </row>
    <row r="27" spans="1:12">
      <c r="A27" s="1" t="s">
        <v>637</v>
      </c>
      <c r="B27" s="1">
        <v>203</v>
      </c>
      <c r="C27" s="1">
        <v>491</v>
      </c>
      <c r="D27" s="1">
        <v>605</v>
      </c>
      <c r="E27" s="1">
        <v>354</v>
      </c>
      <c r="F27" s="1">
        <v>299</v>
      </c>
      <c r="G27" s="1">
        <v>-136</v>
      </c>
    </row>
    <row r="28" spans="1:12">
      <c r="A28" s="1" t="s">
        <v>638</v>
      </c>
      <c r="B28" s="1">
        <v>880</v>
      </c>
      <c r="C28" s="1">
        <v>1248</v>
      </c>
      <c r="D28" s="1">
        <v>972</v>
      </c>
      <c r="E28" s="1">
        <v>825</v>
      </c>
      <c r="F28" s="1">
        <v>969</v>
      </c>
      <c r="G28" s="1">
        <v>-2219</v>
      </c>
    </row>
    <row r="29" spans="1:12">
      <c r="A29" s="1" t="s">
        <v>639</v>
      </c>
      <c r="B29" s="1">
        <v>561</v>
      </c>
      <c r="C29" s="1">
        <v>610</v>
      </c>
      <c r="D29" s="1">
        <v>672</v>
      </c>
      <c r="E29" s="1">
        <v>785</v>
      </c>
      <c r="F29" s="1">
        <v>909</v>
      </c>
      <c r="G29" s="1">
        <v>742</v>
      </c>
    </row>
    <row r="30" spans="1:12">
      <c r="A30" s="1" t="s">
        <v>640</v>
      </c>
      <c r="B30" s="1">
        <v>454</v>
      </c>
      <c r="C30" s="1">
        <v>-98</v>
      </c>
      <c r="D30" s="1">
        <v>531</v>
      </c>
      <c r="E30" s="1">
        <v>368</v>
      </c>
      <c r="F30" s="1">
        <v>438</v>
      </c>
      <c r="G30" s="1">
        <v>144</v>
      </c>
    </row>
    <row r="31" spans="1:12">
      <c r="A31" s="1" t="s">
        <v>641</v>
      </c>
      <c r="B31" s="1">
        <v>65</v>
      </c>
      <c r="C31" s="1">
        <v>77</v>
      </c>
      <c r="D31" s="1">
        <v>56</v>
      </c>
      <c r="E31" s="1">
        <v>65</v>
      </c>
      <c r="F31" s="1">
        <v>71</v>
      </c>
      <c r="G31" s="1">
        <v>-60</v>
      </c>
    </row>
    <row r="32" spans="1:12">
      <c r="A32" s="1" t="s">
        <v>642</v>
      </c>
      <c r="B32" s="1">
        <v>1046</v>
      </c>
      <c r="C32" s="1">
        <v>1002</v>
      </c>
      <c r="D32" s="1">
        <v>1031</v>
      </c>
      <c r="E32" s="1">
        <v>940</v>
      </c>
      <c r="F32" s="1">
        <v>1697</v>
      </c>
      <c r="G32" s="1">
        <v>-126</v>
      </c>
    </row>
    <row r="33" spans="1:12">
      <c r="A33" s="1" t="s">
        <v>643</v>
      </c>
      <c r="B33" s="1">
        <v>440</v>
      </c>
      <c r="C33" s="1">
        <v>816</v>
      </c>
      <c r="D33" s="1">
        <v>1227</v>
      </c>
      <c r="E33" s="1">
        <v>1315</v>
      </c>
      <c r="F33" s="1">
        <v>1343</v>
      </c>
      <c r="G33" s="1">
        <v>1539</v>
      </c>
    </row>
    <row r="34" spans="1:12">
      <c r="A34" s="1" t="s">
        <v>644</v>
      </c>
      <c r="B34" s="1">
        <v>11</v>
      </c>
      <c r="C34" s="1">
        <v>111</v>
      </c>
      <c r="D34" s="1">
        <v>73</v>
      </c>
      <c r="E34" s="1">
        <v>124</v>
      </c>
      <c r="F34" s="1">
        <v>105</v>
      </c>
      <c r="G34" s="1">
        <v>-337</v>
      </c>
    </row>
    <row r="35" spans="1:12">
      <c r="A35" s="1" t="s">
        <v>645</v>
      </c>
      <c r="B35" s="1">
        <v>4377</v>
      </c>
      <c r="C35" s="1">
        <v>5074</v>
      </c>
      <c r="D35" s="1">
        <v>5769</v>
      </c>
      <c r="E35" s="1">
        <v>5584</v>
      </c>
      <c r="F35" s="1">
        <v>6850</v>
      </c>
      <c r="G35" s="1">
        <v>-114</v>
      </c>
      <c r="H35" s="1">
        <v>4128.9651904464981</v>
      </c>
      <c r="I35" s="1">
        <v>4124.8883866943906</v>
      </c>
      <c r="J35" s="1">
        <v>5902.4947883182786</v>
      </c>
      <c r="K35" s="1">
        <v>6273.0381784778356</v>
      </c>
      <c r="L35" s="1">
        <v>6702.5130803008533</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5E549-039D-434F-AAB1-95937A8CE06E}">
  <sheetPr codeName="Sheet7"/>
  <dimension ref="A1:J39"/>
  <sheetViews>
    <sheetView topLeftCell="A7" workbookViewId="0">
      <selection activeCell="L21" sqref="L21"/>
    </sheetView>
  </sheetViews>
  <sheetFormatPr defaultColWidth="9.42578125" defaultRowHeight="15"/>
  <cols>
    <col min="1" max="16384" width="9.42578125" style="1"/>
  </cols>
  <sheetData>
    <row r="1" spans="1:10" ht="15.75">
      <c r="A1" s="30" t="s">
        <v>646</v>
      </c>
      <c r="J1" s="41"/>
    </row>
    <row r="2" spans="1:10">
      <c r="A2" s="66" t="s">
        <v>647</v>
      </c>
    </row>
    <row r="3" spans="1:10">
      <c r="A3" s="231"/>
      <c r="J3" s="42"/>
    </row>
    <row r="4" spans="1:10">
      <c r="A4" s="231"/>
    </row>
    <row r="5" spans="1:10">
      <c r="A5" s="232"/>
    </row>
    <row r="6" spans="1:10">
      <c r="A6" s="232" t="s">
        <v>160</v>
      </c>
    </row>
    <row r="19" spans="1:9">
      <c r="A19" s="233" t="s">
        <v>648</v>
      </c>
    </row>
    <row r="20" spans="1:9">
      <c r="A20" s="67" t="s">
        <v>649</v>
      </c>
    </row>
    <row r="22" spans="1:9">
      <c r="A22" s="1">
        <v>2021</v>
      </c>
    </row>
    <row r="23" spans="1:9">
      <c r="C23" s="1" t="s">
        <v>269</v>
      </c>
      <c r="D23" s="1" t="s">
        <v>650</v>
      </c>
      <c r="E23" s="1" t="s">
        <v>651</v>
      </c>
      <c r="F23" s="1" t="s">
        <v>652</v>
      </c>
      <c r="G23" s="1" t="s">
        <v>653</v>
      </c>
      <c r="H23" s="1" t="s">
        <v>654</v>
      </c>
      <c r="I23" s="1" t="s">
        <v>655</v>
      </c>
    </row>
    <row r="24" spans="1:9">
      <c r="A24" s="1" t="s">
        <v>656</v>
      </c>
      <c r="C24" s="1">
        <v>2.0208905163666295</v>
      </c>
      <c r="D24" s="1">
        <v>0.44112243353081948</v>
      </c>
      <c r="E24" s="1">
        <v>0.11798250149359925</v>
      </c>
      <c r="F24" s="1">
        <v>2.5799954513910484</v>
      </c>
    </row>
    <row r="25" spans="1:9">
      <c r="A25" s="1" t="s">
        <v>657</v>
      </c>
      <c r="C25" s="1">
        <v>2.0938537949932878</v>
      </c>
      <c r="D25" s="1">
        <v>0.73060257471526946</v>
      </c>
      <c r="E25" s="1">
        <v>-2.4456369708577078E-2</v>
      </c>
      <c r="F25" s="1">
        <v>2.7999999999999803</v>
      </c>
    </row>
    <row r="26" spans="1:9">
      <c r="A26" s="1" t="s">
        <v>658</v>
      </c>
      <c r="C26" s="1">
        <v>3.1775925876854951</v>
      </c>
      <c r="D26" s="1">
        <v>0.4331982948332001</v>
      </c>
      <c r="E26" s="1">
        <v>-0.76446236054067473</v>
      </c>
      <c r="F26" s="1">
        <v>2.8463285219780143</v>
      </c>
    </row>
    <row r="27" spans="1:9">
      <c r="A27" s="1" t="s">
        <v>659</v>
      </c>
      <c r="C27" s="1">
        <v>1.8604604713963111</v>
      </c>
      <c r="D27" s="1">
        <v>0.52719744973135796</v>
      </c>
      <c r="E27" s="1">
        <v>2.0123420788723432</v>
      </c>
      <c r="I27" s="1">
        <v>4.4000000000000039</v>
      </c>
    </row>
    <row r="28" spans="1:9">
      <c r="A28" s="1" t="s">
        <v>660</v>
      </c>
      <c r="C28" s="1">
        <v>1.5272436705492152</v>
      </c>
      <c r="D28" s="1">
        <v>0.24251082687642334</v>
      </c>
      <c r="H28" s="1">
        <v>2.8302455025743436</v>
      </c>
      <c r="I28" s="1">
        <v>4.6000000000000041</v>
      </c>
    </row>
    <row r="29" spans="1:9">
      <c r="A29" s="1" t="s">
        <v>661</v>
      </c>
      <c r="G29" s="1">
        <v>-1.0454680263990932</v>
      </c>
      <c r="H29" s="1">
        <v>4.253926122325467</v>
      </c>
      <c r="I29" s="1">
        <v>4.2339999999999822</v>
      </c>
    </row>
    <row r="32" spans="1:9">
      <c r="A32" s="1">
        <v>2022</v>
      </c>
    </row>
    <row r="33" spans="1:9">
      <c r="C33" s="1" t="s">
        <v>269</v>
      </c>
      <c r="D33" s="1" t="s">
        <v>650</v>
      </c>
      <c r="E33" s="1" t="s">
        <v>651</v>
      </c>
      <c r="F33" s="1" t="s">
        <v>652</v>
      </c>
      <c r="G33" s="1" t="s">
        <v>653</v>
      </c>
      <c r="H33" s="1" t="s">
        <v>654</v>
      </c>
      <c r="I33" s="1" t="s">
        <v>655</v>
      </c>
    </row>
    <row r="34" spans="1:9">
      <c r="A34" s="1" t="s">
        <v>656</v>
      </c>
      <c r="C34" s="1">
        <v>6.1081814748705918</v>
      </c>
      <c r="D34" s="1">
        <v>2.7214060514176464E-2</v>
      </c>
      <c r="E34" s="1">
        <v>1.2929568731650753</v>
      </c>
      <c r="F34" s="1">
        <v>7.4283524085498431</v>
      </c>
    </row>
    <row r="35" spans="1:9">
      <c r="A35" s="1" t="s">
        <v>657</v>
      </c>
      <c r="C35" s="1">
        <v>4.0531121401822325</v>
      </c>
      <c r="D35" s="1">
        <v>-1.6210296884060749</v>
      </c>
      <c r="E35" s="1">
        <v>1.4679175482238467</v>
      </c>
      <c r="F35" s="1">
        <v>3.8999999999999924</v>
      </c>
    </row>
    <row r="36" spans="1:9">
      <c r="A36" s="1" t="s">
        <v>658</v>
      </c>
      <c r="C36" s="1">
        <v>4.628573054550289</v>
      </c>
      <c r="D36" s="1">
        <v>0.19488837417323657</v>
      </c>
      <c r="E36" s="1">
        <v>2.9430288186112592</v>
      </c>
      <c r="F36" s="1">
        <v>7.7664902473348008</v>
      </c>
    </row>
    <row r="37" spans="1:9">
      <c r="A37" s="1" t="s">
        <v>659</v>
      </c>
      <c r="C37" s="1">
        <v>2.8379815333960505</v>
      </c>
      <c r="D37" s="1">
        <v>0.31813639207926903</v>
      </c>
      <c r="H37" s="1">
        <v>2.0438820745246575</v>
      </c>
      <c r="I37" s="1">
        <v>5.2000000000000046</v>
      </c>
    </row>
    <row r="38" spans="1:9">
      <c r="A38" s="1" t="s">
        <v>660</v>
      </c>
      <c r="C38" s="1">
        <v>2.4086010469134429</v>
      </c>
      <c r="D38" s="1">
        <v>0.20624206159662678</v>
      </c>
      <c r="H38" s="1">
        <v>2.385156891489991</v>
      </c>
      <c r="I38" s="1">
        <v>5.0000000000000044</v>
      </c>
    </row>
    <row r="39" spans="1:9">
      <c r="A39" s="1" t="s">
        <v>661</v>
      </c>
      <c r="G39" s="1">
        <v>2.3688683776841915</v>
      </c>
      <c r="H39" s="1">
        <v>2.4711316223157338</v>
      </c>
      <c r="I39" s="1">
        <v>4.8399999999999332</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2F7B0-8874-41D6-A443-0C03D1367730}">
  <sheetPr codeName="Sheet8"/>
  <dimension ref="A1:AF15"/>
  <sheetViews>
    <sheetView showGridLines="0" workbookViewId="0">
      <selection activeCell="J9" sqref="J9"/>
    </sheetView>
  </sheetViews>
  <sheetFormatPr defaultRowHeight="15"/>
  <sheetData>
    <row r="1" spans="1:32" ht="15.75">
      <c r="A1" s="163" t="s">
        <v>704</v>
      </c>
    </row>
    <row r="2" spans="1:32">
      <c r="A2" s="164" t="s">
        <v>705</v>
      </c>
    </row>
    <row r="13" spans="1:32">
      <c r="B13">
        <v>1995</v>
      </c>
      <c r="C13">
        <v>1996</v>
      </c>
      <c r="D13">
        <v>1997</v>
      </c>
      <c r="E13">
        <v>1998</v>
      </c>
      <c r="F13">
        <v>1999</v>
      </c>
      <c r="G13">
        <v>2000</v>
      </c>
      <c r="H13">
        <v>2001</v>
      </c>
      <c r="I13">
        <v>2002</v>
      </c>
      <c r="J13">
        <v>2003</v>
      </c>
      <c r="K13">
        <v>2004</v>
      </c>
      <c r="L13">
        <v>2005</v>
      </c>
      <c r="M13">
        <v>2006</v>
      </c>
      <c r="N13">
        <v>2007</v>
      </c>
      <c r="O13">
        <v>2008</v>
      </c>
      <c r="P13">
        <v>2009</v>
      </c>
      <c r="Q13">
        <v>2010</v>
      </c>
      <c r="R13">
        <v>2011</v>
      </c>
      <c r="S13">
        <v>2012</v>
      </c>
      <c r="T13">
        <v>2013</v>
      </c>
      <c r="U13">
        <v>2014</v>
      </c>
      <c r="V13">
        <v>2015</v>
      </c>
      <c r="W13">
        <v>2016</v>
      </c>
      <c r="X13">
        <v>2017</v>
      </c>
      <c r="Y13">
        <v>2018</v>
      </c>
      <c r="Z13">
        <v>2019</v>
      </c>
      <c r="AA13">
        <v>2020</v>
      </c>
      <c r="AB13">
        <v>2021</v>
      </c>
      <c r="AC13">
        <v>2022</v>
      </c>
      <c r="AD13">
        <v>2023</v>
      </c>
      <c r="AE13">
        <v>2024</v>
      </c>
      <c r="AF13">
        <v>2025</v>
      </c>
    </row>
    <row r="14" spans="1:32">
      <c r="B14">
        <v>10.254163014899211</v>
      </c>
      <c r="C14">
        <v>9.8250106700810935</v>
      </c>
      <c r="D14">
        <v>9.520715288246608</v>
      </c>
      <c r="E14">
        <v>10.128680278999102</v>
      </c>
      <c r="F14">
        <v>7.0671004817037097</v>
      </c>
      <c r="G14">
        <v>3.9380038134073359</v>
      </c>
      <c r="H14">
        <v>8.1989402617982545</v>
      </c>
      <c r="I14">
        <v>6.6955209167642167</v>
      </c>
      <c r="J14">
        <v>8.1247248924418187</v>
      </c>
      <c r="K14">
        <v>9.2258664188022834</v>
      </c>
      <c r="L14">
        <v>10.118572292800968</v>
      </c>
      <c r="M14">
        <v>8.9956184698348505</v>
      </c>
      <c r="N14">
        <v>7.8366011718669126</v>
      </c>
      <c r="O14">
        <v>11.558515104766739</v>
      </c>
      <c r="P14">
        <v>15.681012072032248</v>
      </c>
      <c r="Q14">
        <v>14.418449053590313</v>
      </c>
      <c r="R14">
        <v>8.9848119659105325</v>
      </c>
      <c r="S14">
        <v>11.478155990351112</v>
      </c>
      <c r="T14">
        <v>9.5330062093668246</v>
      </c>
      <c r="U14">
        <v>8.4133003572410008</v>
      </c>
      <c r="V14">
        <v>8.7557409069313206</v>
      </c>
      <c r="W14">
        <v>7.8979835365976978</v>
      </c>
      <c r="X14">
        <v>11.519211229443419</v>
      </c>
      <c r="Y14">
        <v>11.563088512241055</v>
      </c>
      <c r="Z14">
        <v>12.187945265536342</v>
      </c>
      <c r="AA14">
        <v>23.749919660646572</v>
      </c>
      <c r="AB14">
        <v>20.180623111575194</v>
      </c>
      <c r="AC14">
        <v>11.783242313808472</v>
      </c>
      <c r="AD14">
        <v>10.549989403786574</v>
      </c>
      <c r="AE14">
        <v>10.066371735373593</v>
      </c>
      <c r="AF14">
        <v>9.49877487143279</v>
      </c>
    </row>
    <row r="15" spans="1:32">
      <c r="AB15">
        <v>100</v>
      </c>
      <c r="AC15">
        <v>100</v>
      </c>
      <c r="AD15">
        <v>100</v>
      </c>
      <c r="AE15">
        <v>100</v>
      </c>
      <c r="AF15">
        <v>100</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E2449-46F3-4C2D-BBDF-2BE9FFFDF109}">
  <sheetPr codeName="Sheet9"/>
  <dimension ref="A1:D31"/>
  <sheetViews>
    <sheetView showGridLines="0" workbookViewId="0"/>
  </sheetViews>
  <sheetFormatPr defaultRowHeight="15"/>
  <cols>
    <col min="2" max="2" width="40.5703125" bestFit="1" customWidth="1"/>
  </cols>
  <sheetData>
    <row r="1" spans="1:1" ht="15.75">
      <c r="A1" s="163" t="s">
        <v>717</v>
      </c>
    </row>
    <row r="2" spans="1:1">
      <c r="A2" s="164" t="s">
        <v>718</v>
      </c>
    </row>
    <row r="17" spans="1:4">
      <c r="C17">
        <v>2015</v>
      </c>
      <c r="D17">
        <v>2010</v>
      </c>
    </row>
    <row r="18" spans="1:4">
      <c r="A18" t="s">
        <v>706</v>
      </c>
      <c r="B18" t="s">
        <v>707</v>
      </c>
      <c r="C18">
        <v>0.57722807350367367</v>
      </c>
      <c r="D18">
        <v>0.48809190156135002</v>
      </c>
    </row>
    <row r="19" spans="1:4">
      <c r="B19" t="s">
        <v>708</v>
      </c>
      <c r="C19">
        <v>0.35460614505089694</v>
      </c>
      <c r="D19">
        <v>0.3972383781649767</v>
      </c>
    </row>
    <row r="20" spans="1:4">
      <c r="B20" t="s">
        <v>709</v>
      </c>
      <c r="C20">
        <v>0.20448962310525343</v>
      </c>
      <c r="D20">
        <v>0.19687828403429275</v>
      </c>
    </row>
    <row r="21" spans="1:4">
      <c r="B21" t="s">
        <v>710</v>
      </c>
      <c r="C21">
        <v>0.11364178642962808</v>
      </c>
      <c r="D21">
        <v>0.10628104027715658</v>
      </c>
    </row>
    <row r="22" spans="1:4">
      <c r="B22" t="s">
        <v>711</v>
      </c>
      <c r="C22">
        <v>0</v>
      </c>
      <c r="D22">
        <v>0</v>
      </c>
    </row>
    <row r="23" spans="1:4">
      <c r="B23" t="s">
        <v>712</v>
      </c>
      <c r="C23">
        <v>0.2413849374606987</v>
      </c>
      <c r="D23">
        <v>0.22679935714943611</v>
      </c>
    </row>
    <row r="24" spans="1:4">
      <c r="A24" t="s">
        <v>713</v>
      </c>
      <c r="B24" t="s">
        <v>640</v>
      </c>
      <c r="C24">
        <v>0.57281519137257542</v>
      </c>
      <c r="D24">
        <v>0.39309429659399525</v>
      </c>
    </row>
    <row r="25" spans="1:4">
      <c r="B25" t="s">
        <v>642</v>
      </c>
      <c r="C25">
        <v>0.38729162387111399</v>
      </c>
      <c r="D25">
        <v>0.45076456477150928</v>
      </c>
    </row>
    <row r="26" spans="1:4">
      <c r="B26" t="s">
        <v>714</v>
      </c>
      <c r="C26">
        <v>0.20524109635045093</v>
      </c>
      <c r="D26">
        <v>0.3944275122121132</v>
      </c>
    </row>
    <row r="27" spans="1:4">
      <c r="B27" t="s">
        <v>639</v>
      </c>
      <c r="C27">
        <v>0.20448263411669154</v>
      </c>
      <c r="D27">
        <v>0.10770360548693927</v>
      </c>
    </row>
    <row r="28" spans="1:4">
      <c r="B28" t="s">
        <v>644</v>
      </c>
      <c r="C28">
        <v>8.7987692890320324E-2</v>
      </c>
      <c r="D28">
        <v>7.0161702505424473E-2</v>
      </c>
    </row>
    <row r="29" spans="1:4">
      <c r="B29" t="s">
        <v>643</v>
      </c>
      <c r="C29">
        <v>0</v>
      </c>
      <c r="D29">
        <v>0</v>
      </c>
    </row>
    <row r="30" spans="1:4">
      <c r="B30" t="s">
        <v>715</v>
      </c>
      <c r="C30">
        <v>6.8603857590569003E-4</v>
      </c>
      <c r="D30">
        <v>4.8137715578123723E-5</v>
      </c>
    </row>
    <row r="31" spans="1:4">
      <c r="B31" t="s">
        <v>716</v>
      </c>
      <c r="C31">
        <v>0.14078614914697274</v>
      </c>
      <c r="D31">
        <v>0.19770492584627233</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Contents</vt:lpstr>
      <vt:lpstr>Figure 1.1</vt:lpstr>
      <vt:lpstr>Figure 1.2</vt:lpstr>
      <vt:lpstr>Figure 1.3</vt:lpstr>
      <vt:lpstr>Figure 1.4</vt:lpstr>
      <vt:lpstr>Figure 1.5</vt:lpstr>
      <vt:lpstr>Figure 1.6</vt:lpstr>
      <vt:lpstr>Figure A1</vt:lpstr>
      <vt:lpstr>Figure A2</vt:lpstr>
      <vt:lpstr>Figure B1</vt:lpstr>
      <vt:lpstr>Figure 1.7</vt:lpstr>
      <vt:lpstr>Figure 1.8</vt:lpstr>
      <vt:lpstr>Figure 1.9</vt:lpstr>
      <vt:lpstr>Figure 1.10</vt:lpstr>
      <vt:lpstr>Figure 1.11</vt:lpstr>
      <vt:lpstr>Figure 1.12</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Table 2.1</vt:lpstr>
      <vt:lpstr>Table 2.2</vt:lpstr>
      <vt:lpstr>Table C.1</vt:lpstr>
      <vt:lpstr>Table C.2</vt:lpstr>
      <vt:lpstr>Table 2.3</vt:lpstr>
      <vt:lpstr>Table S.6</vt:lpstr>
      <vt:lpstr>Figure E.1</vt:lpstr>
      <vt:lpstr>Figure 3.1</vt:lpstr>
      <vt:lpstr>Figure 3.2</vt:lpstr>
      <vt:lpstr>Figure 3.3</vt:lpstr>
      <vt:lpstr>Figure 3.4</vt:lpstr>
      <vt:lpstr>Figure 3.5</vt:lpstr>
      <vt:lpstr>Figure 3.6</vt:lpstr>
      <vt:lpstr>Table 3.1</vt:lpstr>
      <vt:lpstr>Figure 3.8</vt:lpstr>
      <vt:lpstr>Figure 3.9</vt:lpstr>
      <vt:lpstr>Figure 3.10</vt:lpstr>
      <vt:lpstr>Figure H1</vt:lpstr>
      <vt:lpstr>Figure I1</vt:lpstr>
      <vt:lpstr>Figure I2</vt:lpstr>
      <vt:lpstr>Figure 4.1</vt:lpstr>
      <vt:lpstr>Figure S.8a</vt:lpstr>
      <vt:lpstr>Figure S.8b</vt:lpstr>
      <vt:lpstr>Table S13.1</vt:lpstr>
      <vt:lpstr>Table S13.2</vt:lpstr>
      <vt:lpstr>Table S11.1</vt:lpstr>
      <vt:lpstr>Figure S11.1</vt:lpstr>
      <vt:lpstr>Figure S14.1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2021-05-25T08:12:49Z</dcterms:created>
  <dcterms:modified xsi:type="dcterms:W3CDTF">2021-05-25T08:21:34Z</dcterms:modified>
</cp:coreProperties>
</file>